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2120" windowHeight="9120" tabRatio="700" activeTab="0"/>
  </bookViews>
  <sheets>
    <sheet name="Figure1" sheetId="1" r:id="rId1"/>
    <sheet name="Figure2" sheetId="2" r:id="rId2"/>
    <sheet name="tables3" sheetId="3" r:id="rId3"/>
    <sheet name="tables2" sheetId="4" r:id="rId4"/>
    <sheet name="tables1" sheetId="5" r:id="rId5"/>
    <sheet name="Raw" sheetId="6" r:id="rId6"/>
  </sheets>
  <definedNames/>
  <calcPr fullCalcOnLoad="1"/>
</workbook>
</file>

<file path=xl/sharedStrings.xml><?xml version="1.0" encoding="utf-8"?>
<sst xmlns="http://schemas.openxmlformats.org/spreadsheetml/2006/main" count="1674" uniqueCount="73">
  <si>
    <t>Year</t>
  </si>
  <si>
    <t>Mother's Race</t>
  </si>
  <si>
    <t>Births</t>
  </si>
  <si>
    <t>White</t>
  </si>
  <si>
    <t>Black</t>
  </si>
  <si>
    <t>Amer Indian</t>
  </si>
  <si>
    <t>Chinese</t>
  </si>
  <si>
    <t>Japanese</t>
  </si>
  <si>
    <t>Hawaiian</t>
  </si>
  <si>
    <t>Filipino</t>
  </si>
  <si>
    <t>Other Asian</t>
  </si>
  <si>
    <t>Totals</t>
  </si>
  <si>
    <t>Query Parameters:</t>
  </si>
  <si>
    <t xml:space="preserve">Description: </t>
  </si>
  <si>
    <t>Natality Data Query Results</t>
  </si>
  <si>
    <t xml:space="preserve">Data for years: </t>
  </si>
  <si>
    <t>1995 through 2002</t>
  </si>
  <si>
    <t xml:space="preserve">Location: </t>
  </si>
  <si>
    <t>The United States</t>
  </si>
  <si>
    <t xml:space="preserve">Child's Gender: </t>
  </si>
  <si>
    <t>Any</t>
  </si>
  <si>
    <t xml:space="preserve">Mother's Race: </t>
  </si>
  <si>
    <t xml:space="preserve">Plurality of Birth: </t>
  </si>
  <si>
    <t xml:space="preserve">Mother's Ethnicity: </t>
  </si>
  <si>
    <t xml:space="preserve">Mother's Age Range: </t>
  </si>
  <si>
    <t>Under 15 years through 15 - 19 years</t>
  </si>
  <si>
    <t xml:space="preserve">Mother's Education: </t>
  </si>
  <si>
    <t>0 - 8 years through Not stated</t>
  </si>
  <si>
    <t xml:space="preserve">Birth Weight: </t>
  </si>
  <si>
    <t>499 grams or less through 2000-2499 grams</t>
  </si>
  <si>
    <t xml:space="preserve">Gestation Perioc: </t>
  </si>
  <si>
    <t>37 - 39 weeks through 42 weeks and over</t>
  </si>
  <si>
    <t xml:space="preserve">Prenatal Care Began: </t>
  </si>
  <si>
    <t>No prenatal care through Unknown or not stated</t>
  </si>
  <si>
    <t xml:space="preserve">Grouped by: </t>
  </si>
  <si>
    <t xml:space="preserve">and grouped by: </t>
  </si>
  <si>
    <t>Race</t>
  </si>
  <si>
    <t xml:space="preserve">Help: </t>
  </si>
  <si>
    <t>See Natality Data Documentation for more information.</t>
  </si>
  <si>
    <t xml:space="preserve">Suggested Citation: </t>
  </si>
  <si>
    <t>United States Department of Health and Human Services (US DHHS), Centers of Disease Control and Prevention (CDC) National Center for Health Statistics (NCHS), Division of Vital Statistics (DVS), Natality (computer data file), CDC WONDER On-line Database February 2005.</t>
  </si>
  <si>
    <t xml:space="preserve">Other issues: </t>
  </si>
  <si>
    <t>Counties with a total population less than 100,000 report births under 'Unidentified County' to protect personal privacy.</t>
  </si>
  <si>
    <t xml:space="preserve">Query Date: </t>
  </si>
  <si>
    <t>Under 20 weeks through 36 weeks</t>
  </si>
  <si>
    <t>20 - 24 years through 35 - 39 years</t>
  </si>
  <si>
    <t>40 - 44 years through 50 - 54 years</t>
  </si>
  <si>
    <t>0 - 19, &lt;37 weeks, &lt;2500g, SINGLETON</t>
  </si>
  <si>
    <t>0 - 19, 37+ weeks, &lt;2500g, SINGLETON</t>
  </si>
  <si>
    <t>20 - 39, &lt;37 weeks, &lt;2500g, SINGLETON</t>
  </si>
  <si>
    <t>20 - 39, 37+ weeks, &lt;2500g, SINGLETON</t>
  </si>
  <si>
    <t>40+, &lt;37 weeks, &lt;2500g, SINGLETON</t>
  </si>
  <si>
    <t>40+, 37+ weeks, &lt;2500g, SINGLETON</t>
  </si>
  <si>
    <t>Single</t>
  </si>
  <si>
    <t>Under 15 years through 50 - 54 years</t>
  </si>
  <si>
    <t>499 grams or less through Unknown or not stated</t>
  </si>
  <si>
    <t>ALL SINGLETON BIRTHS (&lt;37 weeks)</t>
  </si>
  <si>
    <t>ALL SINGLETON BIRTHS (37+ weeks)</t>
  </si>
  <si>
    <t>American Indian</t>
  </si>
  <si>
    <t>Asian/Pacific Islander</t>
  </si>
  <si>
    <t>0 - 19, 37+ weeks, all weights, SINGLETON</t>
  </si>
  <si>
    <t>0 - 19, &lt;37 weeks, all weights, SINGLETON</t>
  </si>
  <si>
    <t>20 - 39, &lt;37 weeks, all weights, SINGLETON</t>
  </si>
  <si>
    <t>40+, &lt;37 weeks, all weights, SINGLETON</t>
  </si>
  <si>
    <t>499 grams or less through 5000-8165 grams</t>
  </si>
  <si>
    <t>20 - 39, 37+ weeks, all weights, SINGLETON</t>
  </si>
  <si>
    <t>40+, 37+ weeks, all weights, SINGLETON</t>
  </si>
  <si>
    <t>All</t>
  </si>
  <si>
    <t>Singletons, Mothers &lt;20 yrs, &lt;2500 g / all births in category</t>
  </si>
  <si>
    <t>Singletons, Mothers 20-39 yrs, &lt;2500 g / all births in category</t>
  </si>
  <si>
    <t>Singletons, Mothers 40+ yrs, &lt;2500 g / all births in category</t>
  </si>
  <si>
    <t>Pre-Term Births</t>
  </si>
  <si>
    <t>Full-Term Births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</si>
</sst>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2">
    <font>
      <sz val="10"/>
      <name val="Arial"/>
      <family val="0"/>
    </font>
    <font>
      <sz val="10"/>
      <name val="Verdana"/>
      <family val="2"/>
    </font>
    <font>
      <b/>
      <sz val="10"/>
      <name val="Verdana"/>
      <family val="2"/>
    </font>
    <font>
      <b/>
      <sz val="10"/>
      <name val="Arial"/>
      <family val="2"/>
    </font>
    <font>
      <u val="single"/>
      <sz val="10"/>
      <color indexed="12"/>
      <name val="Arial"/>
      <family val="0"/>
    </font>
    <font>
      <b/>
      <sz val="10"/>
      <name val="Times New Roman"/>
      <family val="1"/>
    </font>
    <font>
      <sz val="10"/>
      <name val="Times New Roman"/>
      <family val="1"/>
    </font>
    <font>
      <sz val="8.25"/>
      <name val="Arial"/>
      <family val="2"/>
    </font>
    <font>
      <b/>
      <sz val="8.25"/>
      <name val="Arial"/>
      <family val="2"/>
    </font>
    <font>
      <b/>
      <u val="single"/>
      <sz val="9"/>
      <name val="Arial"/>
      <family val="2"/>
    </font>
    <font>
      <sz val="9"/>
      <name val="Arial"/>
      <family val="2"/>
    </font>
    <font>
      <b/>
      <sz val="9"/>
      <name val="Arial"/>
      <family val="2"/>
    </font>
  </fonts>
  <fills count="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15"/>
        <bgColor indexed="64"/>
      </patternFill>
    </fill>
    <fill>
      <patternFill patternType="solid">
        <fgColor indexed="51"/>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2" borderId="1" xfId="0" applyFont="1" applyFill="1" applyBorder="1" applyAlignment="1">
      <alignment horizontal="left" wrapText="1"/>
    </xf>
    <xf numFmtId="0" fontId="2" fillId="2" borderId="1" xfId="0" applyFont="1" applyFill="1" applyBorder="1" applyAlignment="1">
      <alignment horizontal="right" wrapText="1"/>
    </xf>
    <xf numFmtId="0" fontId="1" fillId="0" borderId="1" xfId="0" applyFont="1" applyBorder="1" applyAlignment="1">
      <alignment horizontal="left" wrapText="1"/>
    </xf>
    <xf numFmtId="3" fontId="1" fillId="0" borderId="1" xfId="0" applyNumberFormat="1" applyFont="1" applyBorder="1" applyAlignment="1">
      <alignment horizontal="right" wrapText="1"/>
    </xf>
    <xf numFmtId="0" fontId="1" fillId="0" borderId="1" xfId="0" applyFont="1" applyBorder="1" applyAlignment="1">
      <alignment horizontal="right" wrapText="1"/>
    </xf>
    <xf numFmtId="0" fontId="1" fillId="0" borderId="0" xfId="0" applyFont="1" applyAlignment="1">
      <alignment wrapText="1"/>
    </xf>
    <xf numFmtId="0" fontId="2" fillId="2" borderId="1" xfId="0" applyFont="1" applyFill="1" applyBorder="1" applyAlignment="1">
      <alignment wrapText="1"/>
    </xf>
    <xf numFmtId="0" fontId="1" fillId="2" borderId="1" xfId="0" applyFont="1" applyFill="1" applyBorder="1" applyAlignment="1">
      <alignment wrapText="1"/>
    </xf>
    <xf numFmtId="3" fontId="2" fillId="2" borderId="1" xfId="0" applyNumberFormat="1" applyFont="1" applyFill="1" applyBorder="1" applyAlignment="1">
      <alignment horizontal="right" wrapText="1"/>
    </xf>
    <xf numFmtId="0" fontId="3" fillId="0" borderId="0" xfId="0" applyFont="1" applyAlignment="1">
      <alignment/>
    </xf>
    <xf numFmtId="0" fontId="0" fillId="0" borderId="0" xfId="0" applyAlignment="1">
      <alignment horizontal="left" indent="1"/>
    </xf>
    <xf numFmtId="0" fontId="2" fillId="0" borderId="0" xfId="0" applyFont="1" applyAlignment="1">
      <alignment wrapText="1"/>
    </xf>
    <xf numFmtId="0" fontId="2" fillId="0" borderId="0" xfId="0" applyFont="1" applyAlignment="1">
      <alignment vertical="top" wrapText="1"/>
    </xf>
    <xf numFmtId="0" fontId="1" fillId="0" borderId="0" xfId="0" applyFont="1" applyAlignment="1">
      <alignment vertical="top" wrapText="1"/>
    </xf>
    <xf numFmtId="0" fontId="4" fillId="0" borderId="0" xfId="19" applyAlignment="1">
      <alignment vertical="top" wrapText="1"/>
    </xf>
    <xf numFmtId="22" fontId="1" fillId="0" borderId="0" xfId="0" applyNumberFormat="1" applyFont="1" applyAlignment="1">
      <alignment vertical="top" wrapText="1"/>
    </xf>
    <xf numFmtId="0" fontId="6" fillId="0" borderId="0" xfId="0" applyFont="1" applyFill="1" applyBorder="1" applyAlignment="1">
      <alignment/>
    </xf>
    <xf numFmtId="0" fontId="0" fillId="0" borderId="2" xfId="0" applyBorder="1" applyAlignment="1">
      <alignment/>
    </xf>
    <xf numFmtId="0" fontId="0" fillId="0" borderId="0" xfId="0"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0" fillId="0" borderId="2" xfId="0" applyFont="1" applyBorder="1" applyAlignment="1">
      <alignment/>
    </xf>
    <xf numFmtId="0" fontId="10" fillId="0" borderId="3" xfId="0" applyFont="1" applyBorder="1" applyAlignment="1">
      <alignment/>
    </xf>
    <xf numFmtId="0" fontId="10" fillId="0" borderId="4" xfId="0" applyFont="1" applyBorder="1" applyAlignment="1">
      <alignment/>
    </xf>
    <xf numFmtId="0" fontId="10" fillId="0" borderId="0" xfId="0" applyFont="1" applyBorder="1" applyAlignment="1">
      <alignment/>
    </xf>
    <xf numFmtId="0" fontId="10" fillId="0" borderId="5" xfId="0" applyFont="1" applyBorder="1" applyAlignment="1">
      <alignment/>
    </xf>
    <xf numFmtId="0" fontId="10" fillId="0" borderId="6" xfId="0" applyFont="1" applyBorder="1" applyAlignment="1">
      <alignment/>
    </xf>
    <xf numFmtId="0" fontId="10" fillId="0" borderId="7" xfId="0" applyFont="1" applyBorder="1" applyAlignment="1">
      <alignment/>
    </xf>
    <xf numFmtId="0" fontId="11" fillId="0" borderId="8" xfId="0" applyFont="1" applyBorder="1" applyAlignment="1">
      <alignment/>
    </xf>
    <xf numFmtId="0" fontId="11" fillId="0" borderId="9" xfId="0" applyFont="1" applyBorder="1" applyAlignment="1">
      <alignment/>
    </xf>
    <xf numFmtId="0" fontId="11" fillId="0" borderId="10" xfId="0" applyFont="1" applyBorder="1" applyAlignment="1">
      <alignment/>
    </xf>
    <xf numFmtId="0" fontId="11" fillId="0" borderId="0" xfId="0" applyFont="1" applyBorder="1" applyAlignment="1">
      <alignment/>
    </xf>
    <xf numFmtId="0" fontId="11" fillId="0" borderId="5" xfId="0" applyFont="1" applyBorder="1" applyAlignment="1">
      <alignment/>
    </xf>
    <xf numFmtId="0" fontId="11" fillId="3" borderId="8" xfId="0" applyFont="1" applyFill="1" applyBorder="1" applyAlignment="1">
      <alignment/>
    </xf>
    <xf numFmtId="0" fontId="10" fillId="3" borderId="3" xfId="0" applyFont="1" applyFill="1" applyBorder="1" applyAlignment="1">
      <alignment/>
    </xf>
    <xf numFmtId="0" fontId="10" fillId="3" borderId="4" xfId="0" applyFont="1" applyFill="1" applyBorder="1" applyAlignment="1">
      <alignment/>
    </xf>
    <xf numFmtId="0" fontId="11" fillId="3" borderId="9" xfId="0" applyFont="1" applyFill="1" applyBorder="1" applyAlignment="1">
      <alignment/>
    </xf>
    <xf numFmtId="0" fontId="11" fillId="3" borderId="0" xfId="0" applyFont="1" applyFill="1" applyBorder="1" applyAlignment="1">
      <alignment/>
    </xf>
    <xf numFmtId="0" fontId="11" fillId="3" borderId="5" xfId="0" applyFont="1" applyFill="1" applyBorder="1" applyAlignment="1">
      <alignment/>
    </xf>
    <xf numFmtId="10" fontId="10" fillId="3" borderId="0" xfId="0" applyNumberFormat="1" applyFont="1" applyFill="1" applyBorder="1" applyAlignment="1">
      <alignment/>
    </xf>
    <xf numFmtId="10" fontId="10" fillId="3" borderId="5" xfId="0" applyNumberFormat="1" applyFont="1" applyFill="1" applyBorder="1" applyAlignment="1">
      <alignment/>
    </xf>
    <xf numFmtId="0" fontId="11" fillId="3" borderId="10" xfId="0" applyFont="1" applyFill="1" applyBorder="1" applyAlignment="1">
      <alignment/>
    </xf>
    <xf numFmtId="10" fontId="10" fillId="3" borderId="6" xfId="0" applyNumberFormat="1" applyFont="1" applyFill="1" applyBorder="1" applyAlignment="1">
      <alignment/>
    </xf>
    <xf numFmtId="10" fontId="10" fillId="3" borderId="7" xfId="0" applyNumberFormat="1" applyFont="1" applyFill="1" applyBorder="1" applyAlignment="1">
      <alignment/>
    </xf>
    <xf numFmtId="49" fontId="5" fillId="4" borderId="0" xfId="0" applyNumberFormat="1" applyFont="1" applyFill="1" applyBorder="1" applyAlignment="1">
      <alignment/>
    </xf>
    <xf numFmtId="10" fontId="6" fillId="4" borderId="0" xfId="0" applyNumberFormat="1" applyFont="1" applyFill="1" applyBorder="1" applyAlignment="1">
      <alignment/>
    </xf>
    <xf numFmtId="49" fontId="5" fillId="5" borderId="0" xfId="0" applyNumberFormat="1" applyFont="1" applyFill="1" applyBorder="1" applyAlignment="1">
      <alignment/>
    </xf>
    <xf numFmtId="10" fontId="6" fillId="5" borderId="0" xfId="0" applyNumberFormat="1" applyFont="1" applyFill="1" applyBorder="1" applyAlignment="1">
      <alignment/>
    </xf>
    <xf numFmtId="0" fontId="6" fillId="4" borderId="0" xfId="0" applyFont="1" applyFill="1" applyBorder="1" applyAlignment="1">
      <alignment/>
    </xf>
    <xf numFmtId="0" fontId="6" fillId="5"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10" fontId="6" fillId="0" borderId="0" xfId="0" applyNumberFormat="1" applyFont="1" applyFill="1" applyBorder="1" applyAlignment="1">
      <alignment/>
    </xf>
    <xf numFmtId="0" fontId="1"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091-1. Percent Low Birthweight (&lt;2,500g) by Mother's Age and Race, 1995 - 2002 (Pre-term*)</a:t>
            </a:r>
          </a:p>
        </c:rich>
      </c:tx>
      <c:layout/>
      <c:spPr>
        <a:noFill/>
        <a:ln>
          <a:noFill/>
        </a:ln>
      </c:spPr>
    </c:title>
    <c:plotArea>
      <c:layout>
        <c:manualLayout>
          <c:xMode val="edge"/>
          <c:yMode val="edge"/>
          <c:x val="0.0365"/>
          <c:y val="0.09375"/>
          <c:w val="0.9635"/>
          <c:h val="0.75125"/>
        </c:manualLayout>
      </c:layout>
      <c:barChart>
        <c:barDir val="col"/>
        <c:grouping val="clustered"/>
        <c:varyColors val="0"/>
        <c:ser>
          <c:idx val="1"/>
          <c:order val="0"/>
          <c:tx>
            <c:strRef>
              <c:f>tables3!$A$4</c:f>
              <c:strCache>
                <c:ptCount val="1"/>
                <c:pt idx="0">
                  <c:v>All</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tables3!$B$3:$Y$3</c:f>
              <c:numCache>
                <c:ptCount val="24"/>
                <c:pt idx="0">
                  <c:v>1995</c:v>
                </c:pt>
                <c:pt idx="1">
                  <c:v>1996</c:v>
                </c:pt>
                <c:pt idx="2">
                  <c:v>1997</c:v>
                </c:pt>
                <c:pt idx="3">
                  <c:v>1998</c:v>
                </c:pt>
                <c:pt idx="4">
                  <c:v>1999</c:v>
                </c:pt>
                <c:pt idx="5">
                  <c:v>2000</c:v>
                </c:pt>
                <c:pt idx="6">
                  <c:v>2001</c:v>
                </c:pt>
                <c:pt idx="7">
                  <c:v>2002</c:v>
                </c:pt>
                <c:pt idx="8">
                  <c:v>1995</c:v>
                </c:pt>
                <c:pt idx="9">
                  <c:v>1996</c:v>
                </c:pt>
                <c:pt idx="10">
                  <c:v>1997</c:v>
                </c:pt>
                <c:pt idx="11">
                  <c:v>1998</c:v>
                </c:pt>
                <c:pt idx="12">
                  <c:v>1999</c:v>
                </c:pt>
                <c:pt idx="13">
                  <c:v>2000</c:v>
                </c:pt>
                <c:pt idx="14">
                  <c:v>2001</c:v>
                </c:pt>
                <c:pt idx="15">
                  <c:v>2002</c:v>
                </c:pt>
                <c:pt idx="16">
                  <c:v>1995</c:v>
                </c:pt>
                <c:pt idx="17">
                  <c:v>1996</c:v>
                </c:pt>
                <c:pt idx="18">
                  <c:v>1997</c:v>
                </c:pt>
                <c:pt idx="19">
                  <c:v>1998</c:v>
                </c:pt>
                <c:pt idx="20">
                  <c:v>1999</c:v>
                </c:pt>
                <c:pt idx="21">
                  <c:v>2000</c:v>
                </c:pt>
                <c:pt idx="22">
                  <c:v>2001</c:v>
                </c:pt>
                <c:pt idx="23">
                  <c:v>2002</c:v>
                </c:pt>
              </c:numCache>
            </c:numRef>
          </c:cat>
          <c:val>
            <c:numRef>
              <c:f>tables3!$B$4:$Y$4</c:f>
              <c:numCache>
                <c:ptCount val="24"/>
                <c:pt idx="0">
                  <c:v>0.3977086492364717</c:v>
                </c:pt>
                <c:pt idx="1">
                  <c:v>0.39760661513800055</c:v>
                </c:pt>
                <c:pt idx="2">
                  <c:v>0.40416713162970874</c:v>
                </c:pt>
                <c:pt idx="3">
                  <c:v>0.4016406373244991</c:v>
                </c:pt>
                <c:pt idx="4">
                  <c:v>0.40504048970222534</c:v>
                </c:pt>
                <c:pt idx="5">
                  <c:v>0.4010226562756897</c:v>
                </c:pt>
                <c:pt idx="6">
                  <c:v>0.3947053391250812</c:v>
                </c:pt>
                <c:pt idx="7">
                  <c:v>0.4002199902627261</c:v>
                </c:pt>
                <c:pt idx="8">
                  <c:v>0.3724914689632759</c:v>
                </c:pt>
                <c:pt idx="9">
                  <c:v>0.3748891301295508</c:v>
                </c:pt>
                <c:pt idx="10">
                  <c:v>0.37137190016745075</c:v>
                </c:pt>
                <c:pt idx="11">
                  <c:v>0.3669931253168522</c:v>
                </c:pt>
                <c:pt idx="12">
                  <c:v>0.36373340259476994</c:v>
                </c:pt>
                <c:pt idx="13">
                  <c:v>0.36373687636453106</c:v>
                </c:pt>
                <c:pt idx="14">
                  <c:v>0.360014932711744</c:v>
                </c:pt>
                <c:pt idx="15">
                  <c:v>0.3619462286272887</c:v>
                </c:pt>
                <c:pt idx="16">
                  <c:v>0.4112114371708051</c:v>
                </c:pt>
                <c:pt idx="17">
                  <c:v>0.4233034872761546</c:v>
                </c:pt>
                <c:pt idx="18">
                  <c:v>0.42424242424242425</c:v>
                </c:pt>
                <c:pt idx="19">
                  <c:v>0.42008032128514056</c:v>
                </c:pt>
                <c:pt idx="20">
                  <c:v>0.4062956826819998</c:v>
                </c:pt>
                <c:pt idx="21">
                  <c:v>0.40980356821048836</c:v>
                </c:pt>
                <c:pt idx="22">
                  <c:v>0.39940552016985137</c:v>
                </c:pt>
                <c:pt idx="23">
                  <c:v>0.40355454100766347</c:v>
                </c:pt>
              </c:numCache>
            </c:numRef>
          </c:val>
        </c:ser>
        <c:ser>
          <c:idx val="2"/>
          <c:order val="1"/>
          <c:tx>
            <c:strRef>
              <c:f>tables3!$A$5</c:f>
              <c:strCache>
                <c:ptCount val="1"/>
                <c:pt idx="0">
                  <c:v>White</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tables3!$B$3:$Y$3</c:f>
              <c:numCache>
                <c:ptCount val="24"/>
                <c:pt idx="0">
                  <c:v>1995</c:v>
                </c:pt>
                <c:pt idx="1">
                  <c:v>1996</c:v>
                </c:pt>
                <c:pt idx="2">
                  <c:v>1997</c:v>
                </c:pt>
                <c:pt idx="3">
                  <c:v>1998</c:v>
                </c:pt>
                <c:pt idx="4">
                  <c:v>1999</c:v>
                </c:pt>
                <c:pt idx="5">
                  <c:v>2000</c:v>
                </c:pt>
                <c:pt idx="6">
                  <c:v>2001</c:v>
                </c:pt>
                <c:pt idx="7">
                  <c:v>2002</c:v>
                </c:pt>
                <c:pt idx="8">
                  <c:v>1995</c:v>
                </c:pt>
                <c:pt idx="9">
                  <c:v>1996</c:v>
                </c:pt>
                <c:pt idx="10">
                  <c:v>1997</c:v>
                </c:pt>
                <c:pt idx="11">
                  <c:v>1998</c:v>
                </c:pt>
                <c:pt idx="12">
                  <c:v>1999</c:v>
                </c:pt>
                <c:pt idx="13">
                  <c:v>2000</c:v>
                </c:pt>
                <c:pt idx="14">
                  <c:v>2001</c:v>
                </c:pt>
                <c:pt idx="15">
                  <c:v>2002</c:v>
                </c:pt>
                <c:pt idx="16">
                  <c:v>1995</c:v>
                </c:pt>
                <c:pt idx="17">
                  <c:v>1996</c:v>
                </c:pt>
                <c:pt idx="18">
                  <c:v>1997</c:v>
                </c:pt>
                <c:pt idx="19">
                  <c:v>1998</c:v>
                </c:pt>
                <c:pt idx="20">
                  <c:v>1999</c:v>
                </c:pt>
                <c:pt idx="21">
                  <c:v>2000</c:v>
                </c:pt>
                <c:pt idx="22">
                  <c:v>2001</c:v>
                </c:pt>
                <c:pt idx="23">
                  <c:v>2002</c:v>
                </c:pt>
              </c:numCache>
            </c:numRef>
          </c:cat>
          <c:val>
            <c:numRef>
              <c:f>tables3!$B$5:$Y$5</c:f>
              <c:numCache>
                <c:ptCount val="24"/>
                <c:pt idx="0">
                  <c:v>0.3831099058534589</c:v>
                </c:pt>
                <c:pt idx="1">
                  <c:v>0.38185125622841476</c:v>
                </c:pt>
                <c:pt idx="2">
                  <c:v>0.3856628374648406</c:v>
                </c:pt>
                <c:pt idx="3">
                  <c:v>0.37797291415990375</c:v>
                </c:pt>
                <c:pt idx="4">
                  <c:v>0.3821776606900785</c:v>
                </c:pt>
                <c:pt idx="5">
                  <c:v>0.37301231507607924</c:v>
                </c:pt>
                <c:pt idx="6">
                  <c:v>0.3706427972633116</c:v>
                </c:pt>
                <c:pt idx="7">
                  <c:v>0.37468731555130835</c:v>
                </c:pt>
                <c:pt idx="8">
                  <c:v>0.3463191730145597</c:v>
                </c:pt>
                <c:pt idx="9">
                  <c:v>0.34823484358919127</c:v>
                </c:pt>
                <c:pt idx="10">
                  <c:v>0.34329731929772633</c:v>
                </c:pt>
                <c:pt idx="11">
                  <c:v>0.33782973084292905</c:v>
                </c:pt>
                <c:pt idx="12">
                  <c:v>0.33347903435192916</c:v>
                </c:pt>
                <c:pt idx="13">
                  <c:v>0.33463700173534666</c:v>
                </c:pt>
                <c:pt idx="14">
                  <c:v>0.33179352025494624</c:v>
                </c:pt>
                <c:pt idx="15">
                  <c:v>0.33103791348391287</c:v>
                </c:pt>
                <c:pt idx="16">
                  <c:v>0.38770147161878066</c:v>
                </c:pt>
                <c:pt idx="17">
                  <c:v>0.39642797529627777</c:v>
                </c:pt>
                <c:pt idx="18">
                  <c:v>0.40445859872611467</c:v>
                </c:pt>
                <c:pt idx="19">
                  <c:v>0.39485038274182327</c:v>
                </c:pt>
                <c:pt idx="20">
                  <c:v>0.3819041188386226</c:v>
                </c:pt>
                <c:pt idx="21">
                  <c:v>0.3809222994314593</c:v>
                </c:pt>
                <c:pt idx="22">
                  <c:v>0.3724891342652414</c:v>
                </c:pt>
                <c:pt idx="23">
                  <c:v>0.37207217303597445</c:v>
                </c:pt>
              </c:numCache>
            </c:numRef>
          </c:val>
        </c:ser>
        <c:ser>
          <c:idx val="3"/>
          <c:order val="2"/>
          <c:tx>
            <c:strRef>
              <c:f>tables3!$A$6</c:f>
              <c:strCache>
                <c:ptCount val="1"/>
                <c:pt idx="0">
                  <c:v>Black</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tables3!$B$3:$Y$3</c:f>
              <c:numCache>
                <c:ptCount val="24"/>
                <c:pt idx="0">
                  <c:v>1995</c:v>
                </c:pt>
                <c:pt idx="1">
                  <c:v>1996</c:v>
                </c:pt>
                <c:pt idx="2">
                  <c:v>1997</c:v>
                </c:pt>
                <c:pt idx="3">
                  <c:v>1998</c:v>
                </c:pt>
                <c:pt idx="4">
                  <c:v>1999</c:v>
                </c:pt>
                <c:pt idx="5">
                  <c:v>2000</c:v>
                </c:pt>
                <c:pt idx="6">
                  <c:v>2001</c:v>
                </c:pt>
                <c:pt idx="7">
                  <c:v>2002</c:v>
                </c:pt>
                <c:pt idx="8">
                  <c:v>1995</c:v>
                </c:pt>
                <c:pt idx="9">
                  <c:v>1996</c:v>
                </c:pt>
                <c:pt idx="10">
                  <c:v>1997</c:v>
                </c:pt>
                <c:pt idx="11">
                  <c:v>1998</c:v>
                </c:pt>
                <c:pt idx="12">
                  <c:v>1999</c:v>
                </c:pt>
                <c:pt idx="13">
                  <c:v>2000</c:v>
                </c:pt>
                <c:pt idx="14">
                  <c:v>2001</c:v>
                </c:pt>
                <c:pt idx="15">
                  <c:v>2002</c:v>
                </c:pt>
                <c:pt idx="16">
                  <c:v>1995</c:v>
                </c:pt>
                <c:pt idx="17">
                  <c:v>1996</c:v>
                </c:pt>
                <c:pt idx="18">
                  <c:v>1997</c:v>
                </c:pt>
                <c:pt idx="19">
                  <c:v>1998</c:v>
                </c:pt>
                <c:pt idx="20">
                  <c:v>1999</c:v>
                </c:pt>
                <c:pt idx="21">
                  <c:v>2000</c:v>
                </c:pt>
                <c:pt idx="22">
                  <c:v>2001</c:v>
                </c:pt>
                <c:pt idx="23">
                  <c:v>2002</c:v>
                </c:pt>
              </c:numCache>
            </c:numRef>
          </c:cat>
          <c:val>
            <c:numRef>
              <c:f>tables3!$B$6:$Y$6</c:f>
              <c:numCache>
                <c:ptCount val="24"/>
                <c:pt idx="0">
                  <c:v>0.42749749415302374</c:v>
                </c:pt>
                <c:pt idx="1">
                  <c:v>0.42946790430121584</c:v>
                </c:pt>
                <c:pt idx="2">
                  <c:v>0.4379941369814338</c:v>
                </c:pt>
                <c:pt idx="3">
                  <c:v>0.44769363089040787</c:v>
                </c:pt>
                <c:pt idx="4">
                  <c:v>0.449751802940901</c:v>
                </c:pt>
                <c:pt idx="5">
                  <c:v>0.4552007740686986</c:v>
                </c:pt>
                <c:pt idx="6">
                  <c:v>0.4459536820192558</c:v>
                </c:pt>
                <c:pt idx="7">
                  <c:v>0.4555430500844119</c:v>
                </c:pt>
                <c:pt idx="8">
                  <c:v>0.45973038864190446</c:v>
                </c:pt>
                <c:pt idx="9">
                  <c:v>0.46489873492902534</c:v>
                </c:pt>
                <c:pt idx="10">
                  <c:v>0.4657806919969557</c:v>
                </c:pt>
                <c:pt idx="11">
                  <c:v>0.46364132620812504</c:v>
                </c:pt>
                <c:pt idx="12">
                  <c:v>0.46641515979359094</c:v>
                </c:pt>
                <c:pt idx="13">
                  <c:v>0.46087312916036577</c:v>
                </c:pt>
                <c:pt idx="14">
                  <c:v>0.45715702947845804</c:v>
                </c:pt>
                <c:pt idx="15">
                  <c:v>0.467829396363012</c:v>
                </c:pt>
                <c:pt idx="16">
                  <c:v>0.5115979381443299</c:v>
                </c:pt>
                <c:pt idx="17">
                  <c:v>0.530267753201397</c:v>
                </c:pt>
                <c:pt idx="18">
                  <c:v>0.5077239958805355</c:v>
                </c:pt>
                <c:pt idx="19">
                  <c:v>0.518314099347717</c:v>
                </c:pt>
                <c:pt idx="20">
                  <c:v>0.4936399217221135</c:v>
                </c:pt>
                <c:pt idx="21">
                  <c:v>0.5235137533274179</c:v>
                </c:pt>
                <c:pt idx="22">
                  <c:v>0.49847759895606786</c:v>
                </c:pt>
                <c:pt idx="23">
                  <c:v>0.5217021276595745</c:v>
                </c:pt>
              </c:numCache>
            </c:numRef>
          </c:val>
        </c:ser>
        <c:axId val="30120087"/>
        <c:axId val="2645328"/>
      </c:barChart>
      <c:catAx>
        <c:axId val="30120087"/>
        <c:scaling>
          <c:orientation val="minMax"/>
        </c:scaling>
        <c:axPos val="b"/>
        <c:title>
          <c:tx>
            <c:rich>
              <a:bodyPr vert="horz" rot="0" anchor="ctr"/>
              <a:lstStyle/>
              <a:p>
                <a:pPr algn="ctr">
                  <a:defRPr/>
                </a:pPr>
                <a:r>
                  <a:rPr lang="en-US" cap="none" sz="825" b="1" i="0" u="none" baseline="0">
                    <a:latin typeface="Arial"/>
                    <a:ea typeface="Arial"/>
                    <a:cs typeface="Arial"/>
                  </a:rPr>
                  <a:t>Year of Birth</a:t>
                </a:r>
              </a:p>
            </c:rich>
          </c:tx>
          <c:layout/>
          <c:overlay val="0"/>
          <c:spPr>
            <a:noFill/>
            <a:ln>
              <a:noFill/>
            </a:ln>
          </c:spPr>
        </c:title>
        <c:majorGridlines/>
        <c:delete val="0"/>
        <c:numFmt formatCode="General" sourceLinked="1"/>
        <c:majorTickMark val="out"/>
        <c:minorTickMark val="none"/>
        <c:tickLblPos val="nextTo"/>
        <c:crossAx val="2645328"/>
        <c:crosses val="autoZero"/>
        <c:auto val="1"/>
        <c:lblOffset val="100"/>
        <c:tickMarkSkip val="8"/>
        <c:noMultiLvlLbl val="0"/>
      </c:catAx>
      <c:valAx>
        <c:axId val="2645328"/>
        <c:scaling>
          <c:orientation val="minMax"/>
        </c:scaling>
        <c:axPos val="l"/>
        <c:title>
          <c:tx>
            <c:rich>
              <a:bodyPr vert="horz" rot="-5400000" anchor="ctr"/>
              <a:lstStyle/>
              <a:p>
                <a:pPr algn="ctr">
                  <a:defRPr/>
                </a:pPr>
                <a:r>
                  <a:rPr lang="en-US" cap="none" sz="825" b="1" i="0" u="none" baseline="0">
                    <a:latin typeface="Arial"/>
                    <a:ea typeface="Arial"/>
                    <a:cs typeface="Arial"/>
                  </a:rPr>
                  <a:t>Percent of Births</a:t>
                </a:r>
              </a:p>
            </c:rich>
          </c:tx>
          <c:layout>
            <c:manualLayout>
              <c:xMode val="factor"/>
              <c:yMode val="factor"/>
              <c:x val="-0.00225"/>
              <c:y val="0"/>
            </c:manualLayout>
          </c:layout>
          <c:overlay val="0"/>
          <c:spPr>
            <a:noFill/>
            <a:ln>
              <a:noFill/>
            </a:ln>
          </c:spPr>
        </c:title>
        <c:majorGridlines/>
        <c:delete val="0"/>
        <c:numFmt formatCode="0%" sourceLinked="0"/>
        <c:majorTickMark val="out"/>
        <c:minorTickMark val="none"/>
        <c:tickLblPos val="nextTo"/>
        <c:crossAx val="30120087"/>
        <c:crossesAt val="1"/>
        <c:crossBetween val="between"/>
        <c:dispUnits/>
      </c:valAx>
      <c:spPr>
        <a:noFill/>
        <a:ln w="12700">
          <a:solidFill>
            <a:srgbClr val="808080"/>
          </a:solidFill>
        </a:ln>
      </c:spPr>
    </c:plotArea>
    <c:legend>
      <c:legendPos val="b"/>
      <c:layout>
        <c:manualLayout>
          <c:xMode val="edge"/>
          <c:yMode val="edge"/>
          <c:x val="0.594"/>
          <c:y val="0.8975"/>
          <c:w val="0.38975"/>
          <c:h val="0.043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Figure 091-2. Percent Low Birthweight (&lt;2,500g) by Mother's Age and Race, 1995 - 2002 (Full-term*)</a:t>
            </a:r>
          </a:p>
        </c:rich>
      </c:tx>
      <c:layout/>
      <c:spPr>
        <a:noFill/>
        <a:ln>
          <a:noFill/>
        </a:ln>
      </c:spPr>
    </c:title>
    <c:plotArea>
      <c:layout>
        <c:manualLayout>
          <c:xMode val="edge"/>
          <c:yMode val="edge"/>
          <c:x val="0.0365"/>
          <c:y val="0.09375"/>
          <c:w val="0.9635"/>
          <c:h val="0.75125"/>
        </c:manualLayout>
      </c:layout>
      <c:barChart>
        <c:barDir val="col"/>
        <c:grouping val="clustered"/>
        <c:varyColors val="0"/>
        <c:ser>
          <c:idx val="1"/>
          <c:order val="0"/>
          <c:tx>
            <c:strRef>
              <c:f>tables3!$A$13</c:f>
              <c:strCache>
                <c:ptCount val="1"/>
                <c:pt idx="0">
                  <c:v>All</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tables3!$B$12:$Y$12</c:f>
              <c:numCache>
                <c:ptCount val="24"/>
                <c:pt idx="0">
                  <c:v>1995</c:v>
                </c:pt>
                <c:pt idx="1">
                  <c:v>1996</c:v>
                </c:pt>
                <c:pt idx="2">
                  <c:v>1997</c:v>
                </c:pt>
                <c:pt idx="3">
                  <c:v>1998</c:v>
                </c:pt>
                <c:pt idx="4">
                  <c:v>1999</c:v>
                </c:pt>
                <c:pt idx="5">
                  <c:v>2000</c:v>
                </c:pt>
                <c:pt idx="6">
                  <c:v>2001</c:v>
                </c:pt>
                <c:pt idx="7">
                  <c:v>2002</c:v>
                </c:pt>
                <c:pt idx="8">
                  <c:v>1995</c:v>
                </c:pt>
                <c:pt idx="9">
                  <c:v>1996</c:v>
                </c:pt>
                <c:pt idx="10">
                  <c:v>1997</c:v>
                </c:pt>
                <c:pt idx="11">
                  <c:v>1998</c:v>
                </c:pt>
                <c:pt idx="12">
                  <c:v>1999</c:v>
                </c:pt>
                <c:pt idx="13">
                  <c:v>2000</c:v>
                </c:pt>
                <c:pt idx="14">
                  <c:v>2001</c:v>
                </c:pt>
                <c:pt idx="15">
                  <c:v>2002</c:v>
                </c:pt>
                <c:pt idx="16">
                  <c:v>1995</c:v>
                </c:pt>
                <c:pt idx="17">
                  <c:v>1996</c:v>
                </c:pt>
                <c:pt idx="18">
                  <c:v>1997</c:v>
                </c:pt>
                <c:pt idx="19">
                  <c:v>1998</c:v>
                </c:pt>
                <c:pt idx="20">
                  <c:v>1999</c:v>
                </c:pt>
                <c:pt idx="21">
                  <c:v>2000</c:v>
                </c:pt>
                <c:pt idx="22">
                  <c:v>2001</c:v>
                </c:pt>
                <c:pt idx="23">
                  <c:v>2002</c:v>
                </c:pt>
              </c:numCache>
            </c:numRef>
          </c:cat>
          <c:val>
            <c:numRef>
              <c:f>tables3!$B$13:$Y$13</c:f>
              <c:numCache>
                <c:ptCount val="24"/>
                <c:pt idx="0">
                  <c:v>0.03830437810440485</c:v>
                </c:pt>
                <c:pt idx="1">
                  <c:v>0.038544862210684684</c:v>
                </c:pt>
                <c:pt idx="2">
                  <c:v>0.03905512113032597</c:v>
                </c:pt>
                <c:pt idx="3">
                  <c:v>0.03870653872331451</c:v>
                </c:pt>
                <c:pt idx="4">
                  <c:v>0.03837592836101582</c:v>
                </c:pt>
                <c:pt idx="5">
                  <c:v>0.038516263443196516</c:v>
                </c:pt>
                <c:pt idx="6">
                  <c:v>0.03780430742205574</c:v>
                </c:pt>
                <c:pt idx="7">
                  <c:v>0.0386069913512447</c:v>
                </c:pt>
                <c:pt idx="8">
                  <c:v>0.023687130260420134</c:v>
                </c:pt>
                <c:pt idx="9">
                  <c:v>0.023669085227730636</c:v>
                </c:pt>
                <c:pt idx="10">
                  <c:v>0.023152568347293047</c:v>
                </c:pt>
                <c:pt idx="11">
                  <c:v>0.022893526371523892</c:v>
                </c:pt>
                <c:pt idx="12">
                  <c:v>0.022717897593966408</c:v>
                </c:pt>
                <c:pt idx="13">
                  <c:v>0.022858469062124416</c:v>
                </c:pt>
                <c:pt idx="14">
                  <c:v>0.02307541060878024</c:v>
                </c:pt>
                <c:pt idx="15">
                  <c:v>0.023480761033414774</c:v>
                </c:pt>
                <c:pt idx="16">
                  <c:v>0.03159965782720274</c:v>
                </c:pt>
                <c:pt idx="17">
                  <c:v>0.031010117231411595</c:v>
                </c:pt>
                <c:pt idx="18">
                  <c:v>0.030223009173751775</c:v>
                </c:pt>
                <c:pt idx="19">
                  <c:v>0.029691399881696074</c:v>
                </c:pt>
                <c:pt idx="20">
                  <c:v>0.030202567920658556</c:v>
                </c:pt>
                <c:pt idx="21">
                  <c:v>0.030304605468343904</c:v>
                </c:pt>
                <c:pt idx="22">
                  <c:v>0.030038527126886882</c:v>
                </c:pt>
                <c:pt idx="23">
                  <c:v>0.02957675284486691</c:v>
                </c:pt>
              </c:numCache>
            </c:numRef>
          </c:val>
        </c:ser>
        <c:ser>
          <c:idx val="2"/>
          <c:order val="1"/>
          <c:tx>
            <c:strRef>
              <c:f>tables3!$A$14</c:f>
              <c:strCache>
                <c:ptCount val="1"/>
                <c:pt idx="0">
                  <c:v>White</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tables3!$B$12:$Y$12</c:f>
              <c:numCache>
                <c:ptCount val="24"/>
                <c:pt idx="0">
                  <c:v>1995</c:v>
                </c:pt>
                <c:pt idx="1">
                  <c:v>1996</c:v>
                </c:pt>
                <c:pt idx="2">
                  <c:v>1997</c:v>
                </c:pt>
                <c:pt idx="3">
                  <c:v>1998</c:v>
                </c:pt>
                <c:pt idx="4">
                  <c:v>1999</c:v>
                </c:pt>
                <c:pt idx="5">
                  <c:v>2000</c:v>
                </c:pt>
                <c:pt idx="6">
                  <c:v>2001</c:v>
                </c:pt>
                <c:pt idx="7">
                  <c:v>2002</c:v>
                </c:pt>
                <c:pt idx="8">
                  <c:v>1995</c:v>
                </c:pt>
                <c:pt idx="9">
                  <c:v>1996</c:v>
                </c:pt>
                <c:pt idx="10">
                  <c:v>1997</c:v>
                </c:pt>
                <c:pt idx="11">
                  <c:v>1998</c:v>
                </c:pt>
                <c:pt idx="12">
                  <c:v>1999</c:v>
                </c:pt>
                <c:pt idx="13">
                  <c:v>2000</c:v>
                </c:pt>
                <c:pt idx="14">
                  <c:v>2001</c:v>
                </c:pt>
                <c:pt idx="15">
                  <c:v>2002</c:v>
                </c:pt>
                <c:pt idx="16">
                  <c:v>1995</c:v>
                </c:pt>
                <c:pt idx="17">
                  <c:v>1996</c:v>
                </c:pt>
                <c:pt idx="18">
                  <c:v>1997</c:v>
                </c:pt>
                <c:pt idx="19">
                  <c:v>1998</c:v>
                </c:pt>
                <c:pt idx="20">
                  <c:v>1999</c:v>
                </c:pt>
                <c:pt idx="21">
                  <c:v>2000</c:v>
                </c:pt>
                <c:pt idx="22">
                  <c:v>2001</c:v>
                </c:pt>
                <c:pt idx="23">
                  <c:v>2002</c:v>
                </c:pt>
              </c:numCache>
            </c:numRef>
          </c:cat>
          <c:val>
            <c:numRef>
              <c:f>tables3!$B$14:$Y$14</c:f>
              <c:numCache>
                <c:ptCount val="24"/>
                <c:pt idx="0">
                  <c:v>0.03258279007006877</c:v>
                </c:pt>
                <c:pt idx="1">
                  <c:v>0.032727992478598644</c:v>
                </c:pt>
                <c:pt idx="2">
                  <c:v>0.033496811997286234</c:v>
                </c:pt>
                <c:pt idx="3">
                  <c:v>0.032507859652662195</c:v>
                </c:pt>
                <c:pt idx="4">
                  <c:v>0.032366986966748015</c:v>
                </c:pt>
                <c:pt idx="5">
                  <c:v>0.03243661058123646</c:v>
                </c:pt>
                <c:pt idx="6">
                  <c:v>0.032303487419078805</c:v>
                </c:pt>
                <c:pt idx="7">
                  <c:v>0.032652169655702265</c:v>
                </c:pt>
                <c:pt idx="8">
                  <c:v>0.019745079701997542</c:v>
                </c:pt>
                <c:pt idx="9">
                  <c:v>0.019967344272312813</c:v>
                </c:pt>
                <c:pt idx="10">
                  <c:v>0.01957098577047214</c:v>
                </c:pt>
                <c:pt idx="11">
                  <c:v>0.019212084725719742</c:v>
                </c:pt>
                <c:pt idx="12">
                  <c:v>0.018987323112586715</c:v>
                </c:pt>
                <c:pt idx="13">
                  <c:v>0.01915537424954414</c:v>
                </c:pt>
                <c:pt idx="14">
                  <c:v>0.019426873717874733</c:v>
                </c:pt>
                <c:pt idx="15">
                  <c:v>0.019760469136415142</c:v>
                </c:pt>
                <c:pt idx="16">
                  <c:v>0.02606381864275388</c:v>
                </c:pt>
                <c:pt idx="17">
                  <c:v>0.02560989936171046</c:v>
                </c:pt>
                <c:pt idx="18">
                  <c:v>0.02597208746921412</c:v>
                </c:pt>
                <c:pt idx="19">
                  <c:v>0.025097444399372122</c:v>
                </c:pt>
                <c:pt idx="20">
                  <c:v>0.024730631092868136</c:v>
                </c:pt>
                <c:pt idx="21">
                  <c:v>0.02597133097085209</c:v>
                </c:pt>
                <c:pt idx="22">
                  <c:v>0.02525761214844658</c:v>
                </c:pt>
                <c:pt idx="23">
                  <c:v>0.024778680295701377</c:v>
                </c:pt>
              </c:numCache>
            </c:numRef>
          </c:val>
        </c:ser>
        <c:ser>
          <c:idx val="3"/>
          <c:order val="2"/>
          <c:tx>
            <c:strRef>
              <c:f>tables3!$A$15</c:f>
              <c:strCache>
                <c:ptCount val="1"/>
                <c:pt idx="0">
                  <c:v>Black</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tables3!$B$12:$Y$12</c:f>
              <c:numCache>
                <c:ptCount val="24"/>
                <c:pt idx="0">
                  <c:v>1995</c:v>
                </c:pt>
                <c:pt idx="1">
                  <c:v>1996</c:v>
                </c:pt>
                <c:pt idx="2">
                  <c:v>1997</c:v>
                </c:pt>
                <c:pt idx="3">
                  <c:v>1998</c:v>
                </c:pt>
                <c:pt idx="4">
                  <c:v>1999</c:v>
                </c:pt>
                <c:pt idx="5">
                  <c:v>2000</c:v>
                </c:pt>
                <c:pt idx="6">
                  <c:v>2001</c:v>
                </c:pt>
                <c:pt idx="7">
                  <c:v>2002</c:v>
                </c:pt>
                <c:pt idx="8">
                  <c:v>1995</c:v>
                </c:pt>
                <c:pt idx="9">
                  <c:v>1996</c:v>
                </c:pt>
                <c:pt idx="10">
                  <c:v>1997</c:v>
                </c:pt>
                <c:pt idx="11">
                  <c:v>1998</c:v>
                </c:pt>
                <c:pt idx="12">
                  <c:v>1999</c:v>
                </c:pt>
                <c:pt idx="13">
                  <c:v>2000</c:v>
                </c:pt>
                <c:pt idx="14">
                  <c:v>2001</c:v>
                </c:pt>
                <c:pt idx="15">
                  <c:v>2002</c:v>
                </c:pt>
                <c:pt idx="16">
                  <c:v>1995</c:v>
                </c:pt>
                <c:pt idx="17">
                  <c:v>1996</c:v>
                </c:pt>
                <c:pt idx="18">
                  <c:v>1997</c:v>
                </c:pt>
                <c:pt idx="19">
                  <c:v>1998</c:v>
                </c:pt>
                <c:pt idx="20">
                  <c:v>1999</c:v>
                </c:pt>
                <c:pt idx="21">
                  <c:v>2000</c:v>
                </c:pt>
                <c:pt idx="22">
                  <c:v>2001</c:v>
                </c:pt>
                <c:pt idx="23">
                  <c:v>2002</c:v>
                </c:pt>
              </c:numCache>
            </c:numRef>
          </c:cat>
          <c:val>
            <c:numRef>
              <c:f>tables3!$B$15:$Y$15</c:f>
              <c:numCache>
                <c:ptCount val="24"/>
                <c:pt idx="0">
                  <c:v>0.05441143622961805</c:v>
                </c:pt>
                <c:pt idx="1">
                  <c:v>0.05531899273181117</c:v>
                </c:pt>
                <c:pt idx="2">
                  <c:v>0.054521799359778356</c:v>
                </c:pt>
                <c:pt idx="3">
                  <c:v>0.05686794137482309</c:v>
                </c:pt>
                <c:pt idx="4">
                  <c:v>0.055914128667338366</c:v>
                </c:pt>
                <c:pt idx="5">
                  <c:v>0.05638994668697639</c:v>
                </c:pt>
                <c:pt idx="6">
                  <c:v>0.05490020624406639</c:v>
                </c:pt>
                <c:pt idx="7">
                  <c:v>0.0574217161447743</c:v>
                </c:pt>
                <c:pt idx="8">
                  <c:v>0.04715889128261835</c:v>
                </c:pt>
                <c:pt idx="9">
                  <c:v>0.04570420580905567</c:v>
                </c:pt>
                <c:pt idx="10">
                  <c:v>0.04380898222240275</c:v>
                </c:pt>
                <c:pt idx="11">
                  <c:v>0.043424428980242666</c:v>
                </c:pt>
                <c:pt idx="12">
                  <c:v>0.04341714246676844</c:v>
                </c:pt>
                <c:pt idx="13">
                  <c:v>0.042906583135451926</c:v>
                </c:pt>
                <c:pt idx="14">
                  <c:v>0.04282559796345872</c:v>
                </c:pt>
                <c:pt idx="15">
                  <c:v>0.043838148116243925</c:v>
                </c:pt>
                <c:pt idx="16">
                  <c:v>0.07186019924873428</c:v>
                </c:pt>
                <c:pt idx="17">
                  <c:v>0.07197983934477871</c:v>
                </c:pt>
                <c:pt idx="18">
                  <c:v>0.06212510711225364</c:v>
                </c:pt>
                <c:pt idx="19">
                  <c:v>0.06300593631948193</c:v>
                </c:pt>
                <c:pt idx="20">
                  <c:v>0.07093054438187181</c:v>
                </c:pt>
                <c:pt idx="21">
                  <c:v>0.06346749226006192</c:v>
                </c:pt>
                <c:pt idx="22">
                  <c:v>0.06244228993536473</c:v>
                </c:pt>
                <c:pt idx="23">
                  <c:v>0.061531651173085435</c:v>
                </c:pt>
              </c:numCache>
            </c:numRef>
          </c:val>
        </c:ser>
        <c:axId val="23807953"/>
        <c:axId val="12944986"/>
      </c:barChart>
      <c:catAx>
        <c:axId val="23807953"/>
        <c:scaling>
          <c:orientation val="minMax"/>
        </c:scaling>
        <c:axPos val="b"/>
        <c:title>
          <c:tx>
            <c:rich>
              <a:bodyPr vert="horz" rot="0" anchor="ctr"/>
              <a:lstStyle/>
              <a:p>
                <a:pPr algn="ctr">
                  <a:defRPr/>
                </a:pPr>
                <a:r>
                  <a:rPr lang="en-US" cap="none" sz="825" b="1" i="0" u="none" baseline="0">
                    <a:latin typeface="Arial"/>
                    <a:ea typeface="Arial"/>
                    <a:cs typeface="Arial"/>
                  </a:rPr>
                  <a:t>Year of Birth</a:t>
                </a:r>
              </a:p>
            </c:rich>
          </c:tx>
          <c:layout/>
          <c:overlay val="0"/>
          <c:spPr>
            <a:noFill/>
            <a:ln>
              <a:noFill/>
            </a:ln>
          </c:spPr>
        </c:title>
        <c:majorGridlines/>
        <c:delete val="0"/>
        <c:numFmt formatCode="General" sourceLinked="1"/>
        <c:majorTickMark val="out"/>
        <c:minorTickMark val="none"/>
        <c:tickLblPos val="nextTo"/>
        <c:crossAx val="12944986"/>
        <c:crosses val="autoZero"/>
        <c:auto val="1"/>
        <c:lblOffset val="100"/>
        <c:tickMarkSkip val="8"/>
        <c:noMultiLvlLbl val="0"/>
      </c:catAx>
      <c:valAx>
        <c:axId val="12944986"/>
        <c:scaling>
          <c:orientation val="minMax"/>
        </c:scaling>
        <c:axPos val="l"/>
        <c:title>
          <c:tx>
            <c:rich>
              <a:bodyPr vert="horz" rot="-5400000" anchor="ctr"/>
              <a:lstStyle/>
              <a:p>
                <a:pPr algn="ctr">
                  <a:defRPr/>
                </a:pPr>
                <a:r>
                  <a:rPr lang="en-US" cap="none" sz="825" b="1" i="0" u="none" baseline="0">
                    <a:latin typeface="Arial"/>
                    <a:ea typeface="Arial"/>
                    <a:cs typeface="Arial"/>
                  </a:rPr>
                  <a:t>Percent of Births</a:t>
                </a:r>
              </a:p>
            </c:rich>
          </c:tx>
          <c:layout>
            <c:manualLayout>
              <c:xMode val="factor"/>
              <c:yMode val="factor"/>
              <c:x val="-0.00225"/>
              <c:y val="0"/>
            </c:manualLayout>
          </c:layout>
          <c:overlay val="0"/>
          <c:spPr>
            <a:noFill/>
            <a:ln>
              <a:noFill/>
            </a:ln>
          </c:spPr>
        </c:title>
        <c:majorGridlines/>
        <c:delete val="0"/>
        <c:numFmt formatCode="0%" sourceLinked="0"/>
        <c:majorTickMark val="out"/>
        <c:minorTickMark val="none"/>
        <c:tickLblPos val="nextTo"/>
        <c:crossAx val="23807953"/>
        <c:crossesAt val="1"/>
        <c:crossBetween val="between"/>
        <c:dispUnits/>
      </c:valAx>
      <c:spPr>
        <a:noFill/>
        <a:ln w="12700">
          <a:solidFill>
            <a:srgbClr val="808080"/>
          </a:solidFill>
        </a:ln>
      </c:spPr>
    </c:plotArea>
    <c:legend>
      <c:legendPos val="b"/>
      <c:layout>
        <c:manualLayout>
          <c:xMode val="edge"/>
          <c:yMode val="edge"/>
          <c:x val="0.5925"/>
          <c:y val="0.8975"/>
          <c:w val="0.38975"/>
          <c:h val="0.043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7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1200" verticalDpi="12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cdr:x>
      <cdr:y>0.109</cdr:y>
    </cdr:from>
    <cdr:to>
      <cdr:x>0.38025</cdr:x>
      <cdr:y>0.14825</cdr:y>
    </cdr:to>
    <cdr:sp>
      <cdr:nvSpPr>
        <cdr:cNvPr id="1" name="TextBox 5"/>
        <cdr:cNvSpPr txBox="1">
          <a:spLocks noChangeArrowheads="1"/>
        </cdr:cNvSpPr>
      </cdr:nvSpPr>
      <cdr:spPr>
        <a:xfrm>
          <a:off x="609600" y="638175"/>
          <a:ext cx="2686050"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Mothers &lt;20 years</a:t>
          </a:r>
        </a:p>
      </cdr:txBody>
    </cdr:sp>
  </cdr:relSizeAnchor>
  <cdr:relSizeAnchor xmlns:cdr="http://schemas.openxmlformats.org/drawingml/2006/chartDrawing">
    <cdr:from>
      <cdr:x>0.0175</cdr:x>
      <cdr:y>0.8535</cdr:y>
    </cdr:from>
    <cdr:to>
      <cdr:x>0.51125</cdr:x>
      <cdr:y>0.99575</cdr:y>
    </cdr:to>
    <cdr:sp>
      <cdr:nvSpPr>
        <cdr:cNvPr id="2" name="TextBox 6"/>
        <cdr:cNvSpPr txBox="1">
          <a:spLocks noChangeArrowheads="1"/>
        </cdr:cNvSpPr>
      </cdr:nvSpPr>
      <cdr:spPr>
        <a:xfrm>
          <a:off x="142875" y="5048250"/>
          <a:ext cx="4286250" cy="8382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Source:
CDC WONDER. Natality Data. http://wonder.cdc.gov/nataJ.html.
Note: all data represent "singleton" births only.
*Pre-term births are births occurring at &lt;37 weeks gestation</a:t>
          </a:r>
        </a:p>
      </cdr:txBody>
    </cdr:sp>
  </cdr:relSizeAnchor>
  <cdr:relSizeAnchor xmlns:cdr="http://schemas.openxmlformats.org/drawingml/2006/chartDrawing">
    <cdr:from>
      <cdr:x>0.38025</cdr:x>
      <cdr:y>0.109</cdr:y>
    </cdr:from>
    <cdr:to>
      <cdr:x>0.69075</cdr:x>
      <cdr:y>0.14825</cdr:y>
    </cdr:to>
    <cdr:sp>
      <cdr:nvSpPr>
        <cdr:cNvPr id="3" name="TextBox 7"/>
        <cdr:cNvSpPr txBox="1">
          <a:spLocks noChangeArrowheads="1"/>
        </cdr:cNvSpPr>
      </cdr:nvSpPr>
      <cdr:spPr>
        <a:xfrm>
          <a:off x="3295650" y="638175"/>
          <a:ext cx="2695575"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Mothers 20 - 39 years</a:t>
          </a:r>
        </a:p>
      </cdr:txBody>
    </cdr:sp>
  </cdr:relSizeAnchor>
  <cdr:relSizeAnchor xmlns:cdr="http://schemas.openxmlformats.org/drawingml/2006/chartDrawing">
    <cdr:from>
      <cdr:x>0.69075</cdr:x>
      <cdr:y>0.10925</cdr:y>
    </cdr:from>
    <cdr:to>
      <cdr:x>0.999</cdr:x>
      <cdr:y>0.14875</cdr:y>
    </cdr:to>
    <cdr:sp>
      <cdr:nvSpPr>
        <cdr:cNvPr id="4" name="TextBox 8"/>
        <cdr:cNvSpPr txBox="1">
          <a:spLocks noChangeArrowheads="1"/>
        </cdr:cNvSpPr>
      </cdr:nvSpPr>
      <cdr:spPr>
        <a:xfrm>
          <a:off x="5991225" y="638175"/>
          <a:ext cx="2676525" cy="23812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Mothers 40+ years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0.06375</cdr:x>
      <cdr:y>0.109</cdr:y>
    </cdr:from>
    <cdr:to>
      <cdr:x>0.3755</cdr:x>
      <cdr:y>0.14825</cdr:y>
    </cdr:to>
    <cdr:sp>
      <cdr:nvSpPr>
        <cdr:cNvPr id="1" name="TextBox 15"/>
        <cdr:cNvSpPr txBox="1">
          <a:spLocks noChangeArrowheads="1"/>
        </cdr:cNvSpPr>
      </cdr:nvSpPr>
      <cdr:spPr>
        <a:xfrm>
          <a:off x="552450" y="638175"/>
          <a:ext cx="2705100"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Mothers &lt;20 years</a:t>
          </a:r>
        </a:p>
      </cdr:txBody>
    </cdr:sp>
  </cdr:relSizeAnchor>
  <cdr:relSizeAnchor xmlns:cdr="http://schemas.openxmlformats.org/drawingml/2006/chartDrawing">
    <cdr:from>
      <cdr:x>0.01625</cdr:x>
      <cdr:y>0.8535</cdr:y>
    </cdr:from>
    <cdr:to>
      <cdr:x>0.51225</cdr:x>
      <cdr:y>0.99475</cdr:y>
    </cdr:to>
    <cdr:sp>
      <cdr:nvSpPr>
        <cdr:cNvPr id="2" name="TextBox 16"/>
        <cdr:cNvSpPr txBox="1">
          <a:spLocks noChangeArrowheads="1"/>
        </cdr:cNvSpPr>
      </cdr:nvSpPr>
      <cdr:spPr>
        <a:xfrm>
          <a:off x="133350" y="5048250"/>
          <a:ext cx="4305300" cy="8382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Source:
CDC WONDER. Natality Data. http://wonder.cdc.gov/nataJ.html.
Note: all data represent "singleton" births only.
* Full-term births are births occurring at ≥37 weeks gestation.</a:t>
          </a:r>
        </a:p>
      </cdr:txBody>
    </cdr:sp>
  </cdr:relSizeAnchor>
  <cdr:relSizeAnchor xmlns:cdr="http://schemas.openxmlformats.org/drawingml/2006/chartDrawing">
    <cdr:from>
      <cdr:x>0.3755</cdr:x>
      <cdr:y>0.109</cdr:y>
    </cdr:from>
    <cdr:to>
      <cdr:x>0.68825</cdr:x>
      <cdr:y>0.14825</cdr:y>
    </cdr:to>
    <cdr:sp>
      <cdr:nvSpPr>
        <cdr:cNvPr id="3" name="TextBox 17"/>
        <cdr:cNvSpPr txBox="1">
          <a:spLocks noChangeArrowheads="1"/>
        </cdr:cNvSpPr>
      </cdr:nvSpPr>
      <cdr:spPr>
        <a:xfrm>
          <a:off x="3257550" y="638175"/>
          <a:ext cx="2714625" cy="22860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Mothers 20 - 39 years</a:t>
          </a:r>
        </a:p>
      </cdr:txBody>
    </cdr:sp>
  </cdr:relSizeAnchor>
  <cdr:relSizeAnchor xmlns:cdr="http://schemas.openxmlformats.org/drawingml/2006/chartDrawing">
    <cdr:from>
      <cdr:x>0.68825</cdr:x>
      <cdr:y>0.10925</cdr:y>
    </cdr:from>
    <cdr:to>
      <cdr:x>0.999</cdr:x>
      <cdr:y>0.14875</cdr:y>
    </cdr:to>
    <cdr:sp>
      <cdr:nvSpPr>
        <cdr:cNvPr id="4" name="TextBox 18"/>
        <cdr:cNvSpPr txBox="1">
          <a:spLocks noChangeArrowheads="1"/>
        </cdr:cNvSpPr>
      </cdr:nvSpPr>
      <cdr:spPr>
        <a:xfrm>
          <a:off x="5962650" y="638175"/>
          <a:ext cx="2695575" cy="238125"/>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Mothers 40+ years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onder.cdc.gov/wonder/help/nata.html" TargetMode="External" /><Relationship Id="rId2" Type="http://schemas.openxmlformats.org/officeDocument/2006/relationships/hyperlink" Target="http://wonder.cdc.gov/wonder/help/nata.html" TargetMode="External" /><Relationship Id="rId3" Type="http://schemas.openxmlformats.org/officeDocument/2006/relationships/hyperlink" Target="http://wonder.cdc.gov/wonder/help/nata.html" TargetMode="External" /><Relationship Id="rId4" Type="http://schemas.openxmlformats.org/officeDocument/2006/relationships/hyperlink" Target="http://wonder.cdc.gov/wonder/help/nata.html" TargetMode="External" /><Relationship Id="rId5" Type="http://schemas.openxmlformats.org/officeDocument/2006/relationships/hyperlink" Target="http://wonder.cdc.gov/wonder/help/nata.html" TargetMode="External" /><Relationship Id="rId6" Type="http://schemas.openxmlformats.org/officeDocument/2006/relationships/hyperlink" Target="http://wonder.cdc.gov/wonder/help/nata.html" TargetMode="External" /><Relationship Id="rId7" Type="http://schemas.openxmlformats.org/officeDocument/2006/relationships/hyperlink" Target="http://wonder.cdc.gov/wonder/help/nata.html" TargetMode="External" /><Relationship Id="rId8" Type="http://schemas.openxmlformats.org/officeDocument/2006/relationships/hyperlink" Target="http://wonder.cdc.gov/wonder/help/nata.html" TargetMode="External" /><Relationship Id="rId9" Type="http://schemas.openxmlformats.org/officeDocument/2006/relationships/hyperlink" Target="http://wonder.cdc.gov/wonder/help/nata.html" TargetMode="External" /><Relationship Id="rId10" Type="http://schemas.openxmlformats.org/officeDocument/2006/relationships/hyperlink" Target="http://wonder.cdc.gov/wonder/help/nata.html" TargetMode="External" /><Relationship Id="rId11" Type="http://schemas.openxmlformats.org/officeDocument/2006/relationships/hyperlink" Target="http://wonder.cdc.gov/wonder/help/nata.html" TargetMode="External" /><Relationship Id="rId12" Type="http://schemas.openxmlformats.org/officeDocument/2006/relationships/hyperlink" Target="http://wonder.cdc.gov/wonder/help/nata.html" TargetMode="External" /><Relationship Id="rId13" Type="http://schemas.openxmlformats.org/officeDocument/2006/relationships/hyperlink" Target="http://wonder.cdc.gov/wonder/help/nata.html" TargetMode="External" /><Relationship Id="rId14" Type="http://schemas.openxmlformats.org/officeDocument/2006/relationships/hyperlink" Target="http://wonder.cdc.gov/wonder/help/nata.html" TargetMode="External" /><Relationship Id="rId1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Y17"/>
  <sheetViews>
    <sheetView workbookViewId="0" topLeftCell="A1">
      <selection activeCell="A9" sqref="A9"/>
    </sheetView>
  </sheetViews>
  <sheetFormatPr defaultColWidth="9.140625" defaultRowHeight="12.75"/>
  <cols>
    <col min="1" max="1" width="22.28125" style="53" customWidth="1"/>
    <col min="2" max="16384" width="6.7109375" style="17" customWidth="1"/>
  </cols>
  <sheetData>
    <row r="1" spans="2:25" ht="12.75">
      <c r="B1" s="50" t="s">
        <v>71</v>
      </c>
      <c r="C1" s="50"/>
      <c r="D1" s="50"/>
      <c r="E1" s="50"/>
      <c r="F1" s="50"/>
      <c r="G1" s="50"/>
      <c r="H1" s="50"/>
      <c r="I1" s="50"/>
      <c r="J1" s="50"/>
      <c r="K1" s="50"/>
      <c r="L1" s="50"/>
      <c r="M1" s="50"/>
      <c r="N1" s="50"/>
      <c r="O1" s="50"/>
      <c r="P1" s="50"/>
      <c r="Q1" s="50"/>
      <c r="R1" s="50"/>
      <c r="S1" s="50"/>
      <c r="T1" s="50"/>
      <c r="U1" s="50"/>
      <c r="V1" s="50"/>
      <c r="W1" s="50"/>
      <c r="X1" s="50"/>
      <c r="Y1" s="50"/>
    </row>
    <row r="2" spans="2:18" ht="12.75">
      <c r="B2" s="52" t="s">
        <v>68</v>
      </c>
      <c r="J2" s="52" t="s">
        <v>69</v>
      </c>
      <c r="R2" s="52" t="s">
        <v>70</v>
      </c>
    </row>
    <row r="3" spans="2:25" ht="12.75">
      <c r="B3" s="46">
        <v>1995</v>
      </c>
      <c r="C3" s="46">
        <v>1996</v>
      </c>
      <c r="D3" s="46">
        <v>1997</v>
      </c>
      <c r="E3" s="46">
        <v>1998</v>
      </c>
      <c r="F3" s="46">
        <v>1999</v>
      </c>
      <c r="G3" s="46">
        <v>2000</v>
      </c>
      <c r="H3" s="46">
        <v>2001</v>
      </c>
      <c r="I3" s="46">
        <v>2002</v>
      </c>
      <c r="J3" s="46">
        <v>1995</v>
      </c>
      <c r="K3" s="46">
        <v>1996</v>
      </c>
      <c r="L3" s="46">
        <v>1997</v>
      </c>
      <c r="M3" s="46">
        <v>1998</v>
      </c>
      <c r="N3" s="46">
        <v>1999</v>
      </c>
      <c r="O3" s="46">
        <v>2000</v>
      </c>
      <c r="P3" s="46">
        <v>2001</v>
      </c>
      <c r="Q3" s="46">
        <v>2002</v>
      </c>
      <c r="R3" s="46">
        <v>1995</v>
      </c>
      <c r="S3" s="46">
        <v>1996</v>
      </c>
      <c r="T3" s="46">
        <v>1997</v>
      </c>
      <c r="U3" s="46">
        <v>1998</v>
      </c>
      <c r="V3" s="46">
        <v>1999</v>
      </c>
      <c r="W3" s="46">
        <v>2000</v>
      </c>
      <c r="X3" s="46">
        <v>2001</v>
      </c>
      <c r="Y3" s="46">
        <v>2002</v>
      </c>
    </row>
    <row r="4" spans="1:25" ht="12.75">
      <c r="A4" s="54" t="s">
        <v>67</v>
      </c>
      <c r="B4" s="47">
        <f>tables2!L17</f>
        <v>0.3977086492364717</v>
      </c>
      <c r="C4" s="47">
        <f>tables2!M17</f>
        <v>0.39760661513800055</v>
      </c>
      <c r="D4" s="47">
        <f>tables2!N17</f>
        <v>0.40416713162970874</v>
      </c>
      <c r="E4" s="47">
        <f>tables2!O17</f>
        <v>0.4016406373244991</v>
      </c>
      <c r="F4" s="47">
        <f>tables2!P17</f>
        <v>0.40504048970222534</v>
      </c>
      <c r="G4" s="47">
        <f>tables2!Q17</f>
        <v>0.4010226562756897</v>
      </c>
      <c r="H4" s="47">
        <f>tables2!R17</f>
        <v>0.3947053391250812</v>
      </c>
      <c r="I4" s="47">
        <f>tables2!S17</f>
        <v>0.4002199902627261</v>
      </c>
      <c r="J4" s="47">
        <f>tables2!L63</f>
        <v>0.3724914689632759</v>
      </c>
      <c r="K4" s="47">
        <f>tables2!M63</f>
        <v>0.3748891301295508</v>
      </c>
      <c r="L4" s="47">
        <f>tables2!N63</f>
        <v>0.37137190016745075</v>
      </c>
      <c r="M4" s="47">
        <f>tables2!O63</f>
        <v>0.3669931253168522</v>
      </c>
      <c r="N4" s="47">
        <f>tables2!P63</f>
        <v>0.36373340259476994</v>
      </c>
      <c r="O4" s="47">
        <f>tables2!Q63</f>
        <v>0.36373687636453106</v>
      </c>
      <c r="P4" s="47">
        <f>tables2!R63</f>
        <v>0.360014932711744</v>
      </c>
      <c r="Q4" s="47">
        <f>tables2!S63</f>
        <v>0.3619462286272887</v>
      </c>
      <c r="R4" s="47">
        <f>tables2!L109</f>
        <v>0.4112114371708051</v>
      </c>
      <c r="S4" s="47">
        <f>tables2!M109</f>
        <v>0.4233034872761546</v>
      </c>
      <c r="T4" s="47">
        <f>tables2!N109</f>
        <v>0.42424242424242425</v>
      </c>
      <c r="U4" s="47">
        <f>tables2!O109</f>
        <v>0.42008032128514056</v>
      </c>
      <c r="V4" s="47">
        <f>tables2!P109</f>
        <v>0.4062956826819998</v>
      </c>
      <c r="W4" s="47">
        <f>tables2!Q109</f>
        <v>0.40980356821048836</v>
      </c>
      <c r="X4" s="47">
        <f>tables2!R109</f>
        <v>0.39940552016985137</v>
      </c>
      <c r="Y4" s="47">
        <f>tables2!S109</f>
        <v>0.40355454100766347</v>
      </c>
    </row>
    <row r="5" spans="1:25" ht="12.75">
      <c r="A5" s="54" t="s">
        <v>3</v>
      </c>
      <c r="B5" s="47">
        <f>tables2!L18</f>
        <v>0.3831099058534589</v>
      </c>
      <c r="C5" s="47">
        <f>tables2!M18</f>
        <v>0.38185125622841476</v>
      </c>
      <c r="D5" s="47">
        <f>tables2!N18</f>
        <v>0.3856628374648406</v>
      </c>
      <c r="E5" s="47">
        <f>tables2!O18</f>
        <v>0.37797291415990375</v>
      </c>
      <c r="F5" s="47">
        <f>tables2!P18</f>
        <v>0.3821776606900785</v>
      </c>
      <c r="G5" s="47">
        <f>tables2!Q18</f>
        <v>0.37301231507607924</v>
      </c>
      <c r="H5" s="47">
        <f>tables2!R18</f>
        <v>0.3706427972633116</v>
      </c>
      <c r="I5" s="47">
        <f>tables2!S18</f>
        <v>0.37468731555130835</v>
      </c>
      <c r="J5" s="47">
        <f>tables2!L64</f>
        <v>0.3463191730145597</v>
      </c>
      <c r="K5" s="47">
        <f>tables2!M64</f>
        <v>0.34823484358919127</v>
      </c>
      <c r="L5" s="47">
        <f>tables2!N64</f>
        <v>0.34329731929772633</v>
      </c>
      <c r="M5" s="47">
        <f>tables2!O64</f>
        <v>0.33782973084292905</v>
      </c>
      <c r="N5" s="47">
        <f>tables2!P64</f>
        <v>0.33347903435192916</v>
      </c>
      <c r="O5" s="47">
        <f>tables2!Q64</f>
        <v>0.33463700173534666</v>
      </c>
      <c r="P5" s="47">
        <f>tables2!R64</f>
        <v>0.33179352025494624</v>
      </c>
      <c r="Q5" s="47">
        <f>tables2!S64</f>
        <v>0.33103791348391287</v>
      </c>
      <c r="R5" s="47">
        <f>tables2!L110</f>
        <v>0.38770147161878066</v>
      </c>
      <c r="S5" s="47">
        <f>tables2!M110</f>
        <v>0.39642797529627777</v>
      </c>
      <c r="T5" s="47">
        <f>tables2!N110</f>
        <v>0.40445859872611467</v>
      </c>
      <c r="U5" s="47">
        <f>tables2!O110</f>
        <v>0.39485038274182327</v>
      </c>
      <c r="V5" s="47">
        <f>tables2!P110</f>
        <v>0.3819041188386226</v>
      </c>
      <c r="W5" s="47">
        <f>tables2!Q110</f>
        <v>0.3809222994314593</v>
      </c>
      <c r="X5" s="47">
        <f>tables2!R110</f>
        <v>0.3724891342652414</v>
      </c>
      <c r="Y5" s="47">
        <f>tables2!S110</f>
        <v>0.37207217303597445</v>
      </c>
    </row>
    <row r="6" spans="1:25" ht="12.75">
      <c r="A6" s="54" t="s">
        <v>4</v>
      </c>
      <c r="B6" s="47">
        <f>tables2!L19</f>
        <v>0.42749749415302374</v>
      </c>
      <c r="C6" s="47">
        <f>tables2!M19</f>
        <v>0.42946790430121584</v>
      </c>
      <c r="D6" s="47">
        <f>tables2!N19</f>
        <v>0.4379941369814338</v>
      </c>
      <c r="E6" s="47">
        <f>tables2!O19</f>
        <v>0.44769363089040787</v>
      </c>
      <c r="F6" s="47">
        <f>tables2!P19</f>
        <v>0.449751802940901</v>
      </c>
      <c r="G6" s="47">
        <f>tables2!Q19</f>
        <v>0.4552007740686986</v>
      </c>
      <c r="H6" s="47">
        <f>tables2!R19</f>
        <v>0.4459536820192558</v>
      </c>
      <c r="I6" s="47">
        <f>tables2!S19</f>
        <v>0.4555430500844119</v>
      </c>
      <c r="J6" s="47">
        <f>tables2!L65</f>
        <v>0.45973038864190446</v>
      </c>
      <c r="K6" s="47">
        <f>tables2!M65</f>
        <v>0.46489873492902534</v>
      </c>
      <c r="L6" s="47">
        <f>tables2!N65</f>
        <v>0.4657806919969557</v>
      </c>
      <c r="M6" s="47">
        <f>tables2!O65</f>
        <v>0.46364132620812504</v>
      </c>
      <c r="N6" s="47">
        <f>tables2!P65</f>
        <v>0.46641515979359094</v>
      </c>
      <c r="O6" s="47">
        <f>tables2!Q65</f>
        <v>0.46087312916036577</v>
      </c>
      <c r="P6" s="47">
        <f>tables2!R65</f>
        <v>0.45715702947845804</v>
      </c>
      <c r="Q6" s="47">
        <f>tables2!S65</f>
        <v>0.467829396363012</v>
      </c>
      <c r="R6" s="47">
        <f>tables2!L111</f>
        <v>0.5115979381443299</v>
      </c>
      <c r="S6" s="47">
        <f>tables2!M111</f>
        <v>0.530267753201397</v>
      </c>
      <c r="T6" s="47">
        <f>tables2!N111</f>
        <v>0.5077239958805355</v>
      </c>
      <c r="U6" s="47">
        <f>tables2!O111</f>
        <v>0.518314099347717</v>
      </c>
      <c r="V6" s="47">
        <f>tables2!P111</f>
        <v>0.4936399217221135</v>
      </c>
      <c r="W6" s="47">
        <f>tables2!Q111</f>
        <v>0.5235137533274179</v>
      </c>
      <c r="X6" s="47">
        <f>tables2!R111</f>
        <v>0.49847759895606786</v>
      </c>
      <c r="Y6" s="47">
        <f>tables2!S111</f>
        <v>0.5217021276595745</v>
      </c>
    </row>
    <row r="7" spans="1:25" ht="12.75">
      <c r="A7" s="54" t="s">
        <v>58</v>
      </c>
      <c r="B7" s="47">
        <f>tables2!L20</f>
        <v>0.2870275791624106</v>
      </c>
      <c r="C7" s="47">
        <f>tables2!M20</f>
        <v>0.2938034188034188</v>
      </c>
      <c r="D7" s="47">
        <f>tables2!N20</f>
        <v>0.3285123966942149</v>
      </c>
      <c r="E7" s="47">
        <f>tables2!O20</f>
        <v>0.32934131736526945</v>
      </c>
      <c r="F7" s="47">
        <f>tables2!P20</f>
        <v>0.33072407045009783</v>
      </c>
      <c r="G7" s="47">
        <f>tables2!Q20</f>
        <v>0.2903225806451613</v>
      </c>
      <c r="H7" s="47">
        <f>tables2!R20</f>
        <v>0.3136320305052431</v>
      </c>
      <c r="I7" s="47">
        <f>tables2!S20</f>
        <v>0.2771213748657358</v>
      </c>
      <c r="J7" s="47">
        <f>tables2!L66</f>
        <v>0.3105246008471815</v>
      </c>
      <c r="K7" s="47">
        <f>tables2!M66</f>
        <v>0.30586264656616413</v>
      </c>
      <c r="L7" s="47">
        <f>tables2!N66</f>
        <v>0.31537492123503463</v>
      </c>
      <c r="M7" s="47">
        <f>tables2!O66</f>
        <v>0.3177195685670262</v>
      </c>
      <c r="N7" s="47">
        <f>tables2!P66</f>
        <v>0.3142939982603653</v>
      </c>
      <c r="O7" s="47">
        <f>tables2!Q66</f>
        <v>0.31940129906805986</v>
      </c>
      <c r="P7" s="47">
        <f>tables2!R66</f>
        <v>0.3326208923323537</v>
      </c>
      <c r="Q7" s="47">
        <f>tables2!S66</f>
        <v>0.33577405857740583</v>
      </c>
      <c r="R7" s="47">
        <f>tables2!L112</f>
        <v>0.4</v>
      </c>
      <c r="S7" s="47">
        <f>tables2!M112</f>
        <v>0.43333333333333335</v>
      </c>
      <c r="T7" s="47">
        <f>tables2!N112</f>
        <v>0.35353535353535354</v>
      </c>
      <c r="U7" s="47">
        <f>tables2!O112</f>
        <v>0.3103448275862069</v>
      </c>
      <c r="V7" s="47">
        <f>tables2!P112</f>
        <v>0.3619047619047619</v>
      </c>
      <c r="W7" s="47">
        <f>tables2!Q112</f>
        <v>0.4188034188034188</v>
      </c>
      <c r="X7" s="47">
        <f>tables2!R112</f>
        <v>0.37719298245614036</v>
      </c>
      <c r="Y7" s="47">
        <f>tables2!S112</f>
        <v>0.38596491228070173</v>
      </c>
    </row>
    <row r="8" spans="1:25" ht="12.75">
      <c r="A8" s="54" t="s">
        <v>59</v>
      </c>
      <c r="B8" s="47">
        <f>tables2!L21</f>
        <v>0.37089201877934275</v>
      </c>
      <c r="C8" s="47">
        <f>tables2!M21</f>
        <v>0.3671416596814753</v>
      </c>
      <c r="D8" s="47">
        <f>tables2!N21</f>
        <v>0.41708126036484244</v>
      </c>
      <c r="E8" s="47">
        <f>tables2!O21</f>
        <v>0.3851132686084142</v>
      </c>
      <c r="F8" s="47">
        <f>tables2!P21</f>
        <v>0.4169976171564734</v>
      </c>
      <c r="G8" s="47">
        <f>tables2!Q21</f>
        <v>0.4430992736077482</v>
      </c>
      <c r="H8" s="47">
        <f>tables2!R21</f>
        <v>0.3866774979691308</v>
      </c>
      <c r="I8" s="47">
        <f>tables2!S21</f>
        <v>0.43415463041631264</v>
      </c>
      <c r="J8" s="47">
        <f>tables2!L67</f>
        <v>0.34084805078538294</v>
      </c>
      <c r="K8" s="47">
        <f>tables2!M67</f>
        <v>0.3523608174770965</v>
      </c>
      <c r="L8" s="47">
        <f>tables2!N67</f>
        <v>0.35610968811209887</v>
      </c>
      <c r="M8" s="47">
        <f>tables2!O67</f>
        <v>0.36298826674587853</v>
      </c>
      <c r="N8" s="47">
        <f>tables2!P67</f>
        <v>0.3629116844975876</v>
      </c>
      <c r="O8" s="47">
        <f>tables2!Q67</f>
        <v>0.36539097098288054</v>
      </c>
      <c r="P8" s="47">
        <f>tables2!R67</f>
        <v>0.36033519553072624</v>
      </c>
      <c r="Q8" s="47">
        <f>tables2!S67</f>
        <v>0.3751134232653802</v>
      </c>
      <c r="R8" s="47">
        <f>tables2!L113</f>
        <v>0.3783783783783784</v>
      </c>
      <c r="S8" s="47">
        <f>tables2!M113</f>
        <v>0.3889695210449927</v>
      </c>
      <c r="T8" s="47">
        <f>tables2!N113</f>
        <v>0.38748137108792846</v>
      </c>
      <c r="U8" s="47">
        <f>tables2!O113</f>
        <v>0.41294964028776976</v>
      </c>
      <c r="V8" s="47">
        <f>tables2!P113</f>
        <v>0.4158415841584158</v>
      </c>
      <c r="W8" s="47">
        <f>tables2!Q113</f>
        <v>0.37438423645320196</v>
      </c>
      <c r="X8" s="47">
        <f>tables2!R113</f>
        <v>0.4040047114252061</v>
      </c>
      <c r="Y8" s="47">
        <f>tables2!S113</f>
        <v>0.40955631399317405</v>
      </c>
    </row>
    <row r="10" spans="2:25" ht="12.75">
      <c r="B10" s="51" t="s">
        <v>72</v>
      </c>
      <c r="C10" s="51"/>
      <c r="D10" s="51"/>
      <c r="E10" s="51"/>
      <c r="F10" s="51"/>
      <c r="G10" s="51"/>
      <c r="H10" s="51"/>
      <c r="I10" s="51"/>
      <c r="J10" s="51"/>
      <c r="K10" s="51"/>
      <c r="L10" s="51"/>
      <c r="M10" s="51"/>
      <c r="N10" s="51"/>
      <c r="O10" s="51"/>
      <c r="P10" s="51"/>
      <c r="Q10" s="51"/>
      <c r="R10" s="51"/>
      <c r="S10" s="51"/>
      <c r="T10" s="51"/>
      <c r="U10" s="51"/>
      <c r="V10" s="51"/>
      <c r="W10" s="51"/>
      <c r="X10" s="51"/>
      <c r="Y10" s="51"/>
    </row>
    <row r="11" spans="2:18" ht="12.75">
      <c r="B11" s="52" t="s">
        <v>68</v>
      </c>
      <c r="J11" s="52" t="s">
        <v>69</v>
      </c>
      <c r="R11" s="52" t="s">
        <v>70</v>
      </c>
    </row>
    <row r="12" spans="2:25" ht="12.75">
      <c r="B12" s="48">
        <v>1995</v>
      </c>
      <c r="C12" s="48">
        <v>1996</v>
      </c>
      <c r="D12" s="48">
        <v>1997</v>
      </c>
      <c r="E12" s="48">
        <v>1998</v>
      </c>
      <c r="F12" s="48">
        <v>1999</v>
      </c>
      <c r="G12" s="48">
        <v>2000</v>
      </c>
      <c r="H12" s="48">
        <v>2001</v>
      </c>
      <c r="I12" s="48">
        <v>2002</v>
      </c>
      <c r="J12" s="48">
        <v>1995</v>
      </c>
      <c r="K12" s="48">
        <v>1996</v>
      </c>
      <c r="L12" s="48">
        <v>1997</v>
      </c>
      <c r="M12" s="48">
        <v>1998</v>
      </c>
      <c r="N12" s="48">
        <v>1999</v>
      </c>
      <c r="O12" s="48">
        <v>2000</v>
      </c>
      <c r="P12" s="48">
        <v>2001</v>
      </c>
      <c r="Q12" s="48">
        <v>2002</v>
      </c>
      <c r="R12" s="48">
        <v>1995</v>
      </c>
      <c r="S12" s="48">
        <v>1996</v>
      </c>
      <c r="T12" s="48">
        <v>1997</v>
      </c>
      <c r="U12" s="48">
        <v>1998</v>
      </c>
      <c r="V12" s="48">
        <v>1999</v>
      </c>
      <c r="W12" s="48">
        <v>2000</v>
      </c>
      <c r="X12" s="48">
        <v>2001</v>
      </c>
      <c r="Y12" s="48">
        <v>2002</v>
      </c>
    </row>
    <row r="13" spans="1:25" ht="12.75">
      <c r="A13" s="54" t="s">
        <v>67</v>
      </c>
      <c r="B13" s="49">
        <f>tables2!L40</f>
        <v>0.03830437810440485</v>
      </c>
      <c r="C13" s="49">
        <f>tables2!M40</f>
        <v>0.038544862210684684</v>
      </c>
      <c r="D13" s="49">
        <f>tables2!N40</f>
        <v>0.03905512113032597</v>
      </c>
      <c r="E13" s="49">
        <f>tables2!O40</f>
        <v>0.03870653872331451</v>
      </c>
      <c r="F13" s="49">
        <f>tables2!P40</f>
        <v>0.03837592836101582</v>
      </c>
      <c r="G13" s="49">
        <f>tables2!Q40</f>
        <v>0.038516263443196516</v>
      </c>
      <c r="H13" s="49">
        <f>tables2!R40</f>
        <v>0.03780430742205574</v>
      </c>
      <c r="I13" s="49">
        <f>tables2!S40</f>
        <v>0.0386069913512447</v>
      </c>
      <c r="J13" s="49">
        <f>tables2!L86</f>
        <v>0.023687130260420134</v>
      </c>
      <c r="K13" s="49">
        <f>tables2!M86</f>
        <v>0.023669085227730636</v>
      </c>
      <c r="L13" s="49">
        <f>tables2!N86</f>
        <v>0.023152568347293047</v>
      </c>
      <c r="M13" s="49">
        <f>tables2!O86</f>
        <v>0.022893526371523892</v>
      </c>
      <c r="N13" s="49">
        <f>tables2!P86</f>
        <v>0.022717897593966408</v>
      </c>
      <c r="O13" s="49">
        <f>tables2!Q86</f>
        <v>0.022858469062124416</v>
      </c>
      <c r="P13" s="49">
        <f>tables2!R86</f>
        <v>0.02307541060878024</v>
      </c>
      <c r="Q13" s="49">
        <f>tables2!S86</f>
        <v>0.023480761033414774</v>
      </c>
      <c r="R13" s="49">
        <f>tables2!L132</f>
        <v>0.03159965782720274</v>
      </c>
      <c r="S13" s="49">
        <f>tables2!M132</f>
        <v>0.031010117231411595</v>
      </c>
      <c r="T13" s="49">
        <f>tables2!N132</f>
        <v>0.030223009173751775</v>
      </c>
      <c r="U13" s="49">
        <f>tables2!O132</f>
        <v>0.029691399881696074</v>
      </c>
      <c r="V13" s="49">
        <f>tables2!P132</f>
        <v>0.030202567920658556</v>
      </c>
      <c r="W13" s="49">
        <f>tables2!Q132</f>
        <v>0.030304605468343904</v>
      </c>
      <c r="X13" s="49">
        <f>tables2!R132</f>
        <v>0.030038527126886882</v>
      </c>
      <c r="Y13" s="49">
        <f>tables2!S132</f>
        <v>0.02957675284486691</v>
      </c>
    </row>
    <row r="14" spans="1:25" ht="12.75">
      <c r="A14" s="54" t="s">
        <v>3</v>
      </c>
      <c r="B14" s="49">
        <f>tables2!L41</f>
        <v>0.03258279007006877</v>
      </c>
      <c r="C14" s="49">
        <f>tables2!M41</f>
        <v>0.032727992478598644</v>
      </c>
      <c r="D14" s="49">
        <f>tables2!N41</f>
        <v>0.033496811997286234</v>
      </c>
      <c r="E14" s="49">
        <f>tables2!O41</f>
        <v>0.032507859652662195</v>
      </c>
      <c r="F14" s="49">
        <f>tables2!P41</f>
        <v>0.032366986966748015</v>
      </c>
      <c r="G14" s="49">
        <f>tables2!Q41</f>
        <v>0.03243661058123646</v>
      </c>
      <c r="H14" s="49">
        <f>tables2!R41</f>
        <v>0.032303487419078805</v>
      </c>
      <c r="I14" s="49">
        <f>tables2!S41</f>
        <v>0.032652169655702265</v>
      </c>
      <c r="J14" s="49">
        <f>tables2!L87</f>
        <v>0.019745079701997542</v>
      </c>
      <c r="K14" s="49">
        <f>tables2!M87</f>
        <v>0.019967344272312813</v>
      </c>
      <c r="L14" s="49">
        <f>tables2!N87</f>
        <v>0.01957098577047214</v>
      </c>
      <c r="M14" s="49">
        <f>tables2!O87</f>
        <v>0.019212084725719742</v>
      </c>
      <c r="N14" s="49">
        <f>tables2!P87</f>
        <v>0.018987323112586715</v>
      </c>
      <c r="O14" s="49">
        <f>tables2!Q87</f>
        <v>0.01915537424954414</v>
      </c>
      <c r="P14" s="49">
        <f>tables2!R87</f>
        <v>0.019426873717874733</v>
      </c>
      <c r="Q14" s="49">
        <f>tables2!S87</f>
        <v>0.019760469136415142</v>
      </c>
      <c r="R14" s="49">
        <f>tables2!L133</f>
        <v>0.02606381864275388</v>
      </c>
      <c r="S14" s="49">
        <f>tables2!M133</f>
        <v>0.02560989936171046</v>
      </c>
      <c r="T14" s="49">
        <f>tables2!N133</f>
        <v>0.02597208746921412</v>
      </c>
      <c r="U14" s="49">
        <f>tables2!O133</f>
        <v>0.025097444399372122</v>
      </c>
      <c r="V14" s="49">
        <f>tables2!P133</f>
        <v>0.024730631092868136</v>
      </c>
      <c r="W14" s="49">
        <f>tables2!Q133</f>
        <v>0.02597133097085209</v>
      </c>
      <c r="X14" s="49">
        <f>tables2!R133</f>
        <v>0.02525761214844658</v>
      </c>
      <c r="Y14" s="49">
        <f>tables2!S133</f>
        <v>0.024778680295701377</v>
      </c>
    </row>
    <row r="15" spans="1:25" ht="12.75">
      <c r="A15" s="54" t="s">
        <v>4</v>
      </c>
      <c r="B15" s="49">
        <f>tables2!L42</f>
        <v>0.05441143622961805</v>
      </c>
      <c r="C15" s="49">
        <f>tables2!M42</f>
        <v>0.05531899273181117</v>
      </c>
      <c r="D15" s="49">
        <f>tables2!N42</f>
        <v>0.054521799359778356</v>
      </c>
      <c r="E15" s="49">
        <f>tables2!O42</f>
        <v>0.05686794137482309</v>
      </c>
      <c r="F15" s="49">
        <f>tables2!P42</f>
        <v>0.055914128667338366</v>
      </c>
      <c r="G15" s="49">
        <f>tables2!Q42</f>
        <v>0.05638994668697639</v>
      </c>
      <c r="H15" s="49">
        <f>tables2!R42</f>
        <v>0.05490020624406639</v>
      </c>
      <c r="I15" s="49">
        <f>tables2!S42</f>
        <v>0.0574217161447743</v>
      </c>
      <c r="J15" s="49">
        <f>tables2!L88</f>
        <v>0.04715889128261835</v>
      </c>
      <c r="K15" s="49">
        <f>tables2!M88</f>
        <v>0.04570420580905567</v>
      </c>
      <c r="L15" s="49">
        <f>tables2!N88</f>
        <v>0.04380898222240275</v>
      </c>
      <c r="M15" s="49">
        <f>tables2!O88</f>
        <v>0.043424428980242666</v>
      </c>
      <c r="N15" s="49">
        <f>tables2!P88</f>
        <v>0.04341714246676844</v>
      </c>
      <c r="O15" s="49">
        <f>tables2!Q88</f>
        <v>0.042906583135451926</v>
      </c>
      <c r="P15" s="49">
        <f>tables2!R88</f>
        <v>0.04282559796345872</v>
      </c>
      <c r="Q15" s="49">
        <f>tables2!S88</f>
        <v>0.043838148116243925</v>
      </c>
      <c r="R15" s="49">
        <f>tables2!L134</f>
        <v>0.07186019924873428</v>
      </c>
      <c r="S15" s="49">
        <f>tables2!M134</f>
        <v>0.07197983934477871</v>
      </c>
      <c r="T15" s="49">
        <f>tables2!N134</f>
        <v>0.06212510711225364</v>
      </c>
      <c r="U15" s="49">
        <f>tables2!O134</f>
        <v>0.06300593631948193</v>
      </c>
      <c r="V15" s="49">
        <f>tables2!P134</f>
        <v>0.07093054438187181</v>
      </c>
      <c r="W15" s="49">
        <f>tables2!Q134</f>
        <v>0.06346749226006192</v>
      </c>
      <c r="X15" s="49">
        <f>tables2!R134</f>
        <v>0.06244228993536473</v>
      </c>
      <c r="Y15" s="49">
        <f>tables2!S134</f>
        <v>0.061531651173085435</v>
      </c>
    </row>
    <row r="16" spans="1:25" ht="12.75">
      <c r="A16" s="54" t="s">
        <v>58</v>
      </c>
      <c r="B16" s="49">
        <f>tables2!L43</f>
        <v>0.02247523288481443</v>
      </c>
      <c r="C16" s="49">
        <f>tables2!M43</f>
        <v>0.023369324064487502</v>
      </c>
      <c r="D16" s="49">
        <f>tables2!N43</f>
        <v>0.027611395178962748</v>
      </c>
      <c r="E16" s="49">
        <f>tables2!O43</f>
        <v>0.021229050279329607</v>
      </c>
      <c r="F16" s="49">
        <f>tables2!P43</f>
        <v>0.028533801580333626</v>
      </c>
      <c r="G16" s="49">
        <f>tables2!Q43</f>
        <v>0.026383342840844266</v>
      </c>
      <c r="H16" s="49">
        <f>tables2!R43</f>
        <v>0.025569842197545295</v>
      </c>
      <c r="I16" s="49">
        <f>tables2!S43</f>
        <v>0.024302967049351424</v>
      </c>
      <c r="J16" s="49">
        <f>tables2!L89</f>
        <v>0.0235332174194331</v>
      </c>
      <c r="K16" s="49">
        <f>tables2!M89</f>
        <v>0.0240308855972266</v>
      </c>
      <c r="L16" s="49">
        <f>tables2!N89</f>
        <v>0.022973760932944606</v>
      </c>
      <c r="M16" s="49">
        <f>tables2!O89</f>
        <v>0.023865458477831225</v>
      </c>
      <c r="N16" s="49">
        <f>tables2!P89</f>
        <v>0.024171554526095564</v>
      </c>
      <c r="O16" s="49">
        <f>tables2!Q89</f>
        <v>0.021542638705298132</v>
      </c>
      <c r="P16" s="49">
        <f>tables2!R89</f>
        <v>0.02372088075736624</v>
      </c>
      <c r="Q16" s="49">
        <f>tables2!S89</f>
        <v>0.025386351797187012</v>
      </c>
      <c r="R16" s="49">
        <f>tables2!L135</f>
        <v>0.0392156862745098</v>
      </c>
      <c r="S16" s="49">
        <f>tables2!M135</f>
        <v>0.025404157043879907</v>
      </c>
      <c r="T16" s="49">
        <f>tables2!N135</f>
        <v>0.020089285714285716</v>
      </c>
      <c r="U16" s="49">
        <f>tables2!O135</f>
        <v>0.03870967741935484</v>
      </c>
      <c r="V16" s="49">
        <f>tables2!P135</f>
        <v>0.04061895551257253</v>
      </c>
      <c r="W16" s="49">
        <f>tables2!Q135</f>
        <v>0.02389705882352941</v>
      </c>
      <c r="X16" s="49">
        <f>tables2!R135</f>
        <v>0.03231597845601436</v>
      </c>
      <c r="Y16" s="49">
        <f>tables2!S135</f>
        <v>0.024305555555555556</v>
      </c>
    </row>
    <row r="17" spans="1:25" ht="12.75">
      <c r="A17" s="54" t="s">
        <v>59</v>
      </c>
      <c r="B17" s="49">
        <f>tables2!L44</f>
        <v>0.046931894807821985</v>
      </c>
      <c r="C17" s="49">
        <f>tables2!M44</f>
        <v>0.04384133611691023</v>
      </c>
      <c r="D17" s="49">
        <f>tables2!N44</f>
        <v>0.04913936701832315</v>
      </c>
      <c r="E17" s="49">
        <f>tables2!O44</f>
        <v>0.04633620689655173</v>
      </c>
      <c r="F17" s="49">
        <f>tables2!P44</f>
        <v>0.04829054143940402</v>
      </c>
      <c r="G17" s="49">
        <f>tables2!Q44</f>
        <v>0.05020188425302827</v>
      </c>
      <c r="H17" s="49">
        <f>tables2!R44</f>
        <v>0.04352725736019158</v>
      </c>
      <c r="I17" s="49">
        <f>tables2!S44</f>
        <v>0.04735249621785174</v>
      </c>
      <c r="J17" s="49">
        <f>tables2!L90</f>
        <v>0.029640760522586775</v>
      </c>
      <c r="K17" s="49">
        <f>tables2!M90</f>
        <v>0.029286519276005778</v>
      </c>
      <c r="L17" s="49">
        <f>tables2!N90</f>
        <v>0.02885849599433453</v>
      </c>
      <c r="M17" s="49">
        <f>tables2!O90</f>
        <v>0.02966325423132205</v>
      </c>
      <c r="N17" s="49">
        <f>tables2!P90</f>
        <v>0.02923571468159397</v>
      </c>
      <c r="O17" s="49">
        <f>tables2!Q90</f>
        <v>0.029633099333748327</v>
      </c>
      <c r="P17" s="49">
        <f>tables2!R90</f>
        <v>0.030093621856627638</v>
      </c>
      <c r="Q17" s="49">
        <f>tables2!S90</f>
        <v>0.030178302345898342</v>
      </c>
      <c r="R17" s="49">
        <f>tables2!L136</f>
        <v>0.035083532219570404</v>
      </c>
      <c r="S17" s="49">
        <f>tables2!M136</f>
        <v>0.03511554145899411</v>
      </c>
      <c r="T17" s="49">
        <f>tables2!N136</f>
        <v>0.03223640026863667</v>
      </c>
      <c r="U17" s="49">
        <f>tables2!O136</f>
        <v>0.031665611146295125</v>
      </c>
      <c r="V17" s="49">
        <f>tables2!P136</f>
        <v>0.03248259860788863</v>
      </c>
      <c r="W17" s="49">
        <f>tables2!Q136</f>
        <v>0.0296420581655481</v>
      </c>
      <c r="X17" s="49">
        <f>tables2!R136</f>
        <v>0.03494176372712146</v>
      </c>
      <c r="Y17" s="49">
        <f>tables2!S136</f>
        <v>0.03474031613687684</v>
      </c>
    </row>
  </sheetData>
  <printOptions/>
  <pageMargins left="0.75" right="0.75" top="1" bottom="1" header="0.5" footer="0.5"/>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S136"/>
  <sheetViews>
    <sheetView zoomScale="85" zoomScaleNormal="85" workbookViewId="0" topLeftCell="A115">
      <selection activeCell="A1" sqref="A1"/>
    </sheetView>
  </sheetViews>
  <sheetFormatPr defaultColWidth="9.140625" defaultRowHeight="12.75"/>
  <cols>
    <col min="1" max="1" width="9.140625" style="21" customWidth="1"/>
    <col min="2" max="9" width="8.00390625" style="21" bestFit="1" customWidth="1"/>
    <col min="10" max="10" width="9.140625" style="21" customWidth="1"/>
    <col min="11" max="11" width="10.7109375" style="22" customWidth="1"/>
    <col min="12" max="19" width="8.7109375" style="21" customWidth="1"/>
    <col min="20" max="16384" width="9.140625" style="21" customWidth="1"/>
  </cols>
  <sheetData>
    <row r="1" spans="1:19" ht="12">
      <c r="A1" s="20" t="str">
        <f>tables1!A1</f>
        <v>0 - 19, &lt;37 weeks, &lt;2500g, SINGLETON</v>
      </c>
      <c r="K1" s="30" t="str">
        <f>A1</f>
        <v>0 - 19, &lt;37 weeks, &lt;2500g, SINGLETON</v>
      </c>
      <c r="L1" s="24"/>
      <c r="M1" s="24"/>
      <c r="N1" s="24"/>
      <c r="O1" s="24"/>
      <c r="P1" s="24"/>
      <c r="Q1" s="24"/>
      <c r="R1" s="24"/>
      <c r="S1" s="25"/>
    </row>
    <row r="2" spans="2:19" ht="12">
      <c r="B2" s="22">
        <v>1995</v>
      </c>
      <c r="C2" s="22">
        <v>1996</v>
      </c>
      <c r="D2" s="22">
        <v>1997</v>
      </c>
      <c r="E2" s="22">
        <v>1998</v>
      </c>
      <c r="F2" s="22">
        <v>1999</v>
      </c>
      <c r="G2" s="22">
        <v>2000</v>
      </c>
      <c r="H2" s="22">
        <v>2001</v>
      </c>
      <c r="I2" s="22">
        <v>2002</v>
      </c>
      <c r="K2" s="31"/>
      <c r="L2" s="33">
        <v>1995</v>
      </c>
      <c r="M2" s="33">
        <v>1996</v>
      </c>
      <c r="N2" s="33">
        <v>1997</v>
      </c>
      <c r="O2" s="33">
        <v>1998</v>
      </c>
      <c r="P2" s="33">
        <v>1999</v>
      </c>
      <c r="Q2" s="33">
        <v>2000</v>
      </c>
      <c r="R2" s="33">
        <v>2001</v>
      </c>
      <c r="S2" s="34">
        <v>2002</v>
      </c>
    </row>
    <row r="3" spans="1:19" ht="12">
      <c r="A3" s="22" t="s">
        <v>3</v>
      </c>
      <c r="B3" s="23">
        <f>tables1!C4</f>
        <v>14975</v>
      </c>
      <c r="C3" s="23">
        <f>tables1!D4</f>
        <v>14484</v>
      </c>
      <c r="D3" s="23">
        <f>tables1!E4</f>
        <v>14671</v>
      </c>
      <c r="E3" s="23">
        <f>tables1!F4</f>
        <v>14764</v>
      </c>
      <c r="F3" s="23">
        <f>tables1!G4</f>
        <v>14942</v>
      </c>
      <c r="G3" s="23">
        <f>tables1!H4</f>
        <v>14145</v>
      </c>
      <c r="H3" s="23">
        <f>tables1!I4</f>
        <v>13706</v>
      </c>
      <c r="I3" s="23">
        <f>tables1!J4</f>
        <v>13331</v>
      </c>
      <c r="K3" s="31" t="s">
        <v>67</v>
      </c>
      <c r="L3" s="26">
        <f>L4+L5+L6+L7</f>
        <v>25966</v>
      </c>
      <c r="M3" s="26">
        <f aca="true" t="shared" si="0" ref="M3:S3">M4+M5+M6+M7</f>
        <v>25052</v>
      </c>
      <c r="N3" s="26">
        <f t="shared" si="0"/>
        <v>25353</v>
      </c>
      <c r="O3" s="26">
        <f t="shared" si="0"/>
        <v>25460</v>
      </c>
      <c r="P3" s="26">
        <f t="shared" si="0"/>
        <v>25409</v>
      </c>
      <c r="Q3" s="26">
        <f t="shared" si="0"/>
        <v>24391</v>
      </c>
      <c r="R3" s="26">
        <f t="shared" si="0"/>
        <v>23080</v>
      </c>
      <c r="S3" s="27">
        <f t="shared" si="0"/>
        <v>22195</v>
      </c>
    </row>
    <row r="4" spans="1:19" ht="12">
      <c r="A4" s="22" t="s">
        <v>4</v>
      </c>
      <c r="B4" s="23">
        <f>tables1!C5</f>
        <v>10236</v>
      </c>
      <c r="C4" s="23">
        <f>tables1!D5</f>
        <v>9855</v>
      </c>
      <c r="D4" s="23">
        <f>tables1!E5</f>
        <v>9861</v>
      </c>
      <c r="E4" s="23">
        <f>tables1!F5</f>
        <v>9890</v>
      </c>
      <c r="F4" s="23">
        <f>tables1!G5</f>
        <v>9604</v>
      </c>
      <c r="G4" s="23">
        <f>tables1!H5</f>
        <v>9409</v>
      </c>
      <c r="H4" s="23">
        <f>tables1!I5</f>
        <v>8569</v>
      </c>
      <c r="I4" s="23">
        <f>tables1!J5</f>
        <v>8095</v>
      </c>
      <c r="K4" s="31" t="s">
        <v>3</v>
      </c>
      <c r="L4" s="26">
        <f>B3</f>
        <v>14975</v>
      </c>
      <c r="M4" s="26">
        <f aca="true" t="shared" si="1" ref="M4:S6">C3</f>
        <v>14484</v>
      </c>
      <c r="N4" s="26">
        <f t="shared" si="1"/>
        <v>14671</v>
      </c>
      <c r="O4" s="26">
        <f t="shared" si="1"/>
        <v>14764</v>
      </c>
      <c r="P4" s="26">
        <f t="shared" si="1"/>
        <v>14942</v>
      </c>
      <c r="Q4" s="26">
        <f t="shared" si="1"/>
        <v>14145</v>
      </c>
      <c r="R4" s="26">
        <f t="shared" si="1"/>
        <v>13706</v>
      </c>
      <c r="S4" s="27">
        <f t="shared" si="1"/>
        <v>13331</v>
      </c>
    </row>
    <row r="5" spans="1:19" ht="12">
      <c r="A5" s="22" t="s">
        <v>5</v>
      </c>
      <c r="B5" s="23">
        <f>tables1!C6</f>
        <v>281</v>
      </c>
      <c r="C5" s="23">
        <f>tables1!D6</f>
        <v>275</v>
      </c>
      <c r="D5" s="23">
        <f>tables1!E6</f>
        <v>318</v>
      </c>
      <c r="E5" s="23">
        <f>tables1!F6</f>
        <v>330</v>
      </c>
      <c r="F5" s="23">
        <f>tables1!G6</f>
        <v>338</v>
      </c>
      <c r="G5" s="23">
        <f>tables1!H6</f>
        <v>288</v>
      </c>
      <c r="H5" s="23">
        <f>tables1!I6</f>
        <v>329</v>
      </c>
      <c r="I5" s="23">
        <f>tables1!J6</f>
        <v>258</v>
      </c>
      <c r="K5" s="31" t="s">
        <v>4</v>
      </c>
      <c r="L5" s="26">
        <f>B4</f>
        <v>10236</v>
      </c>
      <c r="M5" s="26">
        <f t="shared" si="1"/>
        <v>9855</v>
      </c>
      <c r="N5" s="26">
        <f t="shared" si="1"/>
        <v>9861</v>
      </c>
      <c r="O5" s="26">
        <f t="shared" si="1"/>
        <v>9890</v>
      </c>
      <c r="P5" s="26">
        <f t="shared" si="1"/>
        <v>9604</v>
      </c>
      <c r="Q5" s="26">
        <f t="shared" si="1"/>
        <v>9409</v>
      </c>
      <c r="R5" s="26">
        <f t="shared" si="1"/>
        <v>8569</v>
      </c>
      <c r="S5" s="27">
        <f t="shared" si="1"/>
        <v>8095</v>
      </c>
    </row>
    <row r="6" spans="1:19" ht="12">
      <c r="A6" s="22" t="s">
        <v>6</v>
      </c>
      <c r="B6" s="23">
        <f>tables1!C7</f>
        <v>9</v>
      </c>
      <c r="C6" s="23">
        <f>tables1!D7</f>
        <v>9</v>
      </c>
      <c r="D6" s="23">
        <f>tables1!E7</f>
        <v>10</v>
      </c>
      <c r="E6" s="23">
        <f>tables1!F7</f>
        <v>6</v>
      </c>
      <c r="F6" s="23">
        <f>tables1!G7</f>
        <v>15</v>
      </c>
      <c r="G6" s="23">
        <f>tables1!H7</f>
        <v>18</v>
      </c>
      <c r="H6" s="23">
        <f>tables1!I7</f>
        <v>10</v>
      </c>
      <c r="I6" s="23">
        <f>tables1!J7</f>
        <v>10</v>
      </c>
      <c r="K6" s="31" t="s">
        <v>58</v>
      </c>
      <c r="L6" s="26">
        <f>B5</f>
        <v>281</v>
      </c>
      <c r="M6" s="26">
        <f t="shared" si="1"/>
        <v>275</v>
      </c>
      <c r="N6" s="26">
        <f t="shared" si="1"/>
        <v>318</v>
      </c>
      <c r="O6" s="26">
        <f t="shared" si="1"/>
        <v>330</v>
      </c>
      <c r="P6" s="26">
        <f t="shared" si="1"/>
        <v>338</v>
      </c>
      <c r="Q6" s="26">
        <f t="shared" si="1"/>
        <v>288</v>
      </c>
      <c r="R6" s="26">
        <f t="shared" si="1"/>
        <v>329</v>
      </c>
      <c r="S6" s="27">
        <f t="shared" si="1"/>
        <v>258</v>
      </c>
    </row>
    <row r="7" spans="1:19" ht="12.75" thickBot="1">
      <c r="A7" s="22" t="s">
        <v>7</v>
      </c>
      <c r="B7" s="23">
        <f>tables1!C8</f>
        <v>9</v>
      </c>
      <c r="C7" s="23">
        <f>tables1!D8</f>
        <v>12</v>
      </c>
      <c r="D7" s="23">
        <f>tables1!E8</f>
        <v>7</v>
      </c>
      <c r="E7" s="23">
        <f>tables1!F8</f>
        <v>10</v>
      </c>
      <c r="F7" s="23">
        <f>tables1!G8</f>
        <v>15</v>
      </c>
      <c r="G7" s="23">
        <f>tables1!H8</f>
        <v>11</v>
      </c>
      <c r="H7" s="23">
        <f>tables1!I8</f>
        <v>4</v>
      </c>
      <c r="I7" s="23">
        <f>tables1!J8</f>
        <v>10</v>
      </c>
      <c r="K7" s="32" t="s">
        <v>59</v>
      </c>
      <c r="L7" s="28">
        <f>B6+B7+B8+B9+B10</f>
        <v>474</v>
      </c>
      <c r="M7" s="28">
        <f aca="true" t="shared" si="2" ref="M7:S7">C6+C7+C8+C9+C10</f>
        <v>438</v>
      </c>
      <c r="N7" s="28">
        <f t="shared" si="2"/>
        <v>503</v>
      </c>
      <c r="O7" s="28">
        <f t="shared" si="2"/>
        <v>476</v>
      </c>
      <c r="P7" s="28">
        <f t="shared" si="2"/>
        <v>525</v>
      </c>
      <c r="Q7" s="28">
        <f t="shared" si="2"/>
        <v>549</v>
      </c>
      <c r="R7" s="28">
        <f t="shared" si="2"/>
        <v>476</v>
      </c>
      <c r="S7" s="29">
        <f t="shared" si="2"/>
        <v>511</v>
      </c>
    </row>
    <row r="8" spans="1:19" ht="12">
      <c r="A8" s="22" t="s">
        <v>8</v>
      </c>
      <c r="B8" s="23">
        <f>tables1!C9</f>
        <v>52</v>
      </c>
      <c r="C8" s="23">
        <f>tables1!D9</f>
        <v>45</v>
      </c>
      <c r="D8" s="23">
        <f>tables1!E9</f>
        <v>52</v>
      </c>
      <c r="E8" s="23">
        <f>tables1!F9</f>
        <v>55</v>
      </c>
      <c r="F8" s="23">
        <f>tables1!G9</f>
        <v>50</v>
      </c>
      <c r="G8" s="23">
        <f>tables1!H9</f>
        <v>60</v>
      </c>
      <c r="H8" s="23">
        <f>tables1!I9</f>
        <v>54</v>
      </c>
      <c r="I8" s="23">
        <f>tables1!J9</f>
        <v>56</v>
      </c>
      <c r="K8" s="30" t="str">
        <f>A12</f>
        <v>0 - 19, &lt;37 weeks, all weights, SINGLETON</v>
      </c>
      <c r="L8" s="24"/>
      <c r="M8" s="24"/>
      <c r="N8" s="24"/>
      <c r="O8" s="24"/>
      <c r="P8" s="24"/>
      <c r="Q8" s="24"/>
      <c r="R8" s="24"/>
      <c r="S8" s="25"/>
    </row>
    <row r="9" spans="1:19" ht="12">
      <c r="A9" s="22" t="s">
        <v>9</v>
      </c>
      <c r="B9" s="23">
        <f>tables1!C10</f>
        <v>115</v>
      </c>
      <c r="C9" s="23">
        <f>tables1!D10</f>
        <v>86</v>
      </c>
      <c r="D9" s="23">
        <f>tables1!E10</f>
        <v>126</v>
      </c>
      <c r="E9" s="23">
        <f>tables1!F10</f>
        <v>106</v>
      </c>
      <c r="F9" s="23">
        <f>tables1!G10</f>
        <v>118</v>
      </c>
      <c r="G9" s="23">
        <f>tables1!H10</f>
        <v>106</v>
      </c>
      <c r="H9" s="23">
        <f>tables1!I10</f>
        <v>109</v>
      </c>
      <c r="I9" s="23">
        <f>tables1!J10</f>
        <v>91</v>
      </c>
      <c r="K9" s="31"/>
      <c r="L9" s="33">
        <v>1995</v>
      </c>
      <c r="M9" s="33">
        <v>1996</v>
      </c>
      <c r="N9" s="33">
        <v>1997</v>
      </c>
      <c r="O9" s="33">
        <v>1998</v>
      </c>
      <c r="P9" s="33">
        <v>1999</v>
      </c>
      <c r="Q9" s="33">
        <v>2000</v>
      </c>
      <c r="R9" s="33">
        <v>2001</v>
      </c>
      <c r="S9" s="34">
        <v>2002</v>
      </c>
    </row>
    <row r="10" spans="1:19" ht="12">
      <c r="A10" s="22" t="s">
        <v>10</v>
      </c>
      <c r="B10" s="23">
        <f>tables1!C11</f>
        <v>289</v>
      </c>
      <c r="C10" s="23">
        <f>tables1!D11</f>
        <v>286</v>
      </c>
      <c r="D10" s="23">
        <f>tables1!E11</f>
        <v>308</v>
      </c>
      <c r="E10" s="23">
        <f>tables1!F11</f>
        <v>299</v>
      </c>
      <c r="F10" s="23">
        <f>tables1!G11</f>
        <v>327</v>
      </c>
      <c r="G10" s="23">
        <f>tables1!H11</f>
        <v>354</v>
      </c>
      <c r="H10" s="23">
        <f>tables1!I11</f>
        <v>299</v>
      </c>
      <c r="I10" s="23">
        <f>tables1!J11</f>
        <v>344</v>
      </c>
      <c r="K10" s="31" t="s">
        <v>67</v>
      </c>
      <c r="L10" s="26">
        <f aca="true" t="shared" si="3" ref="L10:S10">L11+L12+L13+L14</f>
        <v>65289</v>
      </c>
      <c r="M10" s="26">
        <f t="shared" si="3"/>
        <v>63007</v>
      </c>
      <c r="N10" s="26">
        <f t="shared" si="3"/>
        <v>62729</v>
      </c>
      <c r="O10" s="26">
        <f t="shared" si="3"/>
        <v>63390</v>
      </c>
      <c r="P10" s="26">
        <f t="shared" si="3"/>
        <v>62732</v>
      </c>
      <c r="Q10" s="26">
        <f t="shared" si="3"/>
        <v>60822</v>
      </c>
      <c r="R10" s="26">
        <f t="shared" si="3"/>
        <v>58474</v>
      </c>
      <c r="S10" s="27">
        <f t="shared" si="3"/>
        <v>55457</v>
      </c>
    </row>
    <row r="11" spans="11:19" ht="12">
      <c r="K11" s="31" t="s">
        <v>3</v>
      </c>
      <c r="L11" s="26">
        <f aca="true" t="shared" si="4" ref="L11:S13">B14</f>
        <v>39088</v>
      </c>
      <c r="M11" s="26">
        <f t="shared" si="4"/>
        <v>37931</v>
      </c>
      <c r="N11" s="26">
        <f t="shared" si="4"/>
        <v>38041</v>
      </c>
      <c r="O11" s="26">
        <f t="shared" si="4"/>
        <v>39061</v>
      </c>
      <c r="P11" s="26">
        <f t="shared" si="4"/>
        <v>39097</v>
      </c>
      <c r="Q11" s="26">
        <f t="shared" si="4"/>
        <v>37921</v>
      </c>
      <c r="R11" s="26">
        <f t="shared" si="4"/>
        <v>36979</v>
      </c>
      <c r="S11" s="27">
        <f t="shared" si="4"/>
        <v>35579</v>
      </c>
    </row>
    <row r="12" spans="1:19" ht="12">
      <c r="A12" s="20" t="str">
        <f>tables1!L1</f>
        <v>0 - 19, &lt;37 weeks, all weights, SINGLETON</v>
      </c>
      <c r="K12" s="31" t="s">
        <v>4</v>
      </c>
      <c r="L12" s="26">
        <f t="shared" si="4"/>
        <v>23944</v>
      </c>
      <c r="M12" s="26">
        <f t="shared" si="4"/>
        <v>22947</v>
      </c>
      <c r="N12" s="26">
        <f t="shared" si="4"/>
        <v>22514</v>
      </c>
      <c r="O12" s="26">
        <f t="shared" si="4"/>
        <v>22091</v>
      </c>
      <c r="P12" s="26">
        <f t="shared" si="4"/>
        <v>21354</v>
      </c>
      <c r="Q12" s="26">
        <f t="shared" si="4"/>
        <v>20670</v>
      </c>
      <c r="R12" s="26">
        <f t="shared" si="4"/>
        <v>19215</v>
      </c>
      <c r="S12" s="27">
        <f t="shared" si="4"/>
        <v>17770</v>
      </c>
    </row>
    <row r="13" spans="2:19" ht="12">
      <c r="B13" s="22">
        <v>1995</v>
      </c>
      <c r="C13" s="22">
        <v>1996</v>
      </c>
      <c r="D13" s="22">
        <v>1997</v>
      </c>
      <c r="E13" s="22">
        <v>1998</v>
      </c>
      <c r="F13" s="22">
        <v>1999</v>
      </c>
      <c r="G13" s="22">
        <v>2000</v>
      </c>
      <c r="H13" s="22">
        <v>2001</v>
      </c>
      <c r="I13" s="22">
        <v>2002</v>
      </c>
      <c r="K13" s="31" t="s">
        <v>58</v>
      </c>
      <c r="L13" s="26">
        <f t="shared" si="4"/>
        <v>979</v>
      </c>
      <c r="M13" s="26">
        <f t="shared" si="4"/>
        <v>936</v>
      </c>
      <c r="N13" s="26">
        <f t="shared" si="4"/>
        <v>968</v>
      </c>
      <c r="O13" s="26">
        <f t="shared" si="4"/>
        <v>1002</v>
      </c>
      <c r="P13" s="26">
        <f t="shared" si="4"/>
        <v>1022</v>
      </c>
      <c r="Q13" s="26">
        <f t="shared" si="4"/>
        <v>992</v>
      </c>
      <c r="R13" s="26">
        <f t="shared" si="4"/>
        <v>1049</v>
      </c>
      <c r="S13" s="27">
        <f t="shared" si="4"/>
        <v>931</v>
      </c>
    </row>
    <row r="14" spans="1:19" ht="12.75" thickBot="1">
      <c r="A14" s="22" t="s">
        <v>3</v>
      </c>
      <c r="B14" s="23">
        <f>tables1!N4</f>
        <v>39088</v>
      </c>
      <c r="C14" s="23">
        <f>tables1!O4</f>
        <v>37931</v>
      </c>
      <c r="D14" s="23">
        <f>tables1!P4</f>
        <v>38041</v>
      </c>
      <c r="E14" s="23">
        <f>tables1!Q4</f>
        <v>39061</v>
      </c>
      <c r="F14" s="23">
        <f>tables1!R4</f>
        <v>39097</v>
      </c>
      <c r="G14" s="23">
        <f>tables1!S4</f>
        <v>37921</v>
      </c>
      <c r="H14" s="23">
        <f>tables1!T4</f>
        <v>36979</v>
      </c>
      <c r="I14" s="23">
        <f>tables1!U4</f>
        <v>35579</v>
      </c>
      <c r="K14" s="32" t="s">
        <v>59</v>
      </c>
      <c r="L14" s="28">
        <f aca="true" t="shared" si="5" ref="L14:S14">B17+B18+B19+B20+B21</f>
        <v>1278</v>
      </c>
      <c r="M14" s="28">
        <f t="shared" si="5"/>
        <v>1193</v>
      </c>
      <c r="N14" s="28">
        <f t="shared" si="5"/>
        <v>1206</v>
      </c>
      <c r="O14" s="28">
        <f t="shared" si="5"/>
        <v>1236</v>
      </c>
      <c r="P14" s="28">
        <f t="shared" si="5"/>
        <v>1259</v>
      </c>
      <c r="Q14" s="28">
        <f t="shared" si="5"/>
        <v>1239</v>
      </c>
      <c r="R14" s="28">
        <f t="shared" si="5"/>
        <v>1231</v>
      </c>
      <c r="S14" s="29">
        <f t="shared" si="5"/>
        <v>1177</v>
      </c>
    </row>
    <row r="15" spans="1:19" ht="12">
      <c r="A15" s="22" t="s">
        <v>4</v>
      </c>
      <c r="B15" s="23">
        <f>tables1!N5</f>
        <v>23944</v>
      </c>
      <c r="C15" s="23">
        <f>tables1!O5</f>
        <v>22947</v>
      </c>
      <c r="D15" s="23">
        <f>tables1!P5</f>
        <v>22514</v>
      </c>
      <c r="E15" s="23">
        <f>tables1!Q5</f>
        <v>22091</v>
      </c>
      <c r="F15" s="23">
        <f>tables1!R5</f>
        <v>21354</v>
      </c>
      <c r="G15" s="23">
        <f>tables1!S5</f>
        <v>20670</v>
      </c>
      <c r="H15" s="23">
        <f>tables1!T5</f>
        <v>19215</v>
      </c>
      <c r="I15" s="23">
        <f>tables1!U5</f>
        <v>17770</v>
      </c>
      <c r="K15" s="35" t="str">
        <f>CONCATENATE(K1,", percent of low birthweight")</f>
        <v>0 - 19, &lt;37 weeks, &lt;2500g, SINGLETON, percent of low birthweight</v>
      </c>
      <c r="L15" s="36"/>
      <c r="M15" s="36"/>
      <c r="N15" s="36"/>
      <c r="O15" s="36"/>
      <c r="P15" s="36"/>
      <c r="Q15" s="36"/>
      <c r="R15" s="36"/>
      <c r="S15" s="37"/>
    </row>
    <row r="16" spans="1:19" ht="12">
      <c r="A16" s="22" t="s">
        <v>5</v>
      </c>
      <c r="B16" s="23">
        <f>tables1!N6</f>
        <v>979</v>
      </c>
      <c r="C16" s="23">
        <f>tables1!O6</f>
        <v>936</v>
      </c>
      <c r="D16" s="23">
        <f>tables1!P6</f>
        <v>968</v>
      </c>
      <c r="E16" s="23">
        <f>tables1!Q6</f>
        <v>1002</v>
      </c>
      <c r="F16" s="23">
        <f>tables1!R6</f>
        <v>1022</v>
      </c>
      <c r="G16" s="23">
        <f>tables1!S6</f>
        <v>992</v>
      </c>
      <c r="H16" s="23">
        <f>tables1!T6</f>
        <v>1049</v>
      </c>
      <c r="I16" s="23">
        <f>tables1!U6</f>
        <v>931</v>
      </c>
      <c r="K16" s="38"/>
      <c r="L16" s="39">
        <v>1995</v>
      </c>
      <c r="M16" s="39">
        <v>1996</v>
      </c>
      <c r="N16" s="39">
        <v>1997</v>
      </c>
      <c r="O16" s="39">
        <v>1998</v>
      </c>
      <c r="P16" s="39">
        <v>1999</v>
      </c>
      <c r="Q16" s="39">
        <v>2000</v>
      </c>
      <c r="R16" s="39">
        <v>2001</v>
      </c>
      <c r="S16" s="40">
        <v>2002</v>
      </c>
    </row>
    <row r="17" spans="1:19" ht="12">
      <c r="A17" s="22" t="s">
        <v>6</v>
      </c>
      <c r="B17" s="23">
        <f>tables1!N7</f>
        <v>27</v>
      </c>
      <c r="C17" s="23">
        <f>tables1!O7</f>
        <v>28</v>
      </c>
      <c r="D17" s="23">
        <f>tables1!P7</f>
        <v>20</v>
      </c>
      <c r="E17" s="23">
        <f>tables1!Q7</f>
        <v>25</v>
      </c>
      <c r="F17" s="23">
        <f>tables1!R7</f>
        <v>38</v>
      </c>
      <c r="G17" s="23">
        <f>tables1!S7</f>
        <v>42</v>
      </c>
      <c r="H17" s="23">
        <f>tables1!T7</f>
        <v>37</v>
      </c>
      <c r="I17" s="23">
        <f>tables1!U7</f>
        <v>32</v>
      </c>
      <c r="K17" s="38" t="s">
        <v>67</v>
      </c>
      <c r="L17" s="41">
        <f>L3/L10</f>
        <v>0.3977086492364717</v>
      </c>
      <c r="M17" s="41">
        <f aca="true" t="shared" si="6" ref="M17:S17">M3/M10</f>
        <v>0.39760661513800055</v>
      </c>
      <c r="N17" s="41">
        <f t="shared" si="6"/>
        <v>0.40416713162970874</v>
      </c>
      <c r="O17" s="41">
        <f t="shared" si="6"/>
        <v>0.4016406373244991</v>
      </c>
      <c r="P17" s="41">
        <f t="shared" si="6"/>
        <v>0.40504048970222534</v>
      </c>
      <c r="Q17" s="41">
        <f t="shared" si="6"/>
        <v>0.4010226562756897</v>
      </c>
      <c r="R17" s="41">
        <f t="shared" si="6"/>
        <v>0.3947053391250812</v>
      </c>
      <c r="S17" s="42">
        <f t="shared" si="6"/>
        <v>0.4002199902627261</v>
      </c>
    </row>
    <row r="18" spans="1:19" ht="12">
      <c r="A18" s="22" t="s">
        <v>7</v>
      </c>
      <c r="B18" s="23">
        <f>tables1!N8</f>
        <v>22</v>
      </c>
      <c r="C18" s="23">
        <f>tables1!O8</f>
        <v>23</v>
      </c>
      <c r="D18" s="23">
        <f>tables1!P8</f>
        <v>20</v>
      </c>
      <c r="E18" s="23">
        <f>tables1!Q8</f>
        <v>20</v>
      </c>
      <c r="F18" s="23">
        <f>tables1!R8</f>
        <v>23</v>
      </c>
      <c r="G18" s="23">
        <f>tables1!S8</f>
        <v>19</v>
      </c>
      <c r="H18" s="23">
        <f>tables1!T8</f>
        <v>21</v>
      </c>
      <c r="I18" s="23">
        <f>tables1!U8</f>
        <v>21</v>
      </c>
      <c r="K18" s="38" t="s">
        <v>3</v>
      </c>
      <c r="L18" s="41">
        <f aca="true" t="shared" si="7" ref="L18:S21">L4/L11</f>
        <v>0.3831099058534589</v>
      </c>
      <c r="M18" s="41">
        <f t="shared" si="7"/>
        <v>0.38185125622841476</v>
      </c>
      <c r="N18" s="41">
        <f t="shared" si="7"/>
        <v>0.3856628374648406</v>
      </c>
      <c r="O18" s="41">
        <f t="shared" si="7"/>
        <v>0.37797291415990375</v>
      </c>
      <c r="P18" s="41">
        <f t="shared" si="7"/>
        <v>0.3821776606900785</v>
      </c>
      <c r="Q18" s="41">
        <f t="shared" si="7"/>
        <v>0.37301231507607924</v>
      </c>
      <c r="R18" s="41">
        <f t="shared" si="7"/>
        <v>0.3706427972633116</v>
      </c>
      <c r="S18" s="42">
        <f t="shared" si="7"/>
        <v>0.37468731555130835</v>
      </c>
    </row>
    <row r="19" spans="1:19" ht="12">
      <c r="A19" s="22" t="s">
        <v>8</v>
      </c>
      <c r="B19" s="23">
        <f>tables1!N9</f>
        <v>141</v>
      </c>
      <c r="C19" s="23">
        <f>tables1!O9</f>
        <v>139</v>
      </c>
      <c r="D19" s="23">
        <f>tables1!P9</f>
        <v>122</v>
      </c>
      <c r="E19" s="23">
        <f>tables1!Q9</f>
        <v>135</v>
      </c>
      <c r="F19" s="23">
        <f>tables1!R9</f>
        <v>128</v>
      </c>
      <c r="G19" s="23">
        <f>tables1!S9</f>
        <v>144</v>
      </c>
      <c r="H19" s="23">
        <f>tables1!T9</f>
        <v>152</v>
      </c>
      <c r="I19" s="23">
        <f>tables1!U9</f>
        <v>145</v>
      </c>
      <c r="K19" s="38" t="s">
        <v>4</v>
      </c>
      <c r="L19" s="41">
        <f t="shared" si="7"/>
        <v>0.42749749415302374</v>
      </c>
      <c r="M19" s="41">
        <f t="shared" si="7"/>
        <v>0.42946790430121584</v>
      </c>
      <c r="N19" s="41">
        <f t="shared" si="7"/>
        <v>0.4379941369814338</v>
      </c>
      <c r="O19" s="41">
        <f t="shared" si="7"/>
        <v>0.44769363089040787</v>
      </c>
      <c r="P19" s="41">
        <f t="shared" si="7"/>
        <v>0.449751802940901</v>
      </c>
      <c r="Q19" s="41">
        <f t="shared" si="7"/>
        <v>0.4552007740686986</v>
      </c>
      <c r="R19" s="41">
        <f t="shared" si="7"/>
        <v>0.4459536820192558</v>
      </c>
      <c r="S19" s="42">
        <f t="shared" si="7"/>
        <v>0.4555430500844119</v>
      </c>
    </row>
    <row r="20" spans="1:19" ht="12">
      <c r="A20" s="22" t="s">
        <v>9</v>
      </c>
      <c r="B20" s="23">
        <f>tables1!N10</f>
        <v>297</v>
      </c>
      <c r="C20" s="23">
        <f>tables1!O10</f>
        <v>230</v>
      </c>
      <c r="D20" s="23">
        <f>tables1!P10</f>
        <v>266</v>
      </c>
      <c r="E20" s="23">
        <f>tables1!Q10</f>
        <v>249</v>
      </c>
      <c r="F20" s="23">
        <f>tables1!R10</f>
        <v>238</v>
      </c>
      <c r="G20" s="23">
        <f>tables1!S10</f>
        <v>255</v>
      </c>
      <c r="H20" s="23">
        <f>tables1!T10</f>
        <v>236</v>
      </c>
      <c r="I20" s="23">
        <f>tables1!U10</f>
        <v>225</v>
      </c>
      <c r="K20" s="38" t="s">
        <v>58</v>
      </c>
      <c r="L20" s="41">
        <f t="shared" si="7"/>
        <v>0.2870275791624106</v>
      </c>
      <c r="M20" s="41">
        <f t="shared" si="7"/>
        <v>0.2938034188034188</v>
      </c>
      <c r="N20" s="41">
        <f t="shared" si="7"/>
        <v>0.3285123966942149</v>
      </c>
      <c r="O20" s="41">
        <f t="shared" si="7"/>
        <v>0.32934131736526945</v>
      </c>
      <c r="P20" s="41">
        <f t="shared" si="7"/>
        <v>0.33072407045009783</v>
      </c>
      <c r="Q20" s="41">
        <f t="shared" si="7"/>
        <v>0.2903225806451613</v>
      </c>
      <c r="R20" s="41">
        <f t="shared" si="7"/>
        <v>0.3136320305052431</v>
      </c>
      <c r="S20" s="42">
        <f t="shared" si="7"/>
        <v>0.2771213748657358</v>
      </c>
    </row>
    <row r="21" spans="1:19" ht="12.75" thickBot="1">
      <c r="A21" s="22" t="s">
        <v>10</v>
      </c>
      <c r="B21" s="23">
        <f>tables1!N11</f>
        <v>791</v>
      </c>
      <c r="C21" s="23">
        <f>tables1!O11</f>
        <v>773</v>
      </c>
      <c r="D21" s="23">
        <f>tables1!P11</f>
        <v>778</v>
      </c>
      <c r="E21" s="23">
        <f>tables1!Q11</f>
        <v>807</v>
      </c>
      <c r="F21" s="23">
        <f>tables1!R11</f>
        <v>832</v>
      </c>
      <c r="G21" s="23">
        <f>tables1!S11</f>
        <v>779</v>
      </c>
      <c r="H21" s="23">
        <f>tables1!T11</f>
        <v>785</v>
      </c>
      <c r="I21" s="23">
        <f>tables1!U11</f>
        <v>754</v>
      </c>
      <c r="K21" s="43" t="s">
        <v>59</v>
      </c>
      <c r="L21" s="44">
        <f t="shared" si="7"/>
        <v>0.37089201877934275</v>
      </c>
      <c r="M21" s="44">
        <f t="shared" si="7"/>
        <v>0.3671416596814753</v>
      </c>
      <c r="N21" s="44">
        <f t="shared" si="7"/>
        <v>0.41708126036484244</v>
      </c>
      <c r="O21" s="44">
        <f t="shared" si="7"/>
        <v>0.3851132686084142</v>
      </c>
      <c r="P21" s="44">
        <f t="shared" si="7"/>
        <v>0.4169976171564734</v>
      </c>
      <c r="Q21" s="44">
        <f t="shared" si="7"/>
        <v>0.4430992736077482</v>
      </c>
      <c r="R21" s="44">
        <f t="shared" si="7"/>
        <v>0.3866774979691308</v>
      </c>
      <c r="S21" s="45">
        <f t="shared" si="7"/>
        <v>0.43415463041631264</v>
      </c>
    </row>
    <row r="23" ht="12.75" thickBot="1"/>
    <row r="24" spans="1:19" ht="12">
      <c r="A24" s="20" t="str">
        <f>tables1!W1</f>
        <v>0 - 19, 37+ weeks, &lt;2500g, SINGLETON</v>
      </c>
      <c r="K24" s="30" t="str">
        <f>A24</f>
        <v>0 - 19, 37+ weeks, &lt;2500g, SINGLETON</v>
      </c>
      <c r="L24" s="24"/>
      <c r="M24" s="24"/>
      <c r="N24" s="24"/>
      <c r="O24" s="24"/>
      <c r="P24" s="24"/>
      <c r="Q24" s="24"/>
      <c r="R24" s="24"/>
      <c r="S24" s="25"/>
    </row>
    <row r="25" spans="2:19" ht="12">
      <c r="B25" s="22">
        <v>1995</v>
      </c>
      <c r="C25" s="22">
        <v>1996</v>
      </c>
      <c r="D25" s="22">
        <v>1997</v>
      </c>
      <c r="E25" s="22">
        <v>1998</v>
      </c>
      <c r="F25" s="22">
        <v>1999</v>
      </c>
      <c r="G25" s="22">
        <v>2000</v>
      </c>
      <c r="H25" s="22">
        <v>2001</v>
      </c>
      <c r="I25" s="22">
        <v>2002</v>
      </c>
      <c r="K25" s="31"/>
      <c r="L25" s="33">
        <v>1995</v>
      </c>
      <c r="M25" s="33">
        <v>1996</v>
      </c>
      <c r="N25" s="33">
        <v>1997</v>
      </c>
      <c r="O25" s="33">
        <v>1998</v>
      </c>
      <c r="P25" s="33">
        <v>1999</v>
      </c>
      <c r="Q25" s="33">
        <v>2000</v>
      </c>
      <c r="R25" s="33">
        <v>2001</v>
      </c>
      <c r="S25" s="34">
        <v>2002</v>
      </c>
    </row>
    <row r="26" spans="1:19" ht="12">
      <c r="A26" s="22" t="s">
        <v>3</v>
      </c>
      <c r="B26" s="23">
        <f>tables1!Y4</f>
        <v>10021</v>
      </c>
      <c r="C26" s="23">
        <f>tables1!Z4</f>
        <v>9921</v>
      </c>
      <c r="D26" s="23">
        <f>tables1!AA4</f>
        <v>9924</v>
      </c>
      <c r="E26" s="23">
        <f>tables1!AB4</f>
        <v>9668</v>
      </c>
      <c r="F26" s="23">
        <f>tables1!AC4</f>
        <v>9509</v>
      </c>
      <c r="G26" s="23">
        <f>tables1!AD4</f>
        <v>9400</v>
      </c>
      <c r="H26" s="23">
        <f>tables1!AE4</f>
        <v>8947</v>
      </c>
      <c r="I26" s="23">
        <f>tables1!AF4</f>
        <v>8670</v>
      </c>
      <c r="K26" s="31" t="s">
        <v>67</v>
      </c>
      <c r="L26" s="26">
        <f aca="true" t="shared" si="8" ref="L26:S26">L27+L28+L29+L30</f>
        <v>16611</v>
      </c>
      <c r="M26" s="26">
        <f t="shared" si="8"/>
        <v>16422</v>
      </c>
      <c r="N26" s="26">
        <f t="shared" si="8"/>
        <v>16292</v>
      </c>
      <c r="O26" s="26">
        <f t="shared" si="8"/>
        <v>16151</v>
      </c>
      <c r="P26" s="26">
        <f t="shared" si="8"/>
        <v>15672</v>
      </c>
      <c r="Q26" s="26">
        <f t="shared" si="8"/>
        <v>15511</v>
      </c>
      <c r="R26" s="26">
        <f t="shared" si="8"/>
        <v>14462</v>
      </c>
      <c r="S26" s="27">
        <f t="shared" si="8"/>
        <v>14088</v>
      </c>
    </row>
    <row r="27" spans="1:19" ht="12">
      <c r="A27" s="22" t="s">
        <v>4</v>
      </c>
      <c r="B27" s="23">
        <f>tables1!Y5</f>
        <v>6090</v>
      </c>
      <c r="C27" s="23">
        <f>tables1!Z5</f>
        <v>6028</v>
      </c>
      <c r="D27" s="23">
        <f>tables1!AA5</f>
        <v>5825</v>
      </c>
      <c r="E27" s="23">
        <f>tables1!AB5</f>
        <v>5987</v>
      </c>
      <c r="F27" s="23">
        <f>tables1!AC5</f>
        <v>5605</v>
      </c>
      <c r="G27" s="23">
        <f>tables1!AD5</f>
        <v>5553</v>
      </c>
      <c r="H27" s="23">
        <f>tables1!AE5</f>
        <v>5031</v>
      </c>
      <c r="I27" s="23">
        <f>tables1!AF5</f>
        <v>4942</v>
      </c>
      <c r="K27" s="31" t="s">
        <v>3</v>
      </c>
      <c r="L27" s="26">
        <f aca="true" t="shared" si="9" ref="L27:S29">B26</f>
        <v>10021</v>
      </c>
      <c r="M27" s="26">
        <f t="shared" si="9"/>
        <v>9921</v>
      </c>
      <c r="N27" s="26">
        <f t="shared" si="9"/>
        <v>9924</v>
      </c>
      <c r="O27" s="26">
        <f t="shared" si="9"/>
        <v>9668</v>
      </c>
      <c r="P27" s="26">
        <f t="shared" si="9"/>
        <v>9509</v>
      </c>
      <c r="Q27" s="26">
        <f t="shared" si="9"/>
        <v>9400</v>
      </c>
      <c r="R27" s="26">
        <f t="shared" si="9"/>
        <v>8947</v>
      </c>
      <c r="S27" s="27">
        <f t="shared" si="9"/>
        <v>8670</v>
      </c>
    </row>
    <row r="28" spans="1:19" ht="12">
      <c r="A28" s="22" t="s">
        <v>5</v>
      </c>
      <c r="B28" s="23">
        <f>tables1!Y6</f>
        <v>152</v>
      </c>
      <c r="C28" s="23">
        <f>tables1!Z6</f>
        <v>158</v>
      </c>
      <c r="D28" s="23">
        <f>tables1!AA6</f>
        <v>189</v>
      </c>
      <c r="E28" s="23">
        <f>tables1!AB6</f>
        <v>152</v>
      </c>
      <c r="F28" s="23">
        <f>tables1!AC6</f>
        <v>195</v>
      </c>
      <c r="G28" s="23">
        <f>tables1!AD6</f>
        <v>185</v>
      </c>
      <c r="H28" s="23">
        <f>tables1!AE6</f>
        <v>175</v>
      </c>
      <c r="I28" s="23">
        <f>tables1!AF6</f>
        <v>163</v>
      </c>
      <c r="K28" s="31" t="s">
        <v>4</v>
      </c>
      <c r="L28" s="26">
        <f t="shared" si="9"/>
        <v>6090</v>
      </c>
      <c r="M28" s="26">
        <f t="shared" si="9"/>
        <v>6028</v>
      </c>
      <c r="N28" s="26">
        <f t="shared" si="9"/>
        <v>5825</v>
      </c>
      <c r="O28" s="26">
        <f t="shared" si="9"/>
        <v>5987</v>
      </c>
      <c r="P28" s="26">
        <f t="shared" si="9"/>
        <v>5605</v>
      </c>
      <c r="Q28" s="26">
        <f t="shared" si="9"/>
        <v>5553</v>
      </c>
      <c r="R28" s="26">
        <f t="shared" si="9"/>
        <v>5031</v>
      </c>
      <c r="S28" s="27">
        <f t="shared" si="9"/>
        <v>4942</v>
      </c>
    </row>
    <row r="29" spans="1:19" ht="12">
      <c r="A29" s="22" t="s">
        <v>6</v>
      </c>
      <c r="B29" s="23">
        <f>tables1!Y7</f>
        <v>7</v>
      </c>
      <c r="C29" s="23">
        <f>tables1!Z7</f>
        <v>7</v>
      </c>
      <c r="D29" s="23">
        <f>tables1!AA7</f>
        <v>8</v>
      </c>
      <c r="E29" s="23">
        <f>tables1!AB7</f>
        <v>10</v>
      </c>
      <c r="F29" s="23">
        <f>tables1!AC7</f>
        <v>6</v>
      </c>
      <c r="G29" s="23">
        <f>tables1!AD7</f>
        <v>11</v>
      </c>
      <c r="H29" s="23">
        <f>tables1!AE7</f>
        <v>3</v>
      </c>
      <c r="I29" s="23">
        <f>tables1!AF7</f>
        <v>12</v>
      </c>
      <c r="K29" s="31" t="s">
        <v>58</v>
      </c>
      <c r="L29" s="26">
        <f t="shared" si="9"/>
        <v>152</v>
      </c>
      <c r="M29" s="26">
        <f t="shared" si="9"/>
        <v>158</v>
      </c>
      <c r="N29" s="26">
        <f t="shared" si="9"/>
        <v>189</v>
      </c>
      <c r="O29" s="26">
        <f t="shared" si="9"/>
        <v>152</v>
      </c>
      <c r="P29" s="26">
        <f t="shared" si="9"/>
        <v>195</v>
      </c>
      <c r="Q29" s="26">
        <f t="shared" si="9"/>
        <v>185</v>
      </c>
      <c r="R29" s="26">
        <f t="shared" si="9"/>
        <v>175</v>
      </c>
      <c r="S29" s="27">
        <f t="shared" si="9"/>
        <v>163</v>
      </c>
    </row>
    <row r="30" spans="1:19" ht="12.75" thickBot="1">
      <c r="A30" s="22" t="s">
        <v>7</v>
      </c>
      <c r="B30" s="23">
        <f>tables1!Y8</f>
        <v>6</v>
      </c>
      <c r="C30" s="23">
        <f>tables1!Z8</f>
        <v>8</v>
      </c>
      <c r="D30" s="23">
        <f>tables1!AA8</f>
        <v>11</v>
      </c>
      <c r="E30" s="23">
        <f>tables1!AB8</f>
        <v>8</v>
      </c>
      <c r="F30" s="23">
        <f>tables1!AC8</f>
        <v>2</v>
      </c>
      <c r="G30" s="23">
        <f>tables1!AD8</f>
        <v>7</v>
      </c>
      <c r="H30" s="23">
        <f>tables1!AE8</f>
        <v>7</v>
      </c>
      <c r="I30" s="23">
        <f>tables1!AF8</f>
        <v>4</v>
      </c>
      <c r="K30" s="32" t="s">
        <v>59</v>
      </c>
      <c r="L30" s="28">
        <f aca="true" t="shared" si="10" ref="L30:S30">B29+B30+B31+B32+B33</f>
        <v>348</v>
      </c>
      <c r="M30" s="28">
        <f t="shared" si="10"/>
        <v>315</v>
      </c>
      <c r="N30" s="28">
        <f t="shared" si="10"/>
        <v>354</v>
      </c>
      <c r="O30" s="28">
        <f t="shared" si="10"/>
        <v>344</v>
      </c>
      <c r="P30" s="28">
        <f t="shared" si="10"/>
        <v>363</v>
      </c>
      <c r="Q30" s="28">
        <f t="shared" si="10"/>
        <v>373</v>
      </c>
      <c r="R30" s="28">
        <f t="shared" si="10"/>
        <v>309</v>
      </c>
      <c r="S30" s="29">
        <f t="shared" si="10"/>
        <v>313</v>
      </c>
    </row>
    <row r="31" spans="1:19" ht="12">
      <c r="A31" s="22" t="s">
        <v>8</v>
      </c>
      <c r="B31" s="23">
        <f>tables1!Y9</f>
        <v>33</v>
      </c>
      <c r="C31" s="23">
        <f>tables1!Z9</f>
        <v>28</v>
      </c>
      <c r="D31" s="23">
        <f>tables1!AA9</f>
        <v>28</v>
      </c>
      <c r="E31" s="23">
        <f>tables1!AB9</f>
        <v>28</v>
      </c>
      <c r="F31" s="23">
        <f>tables1!AC9</f>
        <v>31</v>
      </c>
      <c r="G31" s="23">
        <f>tables1!AD9</f>
        <v>39</v>
      </c>
      <c r="H31" s="23">
        <f>tables1!AE9</f>
        <v>25</v>
      </c>
      <c r="I31" s="23">
        <f>tables1!AF9</f>
        <v>35</v>
      </c>
      <c r="K31" s="30" t="str">
        <f>A35</f>
        <v>0 - 19, 37+ weeks, all weights, SINGLETON</v>
      </c>
      <c r="L31" s="24"/>
      <c r="M31" s="24"/>
      <c r="N31" s="24"/>
      <c r="O31" s="24"/>
      <c r="P31" s="24"/>
      <c r="Q31" s="24"/>
      <c r="R31" s="24"/>
      <c r="S31" s="25"/>
    </row>
    <row r="32" spans="1:19" ht="12">
      <c r="A32" s="22" t="s">
        <v>9</v>
      </c>
      <c r="B32" s="23">
        <f>tables1!Y10</f>
        <v>81</v>
      </c>
      <c r="C32" s="23">
        <f>tables1!Z10</f>
        <v>66</v>
      </c>
      <c r="D32" s="23">
        <f>tables1!AA10</f>
        <v>76</v>
      </c>
      <c r="E32" s="23">
        <f>tables1!AB10</f>
        <v>71</v>
      </c>
      <c r="F32" s="23">
        <f>tables1!AC10</f>
        <v>84</v>
      </c>
      <c r="G32" s="23">
        <f>tables1!AD10</f>
        <v>73</v>
      </c>
      <c r="H32" s="23">
        <f>tables1!AE10</f>
        <v>69</v>
      </c>
      <c r="I32" s="23">
        <f>tables1!AF10</f>
        <v>48</v>
      </c>
      <c r="K32" s="31"/>
      <c r="L32" s="33">
        <v>1995</v>
      </c>
      <c r="M32" s="33">
        <v>1996</v>
      </c>
      <c r="N32" s="33">
        <v>1997</v>
      </c>
      <c r="O32" s="33">
        <v>1998</v>
      </c>
      <c r="P32" s="33">
        <v>1999</v>
      </c>
      <c r="Q32" s="33">
        <v>2000</v>
      </c>
      <c r="R32" s="33">
        <v>2001</v>
      </c>
      <c r="S32" s="34">
        <v>2002</v>
      </c>
    </row>
    <row r="33" spans="1:19" ht="12">
      <c r="A33" s="22" t="s">
        <v>10</v>
      </c>
      <c r="B33" s="23">
        <f>tables1!Y11</f>
        <v>221</v>
      </c>
      <c r="C33" s="23">
        <f>tables1!Z11</f>
        <v>206</v>
      </c>
      <c r="D33" s="23">
        <f>tables1!AA11</f>
        <v>231</v>
      </c>
      <c r="E33" s="23">
        <f>tables1!AB11</f>
        <v>227</v>
      </c>
      <c r="F33" s="23">
        <f>tables1!AC11</f>
        <v>240</v>
      </c>
      <c r="G33" s="23">
        <f>tables1!AD11</f>
        <v>243</v>
      </c>
      <c r="H33" s="23">
        <f>tables1!AE11</f>
        <v>205</v>
      </c>
      <c r="I33" s="23">
        <f>tables1!AF11</f>
        <v>214</v>
      </c>
      <c r="K33" s="31" t="s">
        <v>67</v>
      </c>
      <c r="L33" s="26">
        <f aca="true" t="shared" si="11" ref="L33:S33">L34+L35+L36+L37</f>
        <v>433658</v>
      </c>
      <c r="M33" s="26">
        <f t="shared" si="11"/>
        <v>426049</v>
      </c>
      <c r="N33" s="26">
        <f t="shared" si="11"/>
        <v>417154</v>
      </c>
      <c r="O33" s="26">
        <f t="shared" si="11"/>
        <v>417268</v>
      </c>
      <c r="P33" s="26">
        <f t="shared" si="11"/>
        <v>408381</v>
      </c>
      <c r="Q33" s="26">
        <f t="shared" si="11"/>
        <v>402713</v>
      </c>
      <c r="R33" s="26">
        <f t="shared" si="11"/>
        <v>382549</v>
      </c>
      <c r="S33" s="27">
        <f t="shared" si="11"/>
        <v>364908</v>
      </c>
    </row>
    <row r="34" spans="11:19" ht="12">
      <c r="K34" s="31" t="s">
        <v>3</v>
      </c>
      <c r="L34" s="26">
        <f aca="true" t="shared" si="12" ref="L34:S36">B37</f>
        <v>307555</v>
      </c>
      <c r="M34" s="26">
        <f t="shared" si="12"/>
        <v>303135</v>
      </c>
      <c r="N34" s="26">
        <f t="shared" si="12"/>
        <v>296267</v>
      </c>
      <c r="O34" s="26">
        <f t="shared" si="12"/>
        <v>297405</v>
      </c>
      <c r="P34" s="26">
        <f t="shared" si="12"/>
        <v>293787</v>
      </c>
      <c r="Q34" s="26">
        <f t="shared" si="12"/>
        <v>289796</v>
      </c>
      <c r="R34" s="26">
        <f t="shared" si="12"/>
        <v>276967</v>
      </c>
      <c r="S34" s="27">
        <f t="shared" si="12"/>
        <v>265526</v>
      </c>
    </row>
    <row r="35" spans="1:19" ht="12">
      <c r="A35" s="20" t="str">
        <f>tables1!AH1</f>
        <v>0 - 19, 37+ weeks, all weights, SINGLETON</v>
      </c>
      <c r="K35" s="31" t="s">
        <v>4</v>
      </c>
      <c r="L35" s="26">
        <f t="shared" si="12"/>
        <v>111925</v>
      </c>
      <c r="M35" s="26">
        <f t="shared" si="12"/>
        <v>108968</v>
      </c>
      <c r="N35" s="26">
        <f t="shared" si="12"/>
        <v>106838</v>
      </c>
      <c r="O35" s="26">
        <f t="shared" si="12"/>
        <v>105279</v>
      </c>
      <c r="P35" s="26">
        <f t="shared" si="12"/>
        <v>100243</v>
      </c>
      <c r="Q35" s="26">
        <f t="shared" si="12"/>
        <v>98475</v>
      </c>
      <c r="R35" s="26">
        <f t="shared" si="12"/>
        <v>91639</v>
      </c>
      <c r="S35" s="27">
        <f t="shared" si="12"/>
        <v>86065</v>
      </c>
    </row>
    <row r="36" spans="2:19" ht="12">
      <c r="B36" s="22">
        <v>1995</v>
      </c>
      <c r="C36" s="22">
        <v>1996</v>
      </c>
      <c r="D36" s="22">
        <v>1997</v>
      </c>
      <c r="E36" s="22">
        <v>1998</v>
      </c>
      <c r="F36" s="22">
        <v>1999</v>
      </c>
      <c r="G36" s="22">
        <v>2000</v>
      </c>
      <c r="H36" s="22">
        <v>2001</v>
      </c>
      <c r="I36" s="22">
        <v>2002</v>
      </c>
      <c r="K36" s="31" t="s">
        <v>58</v>
      </c>
      <c r="L36" s="26">
        <f t="shared" si="12"/>
        <v>6763</v>
      </c>
      <c r="M36" s="26">
        <f t="shared" si="12"/>
        <v>6761</v>
      </c>
      <c r="N36" s="26">
        <f t="shared" si="12"/>
        <v>6845</v>
      </c>
      <c r="O36" s="26">
        <f t="shared" si="12"/>
        <v>7160</v>
      </c>
      <c r="P36" s="26">
        <f t="shared" si="12"/>
        <v>6834</v>
      </c>
      <c r="Q36" s="26">
        <f t="shared" si="12"/>
        <v>7012</v>
      </c>
      <c r="R36" s="26">
        <f t="shared" si="12"/>
        <v>6844</v>
      </c>
      <c r="S36" s="27">
        <f t="shared" si="12"/>
        <v>6707</v>
      </c>
    </row>
    <row r="37" spans="1:19" ht="12.75" thickBot="1">
      <c r="A37" s="22" t="s">
        <v>3</v>
      </c>
      <c r="B37" s="23">
        <f>tables1!AJ4</f>
        <v>307555</v>
      </c>
      <c r="C37" s="23">
        <f>tables1!AK4</f>
        <v>303135</v>
      </c>
      <c r="D37" s="23">
        <f>tables1!AL4</f>
        <v>296267</v>
      </c>
      <c r="E37" s="23">
        <f>tables1!AM4</f>
        <v>297405</v>
      </c>
      <c r="F37" s="23">
        <f>tables1!AN4</f>
        <v>293787</v>
      </c>
      <c r="G37" s="23">
        <f>tables1!AO4</f>
        <v>289796</v>
      </c>
      <c r="H37" s="23">
        <f>tables1!AP4</f>
        <v>276967</v>
      </c>
      <c r="I37" s="23">
        <f>tables1!AQ4</f>
        <v>265526</v>
      </c>
      <c r="K37" s="32" t="s">
        <v>59</v>
      </c>
      <c r="L37" s="28">
        <f aca="true" t="shared" si="13" ref="L37:S37">B40+B41+B42+B43+B44</f>
        <v>7415</v>
      </c>
      <c r="M37" s="28">
        <f t="shared" si="13"/>
        <v>7185</v>
      </c>
      <c r="N37" s="28">
        <f t="shared" si="13"/>
        <v>7204</v>
      </c>
      <c r="O37" s="28">
        <f t="shared" si="13"/>
        <v>7424</v>
      </c>
      <c r="P37" s="28">
        <f t="shared" si="13"/>
        <v>7517</v>
      </c>
      <c r="Q37" s="28">
        <f t="shared" si="13"/>
        <v>7430</v>
      </c>
      <c r="R37" s="28">
        <f t="shared" si="13"/>
        <v>7099</v>
      </c>
      <c r="S37" s="29">
        <f t="shared" si="13"/>
        <v>6610</v>
      </c>
    </row>
    <row r="38" spans="1:19" ht="12">
      <c r="A38" s="22" t="s">
        <v>4</v>
      </c>
      <c r="B38" s="23">
        <f>tables1!AJ5</f>
        <v>111925</v>
      </c>
      <c r="C38" s="23">
        <f>tables1!AK5</f>
        <v>108968</v>
      </c>
      <c r="D38" s="23">
        <f>tables1!AL5</f>
        <v>106838</v>
      </c>
      <c r="E38" s="23">
        <f>tables1!AM5</f>
        <v>105279</v>
      </c>
      <c r="F38" s="23">
        <f>tables1!AN5</f>
        <v>100243</v>
      </c>
      <c r="G38" s="23">
        <f>tables1!AO5</f>
        <v>98475</v>
      </c>
      <c r="H38" s="23">
        <f>tables1!AP5</f>
        <v>91639</v>
      </c>
      <c r="I38" s="23">
        <f>tables1!AQ5</f>
        <v>86065</v>
      </c>
      <c r="K38" s="35" t="str">
        <f>CONCATENATE(K24,", percent of low birthweight")</f>
        <v>0 - 19, 37+ weeks, &lt;2500g, SINGLETON, percent of low birthweight</v>
      </c>
      <c r="L38" s="36"/>
      <c r="M38" s="36"/>
      <c r="N38" s="36"/>
      <c r="O38" s="36"/>
      <c r="P38" s="36"/>
      <c r="Q38" s="36"/>
      <c r="R38" s="36"/>
      <c r="S38" s="37"/>
    </row>
    <row r="39" spans="1:19" ht="12">
      <c r="A39" s="22" t="s">
        <v>5</v>
      </c>
      <c r="B39" s="23">
        <f>tables1!AJ6</f>
        <v>6763</v>
      </c>
      <c r="C39" s="23">
        <f>tables1!AK6</f>
        <v>6761</v>
      </c>
      <c r="D39" s="23">
        <f>tables1!AL6</f>
        <v>6845</v>
      </c>
      <c r="E39" s="23">
        <f>tables1!AM6</f>
        <v>7160</v>
      </c>
      <c r="F39" s="23">
        <f>tables1!AN6</f>
        <v>6834</v>
      </c>
      <c r="G39" s="23">
        <f>tables1!AO6</f>
        <v>7012</v>
      </c>
      <c r="H39" s="23">
        <f>tables1!AP6</f>
        <v>6844</v>
      </c>
      <c r="I39" s="23">
        <f>tables1!AQ6</f>
        <v>6707</v>
      </c>
      <c r="K39" s="38"/>
      <c r="L39" s="39">
        <v>1995</v>
      </c>
      <c r="M39" s="39">
        <v>1996</v>
      </c>
      <c r="N39" s="39">
        <v>1997</v>
      </c>
      <c r="O39" s="39">
        <v>1998</v>
      </c>
      <c r="P39" s="39">
        <v>1999</v>
      </c>
      <c r="Q39" s="39">
        <v>2000</v>
      </c>
      <c r="R39" s="39">
        <v>2001</v>
      </c>
      <c r="S39" s="40">
        <v>2002</v>
      </c>
    </row>
    <row r="40" spans="1:19" ht="12">
      <c r="A40" s="22" t="s">
        <v>6</v>
      </c>
      <c r="B40" s="23">
        <f>tables1!AJ7</f>
        <v>213</v>
      </c>
      <c r="C40" s="23">
        <f>tables1!AK7</f>
        <v>216</v>
      </c>
      <c r="D40" s="23">
        <f>tables1!AL7</f>
        <v>231</v>
      </c>
      <c r="E40" s="23">
        <f>tables1!AM7</f>
        <v>202</v>
      </c>
      <c r="F40" s="23">
        <f>tables1!AN7</f>
        <v>214</v>
      </c>
      <c r="G40" s="23">
        <f>tables1!AO7</f>
        <v>259</v>
      </c>
      <c r="H40" s="23">
        <f>tables1!AP7</f>
        <v>260</v>
      </c>
      <c r="I40" s="23">
        <f>tables1!AQ7</f>
        <v>254</v>
      </c>
      <c r="K40" s="38" t="s">
        <v>67</v>
      </c>
      <c r="L40" s="41">
        <f>L26/L33</f>
        <v>0.03830437810440485</v>
      </c>
      <c r="M40" s="41">
        <f aca="true" t="shared" si="14" ref="M40:S40">M26/M33</f>
        <v>0.038544862210684684</v>
      </c>
      <c r="N40" s="41">
        <f t="shared" si="14"/>
        <v>0.03905512113032597</v>
      </c>
      <c r="O40" s="41">
        <f t="shared" si="14"/>
        <v>0.03870653872331451</v>
      </c>
      <c r="P40" s="41">
        <f t="shared" si="14"/>
        <v>0.03837592836101582</v>
      </c>
      <c r="Q40" s="41">
        <f t="shared" si="14"/>
        <v>0.038516263443196516</v>
      </c>
      <c r="R40" s="41">
        <f t="shared" si="14"/>
        <v>0.03780430742205574</v>
      </c>
      <c r="S40" s="42">
        <f t="shared" si="14"/>
        <v>0.0386069913512447</v>
      </c>
    </row>
    <row r="41" spans="1:19" ht="12">
      <c r="A41" s="22" t="s">
        <v>7</v>
      </c>
      <c r="B41" s="23">
        <f>tables1!AJ8</f>
        <v>197</v>
      </c>
      <c r="C41" s="23">
        <f>tables1!AK8</f>
        <v>188</v>
      </c>
      <c r="D41" s="23">
        <f>tables1!AL8</f>
        <v>167</v>
      </c>
      <c r="E41" s="23">
        <f>tables1!AM8</f>
        <v>172</v>
      </c>
      <c r="F41" s="23">
        <f>tables1!AN8</f>
        <v>153</v>
      </c>
      <c r="G41" s="23">
        <f>tables1!AO8</f>
        <v>150</v>
      </c>
      <c r="H41" s="23">
        <f>tables1!AP8</f>
        <v>121</v>
      </c>
      <c r="I41" s="23">
        <f>tables1!AQ8</f>
        <v>139</v>
      </c>
      <c r="K41" s="38" t="s">
        <v>3</v>
      </c>
      <c r="L41" s="41">
        <f aca="true" t="shared" si="15" ref="L41:S41">L27/L34</f>
        <v>0.03258279007006877</v>
      </c>
      <c r="M41" s="41">
        <f t="shared" si="15"/>
        <v>0.032727992478598644</v>
      </c>
      <c r="N41" s="41">
        <f t="shared" si="15"/>
        <v>0.033496811997286234</v>
      </c>
      <c r="O41" s="41">
        <f t="shared" si="15"/>
        <v>0.032507859652662195</v>
      </c>
      <c r="P41" s="41">
        <f t="shared" si="15"/>
        <v>0.032366986966748015</v>
      </c>
      <c r="Q41" s="41">
        <f t="shared" si="15"/>
        <v>0.03243661058123646</v>
      </c>
      <c r="R41" s="41">
        <f t="shared" si="15"/>
        <v>0.032303487419078805</v>
      </c>
      <c r="S41" s="42">
        <f t="shared" si="15"/>
        <v>0.032652169655702265</v>
      </c>
    </row>
    <row r="42" spans="1:19" ht="12">
      <c r="A42" s="22" t="s">
        <v>8</v>
      </c>
      <c r="B42" s="23">
        <f>tables1!AJ9</f>
        <v>916</v>
      </c>
      <c r="C42" s="23">
        <f>tables1!AK9</f>
        <v>875</v>
      </c>
      <c r="D42" s="23">
        <f>tables1!AL9</f>
        <v>888</v>
      </c>
      <c r="E42" s="23">
        <f>tables1!AM9</f>
        <v>890</v>
      </c>
      <c r="F42" s="23">
        <f>tables1!AN9</f>
        <v>929</v>
      </c>
      <c r="G42" s="23">
        <f>tables1!AO9</f>
        <v>951</v>
      </c>
      <c r="H42" s="23">
        <f>tables1!AP9</f>
        <v>852</v>
      </c>
      <c r="I42" s="23">
        <f>tables1!AQ9</f>
        <v>808</v>
      </c>
      <c r="K42" s="38" t="s">
        <v>4</v>
      </c>
      <c r="L42" s="41">
        <f aca="true" t="shared" si="16" ref="L42:S42">L28/L35</f>
        <v>0.05441143622961805</v>
      </c>
      <c r="M42" s="41">
        <f t="shared" si="16"/>
        <v>0.05531899273181117</v>
      </c>
      <c r="N42" s="41">
        <f t="shared" si="16"/>
        <v>0.054521799359778356</v>
      </c>
      <c r="O42" s="41">
        <f t="shared" si="16"/>
        <v>0.05686794137482309</v>
      </c>
      <c r="P42" s="41">
        <f t="shared" si="16"/>
        <v>0.055914128667338366</v>
      </c>
      <c r="Q42" s="41">
        <f t="shared" si="16"/>
        <v>0.05638994668697639</v>
      </c>
      <c r="R42" s="41">
        <f t="shared" si="16"/>
        <v>0.05490020624406639</v>
      </c>
      <c r="S42" s="42">
        <f t="shared" si="16"/>
        <v>0.0574217161447743</v>
      </c>
    </row>
    <row r="43" spans="1:19" ht="12">
      <c r="A43" s="22" t="s">
        <v>9</v>
      </c>
      <c r="B43" s="23">
        <f>tables1!AJ10</f>
        <v>1524</v>
      </c>
      <c r="C43" s="23">
        <f>tables1!AK10</f>
        <v>1535</v>
      </c>
      <c r="D43" s="23">
        <f>tables1!AL10</f>
        <v>1508</v>
      </c>
      <c r="E43" s="23">
        <f>tables1!AM10</f>
        <v>1537</v>
      </c>
      <c r="F43" s="23">
        <f>tables1!AN10</f>
        <v>1487</v>
      </c>
      <c r="G43" s="23">
        <f>tables1!AO10</f>
        <v>1344</v>
      </c>
      <c r="H43" s="23">
        <f>tables1!AP10</f>
        <v>1322</v>
      </c>
      <c r="I43" s="23">
        <f>tables1!AQ10</f>
        <v>1193</v>
      </c>
      <c r="K43" s="38" t="s">
        <v>58</v>
      </c>
      <c r="L43" s="41">
        <f aca="true" t="shared" si="17" ref="L43:S43">L29/L36</f>
        <v>0.02247523288481443</v>
      </c>
      <c r="M43" s="41">
        <f t="shared" si="17"/>
        <v>0.023369324064487502</v>
      </c>
      <c r="N43" s="41">
        <f t="shared" si="17"/>
        <v>0.027611395178962748</v>
      </c>
      <c r="O43" s="41">
        <f t="shared" si="17"/>
        <v>0.021229050279329607</v>
      </c>
      <c r="P43" s="41">
        <f t="shared" si="17"/>
        <v>0.028533801580333626</v>
      </c>
      <c r="Q43" s="41">
        <f t="shared" si="17"/>
        <v>0.026383342840844266</v>
      </c>
      <c r="R43" s="41">
        <f t="shared" si="17"/>
        <v>0.025569842197545295</v>
      </c>
      <c r="S43" s="42">
        <f t="shared" si="17"/>
        <v>0.024302967049351424</v>
      </c>
    </row>
    <row r="44" spans="1:19" ht="12.75" thickBot="1">
      <c r="A44" s="22" t="s">
        <v>10</v>
      </c>
      <c r="B44" s="23">
        <f>tables1!AJ11</f>
        <v>4565</v>
      </c>
      <c r="C44" s="23">
        <f>tables1!AK11</f>
        <v>4371</v>
      </c>
      <c r="D44" s="23">
        <f>tables1!AL11</f>
        <v>4410</v>
      </c>
      <c r="E44" s="23">
        <f>tables1!AM11</f>
        <v>4623</v>
      </c>
      <c r="F44" s="23">
        <f>tables1!AN11</f>
        <v>4734</v>
      </c>
      <c r="G44" s="23">
        <f>tables1!AO11</f>
        <v>4726</v>
      </c>
      <c r="H44" s="23">
        <f>tables1!AP11</f>
        <v>4544</v>
      </c>
      <c r="I44" s="23">
        <f>tables1!AQ11</f>
        <v>4216</v>
      </c>
      <c r="K44" s="43" t="s">
        <v>59</v>
      </c>
      <c r="L44" s="44">
        <f aca="true" t="shared" si="18" ref="L44:S44">L30/L37</f>
        <v>0.046931894807821985</v>
      </c>
      <c r="M44" s="44">
        <f t="shared" si="18"/>
        <v>0.04384133611691023</v>
      </c>
      <c r="N44" s="44">
        <f t="shared" si="18"/>
        <v>0.04913936701832315</v>
      </c>
      <c r="O44" s="44">
        <f t="shared" si="18"/>
        <v>0.04633620689655173</v>
      </c>
      <c r="P44" s="44">
        <f t="shared" si="18"/>
        <v>0.04829054143940402</v>
      </c>
      <c r="Q44" s="44">
        <f t="shared" si="18"/>
        <v>0.05020188425302827</v>
      </c>
      <c r="R44" s="44">
        <f t="shared" si="18"/>
        <v>0.04352725736019158</v>
      </c>
      <c r="S44" s="45">
        <f t="shared" si="18"/>
        <v>0.04735249621785174</v>
      </c>
    </row>
    <row r="46" ht="12.75" thickBot="1"/>
    <row r="47" spans="1:19" ht="12">
      <c r="A47" s="20" t="str">
        <f>tables1!AS1</f>
        <v>20 - 39, &lt;37 weeks, &lt;2500g, SINGLETON</v>
      </c>
      <c r="K47" s="30" t="str">
        <f>A47</f>
        <v>20 - 39, &lt;37 weeks, &lt;2500g, SINGLETON</v>
      </c>
      <c r="L47" s="24"/>
      <c r="M47" s="24"/>
      <c r="N47" s="24"/>
      <c r="O47" s="24"/>
      <c r="P47" s="24"/>
      <c r="Q47" s="24"/>
      <c r="R47" s="24"/>
      <c r="S47" s="25"/>
    </row>
    <row r="48" spans="2:19" ht="12">
      <c r="B48" s="22">
        <v>1995</v>
      </c>
      <c r="C48" s="22">
        <v>1996</v>
      </c>
      <c r="D48" s="22">
        <v>1997</v>
      </c>
      <c r="E48" s="22">
        <v>1998</v>
      </c>
      <c r="F48" s="22">
        <v>1999</v>
      </c>
      <c r="G48" s="22">
        <v>2000</v>
      </c>
      <c r="H48" s="22">
        <v>2001</v>
      </c>
      <c r="I48" s="22">
        <v>2002</v>
      </c>
      <c r="K48" s="31"/>
      <c r="L48" s="33">
        <v>1995</v>
      </c>
      <c r="M48" s="33">
        <v>1996</v>
      </c>
      <c r="N48" s="33">
        <v>1997</v>
      </c>
      <c r="O48" s="33">
        <v>1998</v>
      </c>
      <c r="P48" s="33">
        <v>1999</v>
      </c>
      <c r="Q48" s="33">
        <v>2000</v>
      </c>
      <c r="R48" s="33">
        <v>2001</v>
      </c>
      <c r="S48" s="34">
        <v>2002</v>
      </c>
    </row>
    <row r="49" spans="1:19" ht="12">
      <c r="A49" s="22" t="s">
        <v>3</v>
      </c>
      <c r="B49" s="23">
        <f>tables1!AU4</f>
        <v>72833</v>
      </c>
      <c r="C49" s="23">
        <f>tables1!AV4</f>
        <v>72748</v>
      </c>
      <c r="D49" s="23">
        <f>tables1!AW4</f>
        <v>74225</v>
      </c>
      <c r="E49" s="23">
        <f>tables1!AX4</f>
        <v>75459</v>
      </c>
      <c r="F49" s="23">
        <f>tables1!AY4</f>
        <v>76293</v>
      </c>
      <c r="G49" s="23">
        <f>tables1!AZ4</f>
        <v>77520</v>
      </c>
      <c r="H49" s="23">
        <f>tables1!BA4</f>
        <v>79439</v>
      </c>
      <c r="I49" s="23">
        <f>tables1!BB4</f>
        <v>80521</v>
      </c>
      <c r="K49" s="31" t="s">
        <v>67</v>
      </c>
      <c r="L49" s="26">
        <f aca="true" t="shared" si="19" ref="L49:S49">L50+L51+L52+L53</f>
        <v>110031</v>
      </c>
      <c r="M49" s="26">
        <f t="shared" si="19"/>
        <v>109471</v>
      </c>
      <c r="N49" s="26">
        <f t="shared" si="19"/>
        <v>111777</v>
      </c>
      <c r="O49" s="26">
        <f t="shared" si="19"/>
        <v>113653</v>
      </c>
      <c r="P49" s="26">
        <f t="shared" si="19"/>
        <v>114835</v>
      </c>
      <c r="Q49" s="26">
        <f t="shared" si="19"/>
        <v>116789</v>
      </c>
      <c r="R49" s="26">
        <f t="shared" si="19"/>
        <v>118617</v>
      </c>
      <c r="S49" s="27">
        <f t="shared" si="19"/>
        <v>120704</v>
      </c>
    </row>
    <row r="50" spans="1:19" ht="12">
      <c r="A50" s="22" t="s">
        <v>4</v>
      </c>
      <c r="B50" s="23">
        <f>tables1!AU5</f>
        <v>32057</v>
      </c>
      <c r="C50" s="23">
        <f>tables1!AV5</f>
        <v>31310</v>
      </c>
      <c r="D50" s="23">
        <f>tables1!AW5</f>
        <v>31824</v>
      </c>
      <c r="E50" s="23">
        <f>tables1!AX5</f>
        <v>32275</v>
      </c>
      <c r="F50" s="23">
        <f>tables1!AY5</f>
        <v>32268</v>
      </c>
      <c r="G50" s="23">
        <f>tables1!AZ5</f>
        <v>32610</v>
      </c>
      <c r="H50" s="23">
        <f>tables1!BA5</f>
        <v>32257</v>
      </c>
      <c r="I50" s="23">
        <f>tables1!BB5</f>
        <v>32698</v>
      </c>
      <c r="K50" s="31" t="s">
        <v>3</v>
      </c>
      <c r="L50" s="26">
        <f aca="true" t="shared" si="20" ref="L50:S52">B49</f>
        <v>72833</v>
      </c>
      <c r="M50" s="26">
        <f t="shared" si="20"/>
        <v>72748</v>
      </c>
      <c r="N50" s="26">
        <f t="shared" si="20"/>
        <v>74225</v>
      </c>
      <c r="O50" s="26">
        <f t="shared" si="20"/>
        <v>75459</v>
      </c>
      <c r="P50" s="26">
        <f t="shared" si="20"/>
        <v>76293</v>
      </c>
      <c r="Q50" s="26">
        <f t="shared" si="20"/>
        <v>77520</v>
      </c>
      <c r="R50" s="26">
        <f t="shared" si="20"/>
        <v>79439</v>
      </c>
      <c r="S50" s="27">
        <f t="shared" si="20"/>
        <v>80521</v>
      </c>
    </row>
    <row r="51" spans="1:19" ht="12">
      <c r="A51" s="22" t="s">
        <v>5</v>
      </c>
      <c r="B51" s="23">
        <f>tables1!AU6</f>
        <v>953</v>
      </c>
      <c r="C51" s="23">
        <f>tables1!AV6</f>
        <v>913</v>
      </c>
      <c r="D51" s="23">
        <f>tables1!AW6</f>
        <v>1001</v>
      </c>
      <c r="E51" s="23">
        <f>tables1!AX6</f>
        <v>1031</v>
      </c>
      <c r="F51" s="23">
        <f>tables1!AY6</f>
        <v>1084</v>
      </c>
      <c r="G51" s="23">
        <f>tables1!AZ6</f>
        <v>1131</v>
      </c>
      <c r="H51" s="23">
        <f>tables1!BA6</f>
        <v>1245</v>
      </c>
      <c r="I51" s="23">
        <f>tables1!BB6</f>
        <v>1284</v>
      </c>
      <c r="K51" s="31" t="s">
        <v>4</v>
      </c>
      <c r="L51" s="26">
        <f t="shared" si="20"/>
        <v>32057</v>
      </c>
      <c r="M51" s="26">
        <f t="shared" si="20"/>
        <v>31310</v>
      </c>
      <c r="N51" s="26">
        <f t="shared" si="20"/>
        <v>31824</v>
      </c>
      <c r="O51" s="26">
        <f t="shared" si="20"/>
        <v>32275</v>
      </c>
      <c r="P51" s="26">
        <f t="shared" si="20"/>
        <v>32268</v>
      </c>
      <c r="Q51" s="26">
        <f t="shared" si="20"/>
        <v>32610</v>
      </c>
      <c r="R51" s="26">
        <f t="shared" si="20"/>
        <v>32257</v>
      </c>
      <c r="S51" s="27">
        <f t="shared" si="20"/>
        <v>32698</v>
      </c>
    </row>
    <row r="52" spans="1:19" ht="12">
      <c r="A52" s="22" t="s">
        <v>6</v>
      </c>
      <c r="B52" s="23">
        <f>tables1!AU7</f>
        <v>572</v>
      </c>
      <c r="C52" s="23">
        <f>tables1!AV7</f>
        <v>577</v>
      </c>
      <c r="D52" s="23">
        <f>tables1!AW7</f>
        <v>600</v>
      </c>
      <c r="E52" s="23">
        <f>tables1!AX7</f>
        <v>565</v>
      </c>
      <c r="F52" s="23">
        <f>tables1!AY7</f>
        <v>587</v>
      </c>
      <c r="G52" s="23">
        <f>tables1!AZ7</f>
        <v>679</v>
      </c>
      <c r="H52" s="23">
        <f>tables1!BA7</f>
        <v>618</v>
      </c>
      <c r="I52" s="23">
        <f>tables1!BB7</f>
        <v>701</v>
      </c>
      <c r="K52" s="31" t="s">
        <v>58</v>
      </c>
      <c r="L52" s="26">
        <f t="shared" si="20"/>
        <v>953</v>
      </c>
      <c r="M52" s="26">
        <f t="shared" si="20"/>
        <v>913</v>
      </c>
      <c r="N52" s="26">
        <f t="shared" si="20"/>
        <v>1001</v>
      </c>
      <c r="O52" s="26">
        <f t="shared" si="20"/>
        <v>1031</v>
      </c>
      <c r="P52" s="26">
        <f t="shared" si="20"/>
        <v>1084</v>
      </c>
      <c r="Q52" s="26">
        <f t="shared" si="20"/>
        <v>1131</v>
      </c>
      <c r="R52" s="26">
        <f t="shared" si="20"/>
        <v>1245</v>
      </c>
      <c r="S52" s="27">
        <f t="shared" si="20"/>
        <v>1284</v>
      </c>
    </row>
    <row r="53" spans="1:19" ht="12.75" thickBot="1">
      <c r="A53" s="22" t="s">
        <v>7</v>
      </c>
      <c r="B53" s="23">
        <f>tables1!AU8</f>
        <v>238</v>
      </c>
      <c r="C53" s="23">
        <f>tables1!AV8</f>
        <v>222</v>
      </c>
      <c r="D53" s="23">
        <f>tables1!AW8</f>
        <v>215</v>
      </c>
      <c r="E53" s="23">
        <f>tables1!AX8</f>
        <v>218</v>
      </c>
      <c r="F53" s="23">
        <f>tables1!AY8</f>
        <v>238</v>
      </c>
      <c r="G53" s="23">
        <f>tables1!AZ8</f>
        <v>222</v>
      </c>
      <c r="H53" s="23">
        <f>tables1!BA8</f>
        <v>238</v>
      </c>
      <c r="I53" s="23">
        <f>tables1!BB8</f>
        <v>240</v>
      </c>
      <c r="K53" s="32" t="s">
        <v>59</v>
      </c>
      <c r="L53" s="28">
        <f aca="true" t="shared" si="21" ref="L53:S53">B52+B53+B54+B55+B56</f>
        <v>4188</v>
      </c>
      <c r="M53" s="28">
        <f t="shared" si="21"/>
        <v>4500</v>
      </c>
      <c r="N53" s="28">
        <f t="shared" si="21"/>
        <v>4727</v>
      </c>
      <c r="O53" s="28">
        <f t="shared" si="21"/>
        <v>4888</v>
      </c>
      <c r="P53" s="28">
        <f t="shared" si="21"/>
        <v>5190</v>
      </c>
      <c r="Q53" s="28">
        <f t="shared" si="21"/>
        <v>5528</v>
      </c>
      <c r="R53" s="28">
        <f t="shared" si="21"/>
        <v>5676</v>
      </c>
      <c r="S53" s="29">
        <f t="shared" si="21"/>
        <v>6201</v>
      </c>
    </row>
    <row r="54" spans="1:19" ht="12">
      <c r="A54" s="22" t="s">
        <v>8</v>
      </c>
      <c r="B54" s="23">
        <f>tables1!AU9</f>
        <v>136</v>
      </c>
      <c r="C54" s="23">
        <f>tables1!AV9</f>
        <v>120</v>
      </c>
      <c r="D54" s="23">
        <f>tables1!AW9</f>
        <v>159</v>
      </c>
      <c r="E54" s="23">
        <f>tables1!AX9</f>
        <v>176</v>
      </c>
      <c r="F54" s="23">
        <f>tables1!AY9</f>
        <v>193</v>
      </c>
      <c r="G54" s="23">
        <f>tables1!AZ9</f>
        <v>159</v>
      </c>
      <c r="H54" s="23">
        <f>tables1!BA9</f>
        <v>201</v>
      </c>
      <c r="I54" s="23">
        <f>tables1!BB9</f>
        <v>218</v>
      </c>
      <c r="K54" s="30" t="str">
        <f>A58</f>
        <v>20 - 39, &lt;37 weeks, all weights, SINGLETON</v>
      </c>
      <c r="L54" s="24"/>
      <c r="M54" s="24"/>
      <c r="N54" s="24"/>
      <c r="O54" s="24"/>
      <c r="P54" s="24"/>
      <c r="Q54" s="24"/>
      <c r="R54" s="24"/>
      <c r="S54" s="25"/>
    </row>
    <row r="55" spans="1:19" ht="12">
      <c r="A55" s="22" t="s">
        <v>9</v>
      </c>
      <c r="B55" s="23">
        <f>tables1!AU10</f>
        <v>939</v>
      </c>
      <c r="C55" s="23">
        <f>tables1!AV10</f>
        <v>1018</v>
      </c>
      <c r="D55" s="23">
        <f>tables1!AW10</f>
        <v>1072</v>
      </c>
      <c r="E55" s="23">
        <f>tables1!AX10</f>
        <v>1029</v>
      </c>
      <c r="F55" s="23">
        <f>tables1!AY10</f>
        <v>1048</v>
      </c>
      <c r="G55" s="23">
        <f>tables1!AZ10</f>
        <v>1123</v>
      </c>
      <c r="H55" s="23">
        <f>tables1!BA10</f>
        <v>1124</v>
      </c>
      <c r="I55" s="23">
        <f>tables1!BB10</f>
        <v>1177</v>
      </c>
      <c r="K55" s="31"/>
      <c r="L55" s="33">
        <v>1995</v>
      </c>
      <c r="M55" s="33">
        <v>1996</v>
      </c>
      <c r="N55" s="33">
        <v>1997</v>
      </c>
      <c r="O55" s="33">
        <v>1998</v>
      </c>
      <c r="P55" s="33">
        <v>1999</v>
      </c>
      <c r="Q55" s="33">
        <v>2000</v>
      </c>
      <c r="R55" s="33">
        <v>2001</v>
      </c>
      <c r="S55" s="34">
        <v>2002</v>
      </c>
    </row>
    <row r="56" spans="1:19" ht="12">
      <c r="A56" s="22" t="s">
        <v>10</v>
      </c>
      <c r="B56" s="23">
        <f>tables1!AU11</f>
        <v>2303</v>
      </c>
      <c r="C56" s="23">
        <f>tables1!AV11</f>
        <v>2563</v>
      </c>
      <c r="D56" s="23">
        <f>tables1!AW11</f>
        <v>2681</v>
      </c>
      <c r="E56" s="23">
        <f>tables1!AX11</f>
        <v>2900</v>
      </c>
      <c r="F56" s="23">
        <f>tables1!AY11</f>
        <v>3124</v>
      </c>
      <c r="G56" s="23">
        <f>tables1!AZ11</f>
        <v>3345</v>
      </c>
      <c r="H56" s="23">
        <f>tables1!BA11</f>
        <v>3495</v>
      </c>
      <c r="I56" s="23">
        <f>tables1!BB11</f>
        <v>3865</v>
      </c>
      <c r="K56" s="31" t="s">
        <v>67</v>
      </c>
      <c r="L56" s="26">
        <f aca="true" t="shared" si="22" ref="L56:S56">L57+L58+L59+L60</f>
        <v>295392</v>
      </c>
      <c r="M56" s="26">
        <f t="shared" si="22"/>
        <v>292009</v>
      </c>
      <c r="N56" s="26">
        <f t="shared" si="22"/>
        <v>300984</v>
      </c>
      <c r="O56" s="26">
        <f t="shared" si="22"/>
        <v>309687</v>
      </c>
      <c r="P56" s="26">
        <f t="shared" si="22"/>
        <v>315712</v>
      </c>
      <c r="Q56" s="26">
        <f t="shared" si="22"/>
        <v>321081</v>
      </c>
      <c r="R56" s="26">
        <f t="shared" si="22"/>
        <v>329478</v>
      </c>
      <c r="S56" s="27">
        <f t="shared" si="22"/>
        <v>333486</v>
      </c>
    </row>
    <row r="57" spans="11:19" ht="12">
      <c r="K57" s="31" t="s">
        <v>3</v>
      </c>
      <c r="L57" s="26">
        <f aca="true" t="shared" si="23" ref="L57:S59">B60</f>
        <v>210306</v>
      </c>
      <c r="M57" s="26">
        <f t="shared" si="23"/>
        <v>208905</v>
      </c>
      <c r="N57" s="26">
        <f t="shared" si="23"/>
        <v>216212</v>
      </c>
      <c r="O57" s="26">
        <f t="shared" si="23"/>
        <v>223364</v>
      </c>
      <c r="P57" s="26">
        <f t="shared" si="23"/>
        <v>228779</v>
      </c>
      <c r="Q57" s="26">
        <f t="shared" si="23"/>
        <v>231654</v>
      </c>
      <c r="R57" s="26">
        <f t="shared" si="23"/>
        <v>239423</v>
      </c>
      <c r="S57" s="27">
        <f t="shared" si="23"/>
        <v>243238</v>
      </c>
    </row>
    <row r="58" spans="1:19" ht="12">
      <c r="A58" s="20" t="str">
        <f>tables1!BD1</f>
        <v>20 - 39, &lt;37 weeks, all weights, SINGLETON</v>
      </c>
      <c r="K58" s="31" t="s">
        <v>4</v>
      </c>
      <c r="L58" s="26">
        <f t="shared" si="23"/>
        <v>69730</v>
      </c>
      <c r="M58" s="26">
        <f t="shared" si="23"/>
        <v>67348</v>
      </c>
      <c r="N58" s="26">
        <f t="shared" si="23"/>
        <v>68324</v>
      </c>
      <c r="O58" s="26">
        <f t="shared" si="23"/>
        <v>69612</v>
      </c>
      <c r="P58" s="26">
        <f t="shared" si="23"/>
        <v>69183</v>
      </c>
      <c r="Q58" s="26">
        <f t="shared" si="23"/>
        <v>70757</v>
      </c>
      <c r="R58" s="26">
        <f t="shared" si="23"/>
        <v>70560</v>
      </c>
      <c r="S58" s="27">
        <f t="shared" si="23"/>
        <v>69893</v>
      </c>
    </row>
    <row r="59" spans="2:19" ht="12">
      <c r="B59" s="22">
        <v>1995</v>
      </c>
      <c r="C59" s="22">
        <v>1996</v>
      </c>
      <c r="D59" s="22">
        <v>1997</v>
      </c>
      <c r="E59" s="22">
        <v>1998</v>
      </c>
      <c r="F59" s="22">
        <v>1999</v>
      </c>
      <c r="G59" s="22">
        <v>2000</v>
      </c>
      <c r="H59" s="22">
        <v>2001</v>
      </c>
      <c r="I59" s="22">
        <v>2002</v>
      </c>
      <c r="K59" s="31" t="s">
        <v>58</v>
      </c>
      <c r="L59" s="26">
        <f t="shared" si="23"/>
        <v>3069</v>
      </c>
      <c r="M59" s="26">
        <f t="shared" si="23"/>
        <v>2985</v>
      </c>
      <c r="N59" s="26">
        <f t="shared" si="23"/>
        <v>3174</v>
      </c>
      <c r="O59" s="26">
        <f t="shared" si="23"/>
        <v>3245</v>
      </c>
      <c r="P59" s="26">
        <f t="shared" si="23"/>
        <v>3449</v>
      </c>
      <c r="Q59" s="26">
        <f t="shared" si="23"/>
        <v>3541</v>
      </c>
      <c r="R59" s="26">
        <f t="shared" si="23"/>
        <v>3743</v>
      </c>
      <c r="S59" s="27">
        <f t="shared" si="23"/>
        <v>3824</v>
      </c>
    </row>
    <row r="60" spans="1:19" ht="12.75" thickBot="1">
      <c r="A60" s="22" t="s">
        <v>3</v>
      </c>
      <c r="B60" s="23">
        <f>tables1!BF4</f>
        <v>210306</v>
      </c>
      <c r="C60" s="23">
        <f>tables1!BG4</f>
        <v>208905</v>
      </c>
      <c r="D60" s="23">
        <f>tables1!BH4</f>
        <v>216212</v>
      </c>
      <c r="E60" s="23">
        <f>tables1!BI4</f>
        <v>223364</v>
      </c>
      <c r="F60" s="23">
        <f>tables1!BJ4</f>
        <v>228779</v>
      </c>
      <c r="G60" s="23">
        <f>tables1!BK4</f>
        <v>231654</v>
      </c>
      <c r="H60" s="23">
        <f>tables1!BL4</f>
        <v>239423</v>
      </c>
      <c r="I60" s="23">
        <f>tables1!BM4</f>
        <v>243238</v>
      </c>
      <c r="K60" s="32" t="s">
        <v>59</v>
      </c>
      <c r="L60" s="28">
        <f aca="true" t="shared" si="24" ref="L60:S60">B63+B64+B65+B66+B67</f>
        <v>12287</v>
      </c>
      <c r="M60" s="28">
        <f t="shared" si="24"/>
        <v>12771</v>
      </c>
      <c r="N60" s="28">
        <f t="shared" si="24"/>
        <v>13274</v>
      </c>
      <c r="O60" s="28">
        <f t="shared" si="24"/>
        <v>13466</v>
      </c>
      <c r="P60" s="28">
        <f t="shared" si="24"/>
        <v>14301</v>
      </c>
      <c r="Q60" s="28">
        <f t="shared" si="24"/>
        <v>15129</v>
      </c>
      <c r="R60" s="28">
        <f t="shared" si="24"/>
        <v>15752</v>
      </c>
      <c r="S60" s="29">
        <f t="shared" si="24"/>
        <v>16531</v>
      </c>
    </row>
    <row r="61" spans="1:19" ht="12">
      <c r="A61" s="22" t="s">
        <v>4</v>
      </c>
      <c r="B61" s="23">
        <f>tables1!BF5</f>
        <v>69730</v>
      </c>
      <c r="C61" s="23">
        <f>tables1!BG5</f>
        <v>67348</v>
      </c>
      <c r="D61" s="23">
        <f>tables1!BH5</f>
        <v>68324</v>
      </c>
      <c r="E61" s="23">
        <f>tables1!BI5</f>
        <v>69612</v>
      </c>
      <c r="F61" s="23">
        <f>tables1!BJ5</f>
        <v>69183</v>
      </c>
      <c r="G61" s="23">
        <f>tables1!BK5</f>
        <v>70757</v>
      </c>
      <c r="H61" s="23">
        <f>tables1!BL5</f>
        <v>70560</v>
      </c>
      <c r="I61" s="23">
        <f>tables1!BM5</f>
        <v>69893</v>
      </c>
      <c r="K61" s="35" t="str">
        <f>CONCATENATE(K47,", percent of low birthweight")</f>
        <v>20 - 39, &lt;37 weeks, &lt;2500g, SINGLETON, percent of low birthweight</v>
      </c>
      <c r="L61" s="36"/>
      <c r="M61" s="36"/>
      <c r="N61" s="36"/>
      <c r="O61" s="36"/>
      <c r="P61" s="36"/>
      <c r="Q61" s="36"/>
      <c r="R61" s="36"/>
      <c r="S61" s="37"/>
    </row>
    <row r="62" spans="1:19" ht="12">
      <c r="A62" s="22" t="s">
        <v>5</v>
      </c>
      <c r="B62" s="23">
        <f>tables1!BF6</f>
        <v>3069</v>
      </c>
      <c r="C62" s="23">
        <f>tables1!BG6</f>
        <v>2985</v>
      </c>
      <c r="D62" s="23">
        <f>tables1!BH6</f>
        <v>3174</v>
      </c>
      <c r="E62" s="23">
        <f>tables1!BI6</f>
        <v>3245</v>
      </c>
      <c r="F62" s="23">
        <f>tables1!BJ6</f>
        <v>3449</v>
      </c>
      <c r="G62" s="23">
        <f>tables1!BK6</f>
        <v>3541</v>
      </c>
      <c r="H62" s="23">
        <f>tables1!BL6</f>
        <v>3743</v>
      </c>
      <c r="I62" s="23">
        <f>tables1!BM6</f>
        <v>3824</v>
      </c>
      <c r="K62" s="38"/>
      <c r="L62" s="39">
        <v>1995</v>
      </c>
      <c r="M62" s="39">
        <v>1996</v>
      </c>
      <c r="N62" s="39">
        <v>1997</v>
      </c>
      <c r="O62" s="39">
        <v>1998</v>
      </c>
      <c r="P62" s="39">
        <v>1999</v>
      </c>
      <c r="Q62" s="39">
        <v>2000</v>
      </c>
      <c r="R62" s="39">
        <v>2001</v>
      </c>
      <c r="S62" s="40">
        <v>2002</v>
      </c>
    </row>
    <row r="63" spans="1:19" ht="12">
      <c r="A63" s="22" t="s">
        <v>6</v>
      </c>
      <c r="B63" s="23">
        <f>tables1!BF7</f>
        <v>1562</v>
      </c>
      <c r="C63" s="23">
        <f>tables1!BG7</f>
        <v>1682</v>
      </c>
      <c r="D63" s="23">
        <f>tables1!BH7</f>
        <v>1680</v>
      </c>
      <c r="E63" s="23">
        <f>tables1!BI7</f>
        <v>1626</v>
      </c>
      <c r="F63" s="23">
        <f>tables1!BJ7</f>
        <v>1676</v>
      </c>
      <c r="G63" s="23">
        <f>tables1!BK7</f>
        <v>1908</v>
      </c>
      <c r="H63" s="23">
        <f>tables1!BL7</f>
        <v>1854</v>
      </c>
      <c r="I63" s="23">
        <f>tables1!BM7</f>
        <v>1937</v>
      </c>
      <c r="K63" s="38" t="s">
        <v>67</v>
      </c>
      <c r="L63" s="41">
        <f>L49/L56</f>
        <v>0.3724914689632759</v>
      </c>
      <c r="M63" s="41">
        <f aca="true" t="shared" si="25" ref="M63:S63">M49/M56</f>
        <v>0.3748891301295508</v>
      </c>
      <c r="N63" s="41">
        <f t="shared" si="25"/>
        <v>0.37137190016745075</v>
      </c>
      <c r="O63" s="41">
        <f t="shared" si="25"/>
        <v>0.3669931253168522</v>
      </c>
      <c r="P63" s="41">
        <f t="shared" si="25"/>
        <v>0.36373340259476994</v>
      </c>
      <c r="Q63" s="41">
        <f t="shared" si="25"/>
        <v>0.36373687636453106</v>
      </c>
      <c r="R63" s="41">
        <f t="shared" si="25"/>
        <v>0.360014932711744</v>
      </c>
      <c r="S63" s="42">
        <f t="shared" si="25"/>
        <v>0.3619462286272887</v>
      </c>
    </row>
    <row r="64" spans="1:19" ht="12">
      <c r="A64" s="22" t="s">
        <v>7</v>
      </c>
      <c r="B64" s="23">
        <f>tables1!BF8</f>
        <v>556</v>
      </c>
      <c r="C64" s="23">
        <f>tables1!BG8</f>
        <v>562</v>
      </c>
      <c r="D64" s="23">
        <f>tables1!BH8</f>
        <v>527</v>
      </c>
      <c r="E64" s="23">
        <f>tables1!BI8</f>
        <v>555</v>
      </c>
      <c r="F64" s="23">
        <f>tables1!BJ8</f>
        <v>591</v>
      </c>
      <c r="G64" s="23">
        <f>tables1!BK8</f>
        <v>542</v>
      </c>
      <c r="H64" s="23">
        <f>tables1!BL8</f>
        <v>615</v>
      </c>
      <c r="I64" s="23">
        <f>tables1!BM8</f>
        <v>572</v>
      </c>
      <c r="K64" s="38" t="s">
        <v>3</v>
      </c>
      <c r="L64" s="41">
        <f aca="true" t="shared" si="26" ref="L64:S64">L50/L57</f>
        <v>0.3463191730145597</v>
      </c>
      <c r="M64" s="41">
        <f t="shared" si="26"/>
        <v>0.34823484358919127</v>
      </c>
      <c r="N64" s="41">
        <f t="shared" si="26"/>
        <v>0.34329731929772633</v>
      </c>
      <c r="O64" s="41">
        <f t="shared" si="26"/>
        <v>0.33782973084292905</v>
      </c>
      <c r="P64" s="41">
        <f t="shared" si="26"/>
        <v>0.33347903435192916</v>
      </c>
      <c r="Q64" s="41">
        <f t="shared" si="26"/>
        <v>0.33463700173534666</v>
      </c>
      <c r="R64" s="41">
        <f t="shared" si="26"/>
        <v>0.33179352025494624</v>
      </c>
      <c r="S64" s="42">
        <f t="shared" si="26"/>
        <v>0.33103791348391287</v>
      </c>
    </row>
    <row r="65" spans="1:19" ht="12">
      <c r="A65" s="22" t="s">
        <v>8</v>
      </c>
      <c r="B65" s="23">
        <f>tables1!BF9</f>
        <v>423</v>
      </c>
      <c r="C65" s="23">
        <f>tables1!BG9</f>
        <v>440</v>
      </c>
      <c r="D65" s="23">
        <f>tables1!BH9</f>
        <v>416</v>
      </c>
      <c r="E65" s="23">
        <f>tables1!BI9</f>
        <v>484</v>
      </c>
      <c r="F65" s="23">
        <f>tables1!BJ9</f>
        <v>497</v>
      </c>
      <c r="G65" s="23">
        <f>tables1!BK9</f>
        <v>544</v>
      </c>
      <c r="H65" s="23">
        <f>tables1!BL9</f>
        <v>637</v>
      </c>
      <c r="I65" s="23">
        <f>tables1!BM9</f>
        <v>632</v>
      </c>
      <c r="K65" s="38" t="s">
        <v>4</v>
      </c>
      <c r="L65" s="41">
        <f aca="true" t="shared" si="27" ref="L65:S65">L51/L58</f>
        <v>0.45973038864190446</v>
      </c>
      <c r="M65" s="41">
        <f t="shared" si="27"/>
        <v>0.46489873492902534</v>
      </c>
      <c r="N65" s="41">
        <f t="shared" si="27"/>
        <v>0.4657806919969557</v>
      </c>
      <c r="O65" s="41">
        <f t="shared" si="27"/>
        <v>0.46364132620812504</v>
      </c>
      <c r="P65" s="41">
        <f t="shared" si="27"/>
        <v>0.46641515979359094</v>
      </c>
      <c r="Q65" s="41">
        <f t="shared" si="27"/>
        <v>0.46087312916036577</v>
      </c>
      <c r="R65" s="41">
        <f t="shared" si="27"/>
        <v>0.45715702947845804</v>
      </c>
      <c r="S65" s="42">
        <f t="shared" si="27"/>
        <v>0.467829396363012</v>
      </c>
    </row>
    <row r="66" spans="1:19" ht="12">
      <c r="A66" s="22" t="s">
        <v>9</v>
      </c>
      <c r="B66" s="23">
        <f>tables1!BF10</f>
        <v>2695</v>
      </c>
      <c r="C66" s="23">
        <f>tables1!BG10</f>
        <v>2765</v>
      </c>
      <c r="D66" s="23">
        <f>tables1!BH10</f>
        <v>2859</v>
      </c>
      <c r="E66" s="23">
        <f>tables1!BI10</f>
        <v>2772</v>
      </c>
      <c r="F66" s="23">
        <f>tables1!BJ10</f>
        <v>2865</v>
      </c>
      <c r="G66" s="23">
        <f>tables1!BK10</f>
        <v>2945</v>
      </c>
      <c r="H66" s="23">
        <f>tables1!BL10</f>
        <v>3044</v>
      </c>
      <c r="I66" s="23">
        <f>tables1!BM10</f>
        <v>3178</v>
      </c>
      <c r="K66" s="38" t="s">
        <v>58</v>
      </c>
      <c r="L66" s="41">
        <f aca="true" t="shared" si="28" ref="L66:S66">L52/L59</f>
        <v>0.3105246008471815</v>
      </c>
      <c r="M66" s="41">
        <f t="shared" si="28"/>
        <v>0.30586264656616413</v>
      </c>
      <c r="N66" s="41">
        <f t="shared" si="28"/>
        <v>0.31537492123503463</v>
      </c>
      <c r="O66" s="41">
        <f t="shared" si="28"/>
        <v>0.3177195685670262</v>
      </c>
      <c r="P66" s="41">
        <f t="shared" si="28"/>
        <v>0.3142939982603653</v>
      </c>
      <c r="Q66" s="41">
        <f t="shared" si="28"/>
        <v>0.31940129906805986</v>
      </c>
      <c r="R66" s="41">
        <f t="shared" si="28"/>
        <v>0.3326208923323537</v>
      </c>
      <c r="S66" s="42">
        <f t="shared" si="28"/>
        <v>0.33577405857740583</v>
      </c>
    </row>
    <row r="67" spans="1:19" ht="12.75" thickBot="1">
      <c r="A67" s="22" t="s">
        <v>10</v>
      </c>
      <c r="B67" s="23">
        <f>tables1!BF11</f>
        <v>7051</v>
      </c>
      <c r="C67" s="23">
        <f>tables1!BG11</f>
        <v>7322</v>
      </c>
      <c r="D67" s="23">
        <f>tables1!BH11</f>
        <v>7792</v>
      </c>
      <c r="E67" s="23">
        <f>tables1!BI11</f>
        <v>8029</v>
      </c>
      <c r="F67" s="23">
        <f>tables1!BJ11</f>
        <v>8672</v>
      </c>
      <c r="G67" s="23">
        <f>tables1!BK11</f>
        <v>9190</v>
      </c>
      <c r="H67" s="23">
        <f>tables1!BL11</f>
        <v>9602</v>
      </c>
      <c r="I67" s="23">
        <f>tables1!BM11</f>
        <v>10212</v>
      </c>
      <c r="K67" s="43" t="s">
        <v>59</v>
      </c>
      <c r="L67" s="44">
        <f aca="true" t="shared" si="29" ref="L67:S67">L53/L60</f>
        <v>0.34084805078538294</v>
      </c>
      <c r="M67" s="44">
        <f t="shared" si="29"/>
        <v>0.3523608174770965</v>
      </c>
      <c r="N67" s="44">
        <f t="shared" si="29"/>
        <v>0.35610968811209887</v>
      </c>
      <c r="O67" s="44">
        <f t="shared" si="29"/>
        <v>0.36298826674587853</v>
      </c>
      <c r="P67" s="44">
        <f t="shared" si="29"/>
        <v>0.3629116844975876</v>
      </c>
      <c r="Q67" s="44">
        <f t="shared" si="29"/>
        <v>0.36539097098288054</v>
      </c>
      <c r="R67" s="44">
        <f t="shared" si="29"/>
        <v>0.36033519553072624</v>
      </c>
      <c r="S67" s="45">
        <f t="shared" si="29"/>
        <v>0.3751134232653802</v>
      </c>
    </row>
    <row r="69" ht="12.75" thickBot="1"/>
    <row r="70" spans="1:19" ht="12">
      <c r="A70" s="20" t="str">
        <f>tables1!BP1</f>
        <v>20 - 39, 37+ weeks, &lt;2500g, SINGLETON</v>
      </c>
      <c r="K70" s="30" t="str">
        <f>A70</f>
        <v>20 - 39, 37+ weeks, &lt;2500g, SINGLETON</v>
      </c>
      <c r="L70" s="24"/>
      <c r="M70" s="24"/>
      <c r="N70" s="24"/>
      <c r="O70" s="24"/>
      <c r="P70" s="24"/>
      <c r="Q70" s="24"/>
      <c r="R70" s="24"/>
      <c r="S70" s="25"/>
    </row>
    <row r="71" spans="2:19" ht="12">
      <c r="B71" s="22">
        <v>1995</v>
      </c>
      <c r="C71" s="22">
        <v>1996</v>
      </c>
      <c r="D71" s="22">
        <v>1997</v>
      </c>
      <c r="E71" s="22">
        <v>1998</v>
      </c>
      <c r="F71" s="22">
        <v>1999</v>
      </c>
      <c r="G71" s="22">
        <v>2000</v>
      </c>
      <c r="H71" s="22">
        <v>2001</v>
      </c>
      <c r="I71" s="22">
        <v>2002</v>
      </c>
      <c r="K71" s="31"/>
      <c r="L71" s="33">
        <v>1995</v>
      </c>
      <c r="M71" s="33">
        <v>1996</v>
      </c>
      <c r="N71" s="33">
        <v>1997</v>
      </c>
      <c r="O71" s="33">
        <v>1998</v>
      </c>
      <c r="P71" s="33">
        <v>1999</v>
      </c>
      <c r="Q71" s="33">
        <v>2000</v>
      </c>
      <c r="R71" s="33">
        <v>2001</v>
      </c>
      <c r="S71" s="34">
        <v>2002</v>
      </c>
    </row>
    <row r="72" spans="1:19" ht="12">
      <c r="A72" s="22" t="s">
        <v>3</v>
      </c>
      <c r="B72" s="23">
        <f>tables1!BR4</f>
        <v>46977</v>
      </c>
      <c r="C72" s="23">
        <f>tables1!BS4</f>
        <v>47314</v>
      </c>
      <c r="D72" s="23">
        <f>tables1!BT4</f>
        <v>45884</v>
      </c>
      <c r="E72" s="23">
        <f>tables1!BU4</f>
        <v>45539</v>
      </c>
      <c r="F72" s="23">
        <f>tables1!BV4</f>
        <v>45082</v>
      </c>
      <c r="G72" s="23">
        <f>tables1!BW4</f>
        <v>46548</v>
      </c>
      <c r="H72" s="23">
        <f>tables1!BX4</f>
        <v>46962</v>
      </c>
      <c r="I72" s="23">
        <f>tables1!BY4</f>
        <v>47782</v>
      </c>
      <c r="K72" s="31" t="s">
        <v>67</v>
      </c>
      <c r="L72" s="26">
        <f aca="true" t="shared" si="30" ref="L72:S72">L73+L74+L75+L76</f>
        <v>68681</v>
      </c>
      <c r="M72" s="26">
        <f t="shared" si="30"/>
        <v>68430</v>
      </c>
      <c r="N72" s="26">
        <f t="shared" si="30"/>
        <v>66565</v>
      </c>
      <c r="O72" s="26">
        <f t="shared" si="30"/>
        <v>66673</v>
      </c>
      <c r="P72" s="26">
        <f t="shared" si="30"/>
        <v>66473</v>
      </c>
      <c r="Q72" s="26">
        <f t="shared" si="30"/>
        <v>68944</v>
      </c>
      <c r="R72" s="26">
        <f t="shared" si="30"/>
        <v>69125</v>
      </c>
      <c r="S72" s="27">
        <f t="shared" si="30"/>
        <v>70454</v>
      </c>
    </row>
    <row r="73" spans="1:19" ht="12">
      <c r="A73" s="22" t="s">
        <v>4</v>
      </c>
      <c r="B73" s="23">
        <f>tables1!BR5</f>
        <v>17315</v>
      </c>
      <c r="C73" s="23">
        <f>tables1!BS5</f>
        <v>16634</v>
      </c>
      <c r="D73" s="23">
        <f>tables1!BT5</f>
        <v>16178</v>
      </c>
      <c r="E73" s="23">
        <f>tables1!BU5</f>
        <v>16449</v>
      </c>
      <c r="F73" s="23">
        <f>tables1!BV5</f>
        <v>16524</v>
      </c>
      <c r="G73" s="23">
        <f>tables1!BW5</f>
        <v>16985</v>
      </c>
      <c r="H73" s="23">
        <f>tables1!BX5</f>
        <v>16621</v>
      </c>
      <c r="I73" s="23">
        <f>tables1!BY5</f>
        <v>16794</v>
      </c>
      <c r="K73" s="31" t="s">
        <v>3</v>
      </c>
      <c r="L73" s="26">
        <f aca="true" t="shared" si="31" ref="L73:S75">B72</f>
        <v>46977</v>
      </c>
      <c r="M73" s="26">
        <f t="shared" si="31"/>
        <v>47314</v>
      </c>
      <c r="N73" s="26">
        <f t="shared" si="31"/>
        <v>45884</v>
      </c>
      <c r="O73" s="26">
        <f t="shared" si="31"/>
        <v>45539</v>
      </c>
      <c r="P73" s="26">
        <f t="shared" si="31"/>
        <v>45082</v>
      </c>
      <c r="Q73" s="26">
        <f t="shared" si="31"/>
        <v>46548</v>
      </c>
      <c r="R73" s="26">
        <f t="shared" si="31"/>
        <v>46962</v>
      </c>
      <c r="S73" s="27">
        <f t="shared" si="31"/>
        <v>47782</v>
      </c>
    </row>
    <row r="74" spans="1:19" ht="12">
      <c r="A74" s="22" t="s">
        <v>5</v>
      </c>
      <c r="B74" s="23">
        <f>tables1!BR6</f>
        <v>582</v>
      </c>
      <c r="C74" s="23">
        <f>tables1!BS6</f>
        <v>610</v>
      </c>
      <c r="D74" s="23">
        <f>tables1!BT6</f>
        <v>591</v>
      </c>
      <c r="E74" s="23">
        <f>tables1!BU6</f>
        <v>640</v>
      </c>
      <c r="F74" s="23">
        <f>tables1!BV6</f>
        <v>647</v>
      </c>
      <c r="G74" s="23">
        <f>tables1!BW6</f>
        <v>603</v>
      </c>
      <c r="H74" s="23">
        <f>tables1!BX6</f>
        <v>669</v>
      </c>
      <c r="I74" s="23">
        <f>tables1!BY6</f>
        <v>731</v>
      </c>
      <c r="K74" s="31" t="s">
        <v>4</v>
      </c>
      <c r="L74" s="26">
        <f t="shared" si="31"/>
        <v>17315</v>
      </c>
      <c r="M74" s="26">
        <f t="shared" si="31"/>
        <v>16634</v>
      </c>
      <c r="N74" s="26">
        <f t="shared" si="31"/>
        <v>16178</v>
      </c>
      <c r="O74" s="26">
        <f t="shared" si="31"/>
        <v>16449</v>
      </c>
      <c r="P74" s="26">
        <f t="shared" si="31"/>
        <v>16524</v>
      </c>
      <c r="Q74" s="26">
        <f t="shared" si="31"/>
        <v>16985</v>
      </c>
      <c r="R74" s="26">
        <f t="shared" si="31"/>
        <v>16621</v>
      </c>
      <c r="S74" s="27">
        <f t="shared" si="31"/>
        <v>16794</v>
      </c>
    </row>
    <row r="75" spans="1:19" ht="12">
      <c r="A75" s="22" t="s">
        <v>6</v>
      </c>
      <c r="B75" s="23">
        <f>tables1!BR7</f>
        <v>460</v>
      </c>
      <c r="C75" s="23">
        <f>tables1!BS7</f>
        <v>459</v>
      </c>
      <c r="D75" s="23">
        <f>tables1!BT7</f>
        <v>395</v>
      </c>
      <c r="E75" s="23">
        <f>tables1!BU7</f>
        <v>430</v>
      </c>
      <c r="F75" s="23">
        <f>tables1!BV7</f>
        <v>450</v>
      </c>
      <c r="G75" s="23">
        <f>tables1!BW7</f>
        <v>516</v>
      </c>
      <c r="H75" s="23">
        <f>tables1!BX7</f>
        <v>502</v>
      </c>
      <c r="I75" s="23">
        <f>tables1!BY7</f>
        <v>535</v>
      </c>
      <c r="K75" s="31" t="s">
        <v>58</v>
      </c>
      <c r="L75" s="26">
        <f t="shared" si="31"/>
        <v>582</v>
      </c>
      <c r="M75" s="26">
        <f t="shared" si="31"/>
        <v>610</v>
      </c>
      <c r="N75" s="26">
        <f t="shared" si="31"/>
        <v>591</v>
      </c>
      <c r="O75" s="26">
        <f t="shared" si="31"/>
        <v>640</v>
      </c>
      <c r="P75" s="26">
        <f t="shared" si="31"/>
        <v>647</v>
      </c>
      <c r="Q75" s="26">
        <f t="shared" si="31"/>
        <v>603</v>
      </c>
      <c r="R75" s="26">
        <f t="shared" si="31"/>
        <v>669</v>
      </c>
      <c r="S75" s="27">
        <f t="shared" si="31"/>
        <v>731</v>
      </c>
    </row>
    <row r="76" spans="1:19" ht="12.75" thickBot="1">
      <c r="A76" s="22" t="s">
        <v>7</v>
      </c>
      <c r="B76" s="23">
        <f>tables1!BR8</f>
        <v>235</v>
      </c>
      <c r="C76" s="23">
        <f>tables1!BS8</f>
        <v>225</v>
      </c>
      <c r="D76" s="23">
        <f>tables1!BT8</f>
        <v>208</v>
      </c>
      <c r="E76" s="23">
        <f>tables1!BU8</f>
        <v>223</v>
      </c>
      <c r="F76" s="23">
        <f>tables1!BV8</f>
        <v>235</v>
      </c>
      <c r="G76" s="23">
        <f>tables1!BW8</f>
        <v>217</v>
      </c>
      <c r="H76" s="23">
        <f>tables1!BX8</f>
        <v>217</v>
      </c>
      <c r="I76" s="23">
        <f>tables1!BY8</f>
        <v>209</v>
      </c>
      <c r="K76" s="32" t="s">
        <v>59</v>
      </c>
      <c r="L76" s="28">
        <f aca="true" t="shared" si="32" ref="L76:S76">B75+B76+B77+B78+B79</f>
        <v>3807</v>
      </c>
      <c r="M76" s="28">
        <f t="shared" si="32"/>
        <v>3872</v>
      </c>
      <c r="N76" s="28">
        <f t="shared" si="32"/>
        <v>3912</v>
      </c>
      <c r="O76" s="28">
        <f t="shared" si="32"/>
        <v>4045</v>
      </c>
      <c r="P76" s="28">
        <f t="shared" si="32"/>
        <v>4220</v>
      </c>
      <c r="Q76" s="28">
        <f t="shared" si="32"/>
        <v>4808</v>
      </c>
      <c r="R76" s="28">
        <f t="shared" si="32"/>
        <v>4873</v>
      </c>
      <c r="S76" s="29">
        <f t="shared" si="32"/>
        <v>5147</v>
      </c>
    </row>
    <row r="77" spans="1:19" ht="12">
      <c r="A77" s="22" t="s">
        <v>8</v>
      </c>
      <c r="B77" s="23">
        <f>tables1!BR9</f>
        <v>103</v>
      </c>
      <c r="C77" s="23">
        <f>tables1!BS9</f>
        <v>120</v>
      </c>
      <c r="D77" s="23">
        <f>tables1!BT9</f>
        <v>94</v>
      </c>
      <c r="E77" s="23">
        <f>tables1!BU9</f>
        <v>82</v>
      </c>
      <c r="F77" s="23">
        <f>tables1!BV9</f>
        <v>85</v>
      </c>
      <c r="G77" s="23">
        <f>tables1!BW9</f>
        <v>111</v>
      </c>
      <c r="H77" s="23">
        <f>tables1!BX9</f>
        <v>111</v>
      </c>
      <c r="I77" s="23">
        <f>tables1!BY9</f>
        <v>129</v>
      </c>
      <c r="K77" s="30" t="str">
        <f>A81</f>
        <v>20 - 39, 37+ weeks, all weights, SINGLETON</v>
      </c>
      <c r="L77" s="24"/>
      <c r="M77" s="24"/>
      <c r="N77" s="24"/>
      <c r="O77" s="24"/>
      <c r="P77" s="24"/>
      <c r="Q77" s="24"/>
      <c r="R77" s="24"/>
      <c r="S77" s="25"/>
    </row>
    <row r="78" spans="1:19" ht="12">
      <c r="A78" s="22" t="s">
        <v>9</v>
      </c>
      <c r="B78" s="23">
        <f>tables1!BR10</f>
        <v>777</v>
      </c>
      <c r="C78" s="23">
        <f>tables1!BS10</f>
        <v>736</v>
      </c>
      <c r="D78" s="23">
        <f>tables1!BT10</f>
        <v>746</v>
      </c>
      <c r="E78" s="23">
        <f>tables1!BU10</f>
        <v>774</v>
      </c>
      <c r="F78" s="23">
        <f>tables1!BV10</f>
        <v>723</v>
      </c>
      <c r="G78" s="23">
        <f>tables1!BW10</f>
        <v>800</v>
      </c>
      <c r="H78" s="23">
        <f>tables1!BX10</f>
        <v>820</v>
      </c>
      <c r="I78" s="23">
        <f>tables1!BY10</f>
        <v>789</v>
      </c>
      <c r="K78" s="31"/>
      <c r="L78" s="33">
        <v>1995</v>
      </c>
      <c r="M78" s="33">
        <v>1996</v>
      </c>
      <c r="N78" s="33">
        <v>1997</v>
      </c>
      <c r="O78" s="33">
        <v>1998</v>
      </c>
      <c r="P78" s="33">
        <v>1999</v>
      </c>
      <c r="Q78" s="33">
        <v>2000</v>
      </c>
      <c r="R78" s="33">
        <v>2001</v>
      </c>
      <c r="S78" s="34">
        <v>2002</v>
      </c>
    </row>
    <row r="79" spans="1:19" ht="12">
      <c r="A79" s="22" t="s">
        <v>10</v>
      </c>
      <c r="B79" s="23">
        <f>tables1!BR11</f>
        <v>2232</v>
      </c>
      <c r="C79" s="23">
        <f>tables1!BS11</f>
        <v>2332</v>
      </c>
      <c r="D79" s="23">
        <f>tables1!BT11</f>
        <v>2469</v>
      </c>
      <c r="E79" s="23">
        <f>tables1!BU11</f>
        <v>2536</v>
      </c>
      <c r="F79" s="23">
        <f>tables1!BV11</f>
        <v>2727</v>
      </c>
      <c r="G79" s="23">
        <f>tables1!BW11</f>
        <v>3164</v>
      </c>
      <c r="H79" s="23">
        <f>tables1!BX11</f>
        <v>3223</v>
      </c>
      <c r="I79" s="23">
        <f>tables1!BY11</f>
        <v>3485</v>
      </c>
      <c r="K79" s="31" t="s">
        <v>67</v>
      </c>
      <c r="L79" s="26">
        <f aca="true" t="shared" si="33" ref="L79:S79">L80+L81+L82+L83</f>
        <v>2899507</v>
      </c>
      <c r="M79" s="26">
        <f t="shared" si="33"/>
        <v>2891113</v>
      </c>
      <c r="N79" s="26">
        <f t="shared" si="33"/>
        <v>2875059</v>
      </c>
      <c r="O79" s="26">
        <f t="shared" si="33"/>
        <v>2912308</v>
      </c>
      <c r="P79" s="26">
        <f t="shared" si="33"/>
        <v>2926019</v>
      </c>
      <c r="Q79" s="26">
        <f t="shared" si="33"/>
        <v>3016125</v>
      </c>
      <c r="R79" s="26">
        <f t="shared" si="33"/>
        <v>2995613</v>
      </c>
      <c r="S79" s="27">
        <f t="shared" si="33"/>
        <v>3000499</v>
      </c>
    </row>
    <row r="80" spans="11:19" ht="12">
      <c r="K80" s="31" t="s">
        <v>3</v>
      </c>
      <c r="L80" s="26">
        <f aca="true" t="shared" si="34" ref="L80:S82">B83</f>
        <v>2379175</v>
      </c>
      <c r="M80" s="26">
        <f t="shared" si="34"/>
        <v>2369569</v>
      </c>
      <c r="N80" s="26">
        <f t="shared" si="34"/>
        <v>2344491</v>
      </c>
      <c r="O80" s="26">
        <f t="shared" si="34"/>
        <v>2370331</v>
      </c>
      <c r="P80" s="26">
        <f t="shared" si="34"/>
        <v>2374321</v>
      </c>
      <c r="Q80" s="26">
        <f t="shared" si="34"/>
        <v>2430023</v>
      </c>
      <c r="R80" s="26">
        <f t="shared" si="34"/>
        <v>2417373</v>
      </c>
      <c r="S80" s="27">
        <f t="shared" si="34"/>
        <v>2418060</v>
      </c>
    </row>
    <row r="81" spans="1:19" ht="12">
      <c r="A81" s="20" t="str">
        <f>tables1!CA1</f>
        <v>20 - 39, 37+ weeks, all weights, SINGLETON</v>
      </c>
      <c r="K81" s="31" t="s">
        <v>4</v>
      </c>
      <c r="L81" s="26">
        <f t="shared" si="34"/>
        <v>367163</v>
      </c>
      <c r="M81" s="26">
        <f t="shared" si="34"/>
        <v>363949</v>
      </c>
      <c r="N81" s="26">
        <f t="shared" si="34"/>
        <v>369285</v>
      </c>
      <c r="O81" s="26">
        <f t="shared" si="34"/>
        <v>378796</v>
      </c>
      <c r="P81" s="26">
        <f t="shared" si="34"/>
        <v>380587</v>
      </c>
      <c r="Q81" s="26">
        <f t="shared" si="34"/>
        <v>395860</v>
      </c>
      <c r="R81" s="26">
        <f t="shared" si="34"/>
        <v>388109</v>
      </c>
      <c r="S81" s="27">
        <f t="shared" si="34"/>
        <v>383091</v>
      </c>
    </row>
    <row r="82" spans="2:19" ht="12">
      <c r="B82" s="22">
        <v>1995</v>
      </c>
      <c r="C82" s="22">
        <v>1996</v>
      </c>
      <c r="D82" s="22">
        <v>1997</v>
      </c>
      <c r="E82" s="22">
        <v>1998</v>
      </c>
      <c r="F82" s="22">
        <v>1999</v>
      </c>
      <c r="G82" s="22">
        <v>2000</v>
      </c>
      <c r="H82" s="22">
        <v>2001</v>
      </c>
      <c r="I82" s="22">
        <v>2002</v>
      </c>
      <c r="K82" s="31" t="s">
        <v>58</v>
      </c>
      <c r="L82" s="26">
        <f t="shared" si="34"/>
        <v>24731</v>
      </c>
      <c r="M82" s="26">
        <f t="shared" si="34"/>
        <v>25384</v>
      </c>
      <c r="N82" s="26">
        <f t="shared" si="34"/>
        <v>25725</v>
      </c>
      <c r="O82" s="26">
        <f t="shared" si="34"/>
        <v>26817</v>
      </c>
      <c r="P82" s="26">
        <f t="shared" si="34"/>
        <v>26767</v>
      </c>
      <c r="Q82" s="26">
        <f t="shared" si="34"/>
        <v>27991</v>
      </c>
      <c r="R82" s="26">
        <f t="shared" si="34"/>
        <v>28203</v>
      </c>
      <c r="S82" s="27">
        <f t="shared" si="34"/>
        <v>28795</v>
      </c>
    </row>
    <row r="83" spans="1:19" ht="12.75" thickBot="1">
      <c r="A83" s="22" t="s">
        <v>3</v>
      </c>
      <c r="B83" s="23">
        <f>tables1!CC4</f>
        <v>2379175</v>
      </c>
      <c r="C83" s="23">
        <f>tables1!CD4</f>
        <v>2369569</v>
      </c>
      <c r="D83" s="23">
        <f>tables1!CE4</f>
        <v>2344491</v>
      </c>
      <c r="E83" s="23">
        <f>tables1!CF4</f>
        <v>2370331</v>
      </c>
      <c r="F83" s="23">
        <f>tables1!CG4</f>
        <v>2374321</v>
      </c>
      <c r="G83" s="23">
        <f>tables1!CH4</f>
        <v>2430023</v>
      </c>
      <c r="H83" s="23">
        <f>tables1!CI4</f>
        <v>2417373</v>
      </c>
      <c r="I83" s="23">
        <f>tables1!CJ4</f>
        <v>2418060</v>
      </c>
      <c r="K83" s="32" t="s">
        <v>59</v>
      </c>
      <c r="L83" s="28">
        <f aca="true" t="shared" si="35" ref="L83:S83">B86+B87+B88+B89+B90</f>
        <v>128438</v>
      </c>
      <c r="M83" s="28">
        <f t="shared" si="35"/>
        <v>132211</v>
      </c>
      <c r="N83" s="28">
        <f t="shared" si="35"/>
        <v>135558</v>
      </c>
      <c r="O83" s="28">
        <f t="shared" si="35"/>
        <v>136364</v>
      </c>
      <c r="P83" s="28">
        <f t="shared" si="35"/>
        <v>144344</v>
      </c>
      <c r="Q83" s="28">
        <f t="shared" si="35"/>
        <v>162251</v>
      </c>
      <c r="R83" s="28">
        <f t="shared" si="35"/>
        <v>161928</v>
      </c>
      <c r="S83" s="29">
        <f t="shared" si="35"/>
        <v>170553</v>
      </c>
    </row>
    <row r="84" spans="1:19" ht="12">
      <c r="A84" s="22" t="s">
        <v>4</v>
      </c>
      <c r="B84" s="23">
        <f>tables1!CC5</f>
        <v>367163</v>
      </c>
      <c r="C84" s="23">
        <f>tables1!CD5</f>
        <v>363949</v>
      </c>
      <c r="D84" s="23">
        <f>tables1!CE5</f>
        <v>369285</v>
      </c>
      <c r="E84" s="23">
        <f>tables1!CF5</f>
        <v>378796</v>
      </c>
      <c r="F84" s="23">
        <f>tables1!CG5</f>
        <v>380587</v>
      </c>
      <c r="G84" s="23">
        <f>tables1!CH5</f>
        <v>395860</v>
      </c>
      <c r="H84" s="23">
        <f>tables1!CI5</f>
        <v>388109</v>
      </c>
      <c r="I84" s="23">
        <f>tables1!CJ5</f>
        <v>383091</v>
      </c>
      <c r="K84" s="35" t="str">
        <f>CONCATENATE(K70,", percent of low birthweight")</f>
        <v>20 - 39, 37+ weeks, &lt;2500g, SINGLETON, percent of low birthweight</v>
      </c>
      <c r="L84" s="36"/>
      <c r="M84" s="36"/>
      <c r="N84" s="36"/>
      <c r="O84" s="36"/>
      <c r="P84" s="36"/>
      <c r="Q84" s="36"/>
      <c r="R84" s="36"/>
      <c r="S84" s="37"/>
    </row>
    <row r="85" spans="1:19" ht="12">
      <c r="A85" s="22" t="s">
        <v>5</v>
      </c>
      <c r="B85" s="23">
        <f>tables1!CC6</f>
        <v>24731</v>
      </c>
      <c r="C85" s="23">
        <f>tables1!CD6</f>
        <v>25384</v>
      </c>
      <c r="D85" s="23">
        <f>tables1!CE6</f>
        <v>25725</v>
      </c>
      <c r="E85" s="23">
        <f>tables1!CF6</f>
        <v>26817</v>
      </c>
      <c r="F85" s="23">
        <f>tables1!CG6</f>
        <v>26767</v>
      </c>
      <c r="G85" s="23">
        <f>tables1!CH6</f>
        <v>27991</v>
      </c>
      <c r="H85" s="23">
        <f>tables1!CI6</f>
        <v>28203</v>
      </c>
      <c r="I85" s="23">
        <f>tables1!CJ6</f>
        <v>28795</v>
      </c>
      <c r="K85" s="38"/>
      <c r="L85" s="39">
        <v>1995</v>
      </c>
      <c r="M85" s="39">
        <v>1996</v>
      </c>
      <c r="N85" s="39">
        <v>1997</v>
      </c>
      <c r="O85" s="39">
        <v>1998</v>
      </c>
      <c r="P85" s="39">
        <v>1999</v>
      </c>
      <c r="Q85" s="39">
        <v>2000</v>
      </c>
      <c r="R85" s="39">
        <v>2001</v>
      </c>
      <c r="S85" s="40">
        <v>2002</v>
      </c>
    </row>
    <row r="86" spans="1:19" ht="12">
      <c r="A86" s="22" t="s">
        <v>6</v>
      </c>
      <c r="B86" s="23">
        <f>tables1!CC7</f>
        <v>23769</v>
      </c>
      <c r="C86" s="23">
        <f>tables1!CD7</f>
        <v>24506</v>
      </c>
      <c r="D86" s="23">
        <f>tables1!CE7</f>
        <v>24419</v>
      </c>
      <c r="E86" s="23">
        <f>tables1!CF7</f>
        <v>23725</v>
      </c>
      <c r="F86" s="23">
        <f>tables1!CG7</f>
        <v>24670</v>
      </c>
      <c r="G86" s="23">
        <f>tables1!CH7</f>
        <v>29457</v>
      </c>
      <c r="H86" s="23">
        <f>tables1!CI7</f>
        <v>26753</v>
      </c>
      <c r="I86" s="23">
        <f>tables1!CJ7</f>
        <v>28483</v>
      </c>
      <c r="K86" s="38" t="s">
        <v>67</v>
      </c>
      <c r="L86" s="41">
        <f>L72/L79</f>
        <v>0.023687130260420134</v>
      </c>
      <c r="M86" s="41">
        <f aca="true" t="shared" si="36" ref="M86:S86">M72/M79</f>
        <v>0.023669085227730636</v>
      </c>
      <c r="N86" s="41">
        <f t="shared" si="36"/>
        <v>0.023152568347293047</v>
      </c>
      <c r="O86" s="41">
        <f t="shared" si="36"/>
        <v>0.022893526371523892</v>
      </c>
      <c r="P86" s="41">
        <f t="shared" si="36"/>
        <v>0.022717897593966408</v>
      </c>
      <c r="Q86" s="41">
        <f t="shared" si="36"/>
        <v>0.022858469062124416</v>
      </c>
      <c r="R86" s="41">
        <f t="shared" si="36"/>
        <v>0.02307541060878024</v>
      </c>
      <c r="S86" s="42">
        <f t="shared" si="36"/>
        <v>0.023480761033414774</v>
      </c>
    </row>
    <row r="87" spans="1:19" ht="12">
      <c r="A87" s="22" t="s">
        <v>7</v>
      </c>
      <c r="B87" s="23">
        <f>tables1!CC8</f>
        <v>7419</v>
      </c>
      <c r="C87" s="23">
        <f>tables1!CD8</f>
        <v>7271</v>
      </c>
      <c r="D87" s="23">
        <f>tables1!CE8</f>
        <v>7322</v>
      </c>
      <c r="E87" s="23">
        <f>tables1!CF8</f>
        <v>7045</v>
      </c>
      <c r="F87" s="23">
        <f>tables1!CG8</f>
        <v>7063</v>
      </c>
      <c r="G87" s="23">
        <f>tables1!CH8</f>
        <v>7354</v>
      </c>
      <c r="H87" s="23">
        <f>tables1!CI8</f>
        <v>7425</v>
      </c>
      <c r="I87" s="23">
        <f>tables1!CJ8</f>
        <v>7475</v>
      </c>
      <c r="K87" s="38" t="s">
        <v>3</v>
      </c>
      <c r="L87" s="41">
        <f aca="true" t="shared" si="37" ref="L87:S87">L73/L80</f>
        <v>0.019745079701997542</v>
      </c>
      <c r="M87" s="41">
        <f t="shared" si="37"/>
        <v>0.019967344272312813</v>
      </c>
      <c r="N87" s="41">
        <f t="shared" si="37"/>
        <v>0.01957098577047214</v>
      </c>
      <c r="O87" s="41">
        <f t="shared" si="37"/>
        <v>0.019212084725719742</v>
      </c>
      <c r="P87" s="41">
        <f t="shared" si="37"/>
        <v>0.018987323112586715</v>
      </c>
      <c r="Q87" s="41">
        <f t="shared" si="37"/>
        <v>0.01915537424954414</v>
      </c>
      <c r="R87" s="41">
        <f t="shared" si="37"/>
        <v>0.019426873717874733</v>
      </c>
      <c r="S87" s="42">
        <f t="shared" si="37"/>
        <v>0.019760469136415142</v>
      </c>
    </row>
    <row r="88" spans="1:19" ht="12">
      <c r="A88" s="22" t="s">
        <v>8</v>
      </c>
      <c r="B88" s="23">
        <f>tables1!CC9</f>
        <v>3980</v>
      </c>
      <c r="C88" s="23">
        <f>tables1!CD9</f>
        <v>3930</v>
      </c>
      <c r="D88" s="23">
        <f>tables1!CE9</f>
        <v>3803</v>
      </c>
      <c r="E88" s="23">
        <f>tables1!CF9</f>
        <v>3832</v>
      </c>
      <c r="F88" s="23">
        <f>tables1!CG9</f>
        <v>4084</v>
      </c>
      <c r="G88" s="23">
        <f>tables1!CH9</f>
        <v>4543</v>
      </c>
      <c r="H88" s="23">
        <f>tables1!CI9</f>
        <v>4385</v>
      </c>
      <c r="I88" s="23">
        <f>tables1!CJ9</f>
        <v>4816</v>
      </c>
      <c r="K88" s="38" t="s">
        <v>4</v>
      </c>
      <c r="L88" s="41">
        <f aca="true" t="shared" si="38" ref="L88:S88">L74/L81</f>
        <v>0.04715889128261835</v>
      </c>
      <c r="M88" s="41">
        <f t="shared" si="38"/>
        <v>0.04570420580905567</v>
      </c>
      <c r="N88" s="41">
        <f t="shared" si="38"/>
        <v>0.04380898222240275</v>
      </c>
      <c r="O88" s="41">
        <f t="shared" si="38"/>
        <v>0.043424428980242666</v>
      </c>
      <c r="P88" s="41">
        <f t="shared" si="38"/>
        <v>0.04341714246676844</v>
      </c>
      <c r="Q88" s="41">
        <f t="shared" si="38"/>
        <v>0.042906583135451926</v>
      </c>
      <c r="R88" s="41">
        <f t="shared" si="38"/>
        <v>0.04282559796345872</v>
      </c>
      <c r="S88" s="42">
        <f t="shared" si="38"/>
        <v>0.043838148116243925</v>
      </c>
    </row>
    <row r="89" spans="1:19" ht="12">
      <c r="A89" s="22" t="s">
        <v>9</v>
      </c>
      <c r="B89" s="23">
        <f>tables1!CC10</f>
        <v>23650</v>
      </c>
      <c r="C89" s="23">
        <f>tables1!CD10</f>
        <v>23780</v>
      </c>
      <c r="D89" s="23">
        <f>tables1!CE10</f>
        <v>24066</v>
      </c>
      <c r="E89" s="23">
        <f>tables1!CF10</f>
        <v>23537</v>
      </c>
      <c r="F89" s="23">
        <f>tables1!CG10</f>
        <v>23301</v>
      </c>
      <c r="G89" s="23">
        <f>tables1!CH10</f>
        <v>24520</v>
      </c>
      <c r="H89" s="23">
        <f>tables1!CI10</f>
        <v>24873</v>
      </c>
      <c r="I89" s="23">
        <f>tables1!CJ10</f>
        <v>25267</v>
      </c>
      <c r="K89" s="38" t="s">
        <v>58</v>
      </c>
      <c r="L89" s="41">
        <f aca="true" t="shared" si="39" ref="L89:S89">L75/L82</f>
        <v>0.0235332174194331</v>
      </c>
      <c r="M89" s="41">
        <f t="shared" si="39"/>
        <v>0.0240308855972266</v>
      </c>
      <c r="N89" s="41">
        <f t="shared" si="39"/>
        <v>0.022973760932944606</v>
      </c>
      <c r="O89" s="41">
        <f t="shared" si="39"/>
        <v>0.023865458477831225</v>
      </c>
      <c r="P89" s="41">
        <f t="shared" si="39"/>
        <v>0.024171554526095564</v>
      </c>
      <c r="Q89" s="41">
        <f t="shared" si="39"/>
        <v>0.021542638705298132</v>
      </c>
      <c r="R89" s="41">
        <f t="shared" si="39"/>
        <v>0.02372088075736624</v>
      </c>
      <c r="S89" s="42">
        <f t="shared" si="39"/>
        <v>0.025386351797187012</v>
      </c>
    </row>
    <row r="90" spans="1:19" ht="12.75" thickBot="1">
      <c r="A90" s="22" t="s">
        <v>10</v>
      </c>
      <c r="B90" s="23">
        <f>tables1!CC11</f>
        <v>69620</v>
      </c>
      <c r="C90" s="23">
        <f>tables1!CD11</f>
        <v>72724</v>
      </c>
      <c r="D90" s="23">
        <f>tables1!CE11</f>
        <v>75948</v>
      </c>
      <c r="E90" s="23">
        <f>tables1!CF11</f>
        <v>78225</v>
      </c>
      <c r="F90" s="23">
        <f>tables1!CG11</f>
        <v>85226</v>
      </c>
      <c r="G90" s="23">
        <f>tables1!CH11</f>
        <v>96377</v>
      </c>
      <c r="H90" s="23">
        <f>tables1!CI11</f>
        <v>98492</v>
      </c>
      <c r="I90" s="23">
        <f>tables1!CJ11</f>
        <v>104512</v>
      </c>
      <c r="K90" s="43" t="s">
        <v>59</v>
      </c>
      <c r="L90" s="44">
        <f aca="true" t="shared" si="40" ref="L90:S90">L76/L83</f>
        <v>0.029640760522586775</v>
      </c>
      <c r="M90" s="44">
        <f t="shared" si="40"/>
        <v>0.029286519276005778</v>
      </c>
      <c r="N90" s="44">
        <f t="shared" si="40"/>
        <v>0.02885849599433453</v>
      </c>
      <c r="O90" s="44">
        <f t="shared" si="40"/>
        <v>0.02966325423132205</v>
      </c>
      <c r="P90" s="44">
        <f t="shared" si="40"/>
        <v>0.02923571468159397</v>
      </c>
      <c r="Q90" s="44">
        <f t="shared" si="40"/>
        <v>0.029633099333748327</v>
      </c>
      <c r="R90" s="44">
        <f t="shared" si="40"/>
        <v>0.030093621856627638</v>
      </c>
      <c r="S90" s="45">
        <f t="shared" si="40"/>
        <v>0.030178302345898342</v>
      </c>
    </row>
    <row r="92" ht="12.75" thickBot="1"/>
    <row r="93" spans="1:19" ht="12">
      <c r="A93" s="20" t="str">
        <f>tables1!CL1</f>
        <v>40+, &lt;37 weeks, &lt;2500g, SINGLETON</v>
      </c>
      <c r="K93" s="30" t="str">
        <f>A93</f>
        <v>40+, &lt;37 weeks, &lt;2500g, SINGLETON</v>
      </c>
      <c r="L93" s="24"/>
      <c r="M93" s="24"/>
      <c r="N93" s="24"/>
      <c r="O93" s="24"/>
      <c r="P93" s="24"/>
      <c r="Q93" s="24"/>
      <c r="R93" s="24"/>
      <c r="S93" s="25"/>
    </row>
    <row r="94" spans="2:19" ht="12">
      <c r="B94" s="22">
        <v>1995</v>
      </c>
      <c r="C94" s="22">
        <v>1996</v>
      </c>
      <c r="D94" s="22">
        <v>1997</v>
      </c>
      <c r="E94" s="22">
        <v>1998</v>
      </c>
      <c r="F94" s="22">
        <v>1999</v>
      </c>
      <c r="G94" s="22">
        <v>2000</v>
      </c>
      <c r="H94" s="22">
        <v>2001</v>
      </c>
      <c r="I94" s="22">
        <v>2002</v>
      </c>
      <c r="K94" s="31"/>
      <c r="L94" s="33">
        <v>1995</v>
      </c>
      <c r="M94" s="33">
        <v>1996</v>
      </c>
      <c r="N94" s="33">
        <v>1997</v>
      </c>
      <c r="O94" s="33">
        <v>1998</v>
      </c>
      <c r="P94" s="33">
        <v>1999</v>
      </c>
      <c r="Q94" s="33">
        <v>2000</v>
      </c>
      <c r="R94" s="33">
        <v>2001</v>
      </c>
      <c r="S94" s="34">
        <v>2002</v>
      </c>
    </row>
    <row r="95" spans="1:19" ht="12">
      <c r="A95" s="22" t="s">
        <v>3</v>
      </c>
      <c r="B95" s="23">
        <f>tables1!CN4</f>
        <v>2213</v>
      </c>
      <c r="C95" s="23">
        <f>tables1!CO4</f>
        <v>2375</v>
      </c>
      <c r="D95" s="23">
        <f>tables1!CP4</f>
        <v>2667</v>
      </c>
      <c r="E95" s="23">
        <f>tables1!CQ4</f>
        <v>2837</v>
      </c>
      <c r="F95" s="23">
        <f>tables1!CR4</f>
        <v>2828</v>
      </c>
      <c r="G95" s="23">
        <f>tables1!CS4</f>
        <v>3015</v>
      </c>
      <c r="H95" s="23">
        <f>tables1!CT4</f>
        <v>3171</v>
      </c>
      <c r="I95" s="23">
        <f>tables1!CU4</f>
        <v>3320</v>
      </c>
      <c r="K95" s="31" t="s">
        <v>67</v>
      </c>
      <c r="L95" s="26">
        <f aca="true" t="shared" si="41" ref="L95:S95">L96+L97+L98+L99</f>
        <v>3279</v>
      </c>
      <c r="M95" s="26">
        <f t="shared" si="41"/>
        <v>3593</v>
      </c>
      <c r="N95" s="26">
        <f t="shared" si="41"/>
        <v>3948</v>
      </c>
      <c r="O95" s="26">
        <f t="shared" si="41"/>
        <v>4184</v>
      </c>
      <c r="P95" s="26">
        <f t="shared" si="41"/>
        <v>4169</v>
      </c>
      <c r="Q95" s="26">
        <f t="shared" si="41"/>
        <v>4548</v>
      </c>
      <c r="R95" s="26">
        <f t="shared" si="41"/>
        <v>4703</v>
      </c>
      <c r="S95" s="27">
        <f t="shared" si="41"/>
        <v>4950</v>
      </c>
    </row>
    <row r="96" spans="1:19" ht="12">
      <c r="A96" s="22" t="s">
        <v>4</v>
      </c>
      <c r="B96" s="23">
        <f>tables1!CN5</f>
        <v>794</v>
      </c>
      <c r="C96" s="23">
        <f>tables1!CO5</f>
        <v>911</v>
      </c>
      <c r="D96" s="23">
        <f>tables1!CP5</f>
        <v>986</v>
      </c>
      <c r="E96" s="23">
        <f>tables1!CQ5</f>
        <v>1033</v>
      </c>
      <c r="F96" s="23">
        <f>tables1!CR5</f>
        <v>1009</v>
      </c>
      <c r="G96" s="23">
        <f>tables1!CS5</f>
        <v>1180</v>
      </c>
      <c r="H96" s="23">
        <f>tables1!CT5</f>
        <v>1146</v>
      </c>
      <c r="I96" s="23">
        <f>tables1!CU5</f>
        <v>1226</v>
      </c>
      <c r="K96" s="31" t="s">
        <v>3</v>
      </c>
      <c r="L96" s="26">
        <f aca="true" t="shared" si="42" ref="L96:S98">B95</f>
        <v>2213</v>
      </c>
      <c r="M96" s="26">
        <f t="shared" si="42"/>
        <v>2375</v>
      </c>
      <c r="N96" s="26">
        <f t="shared" si="42"/>
        <v>2667</v>
      </c>
      <c r="O96" s="26">
        <f t="shared" si="42"/>
        <v>2837</v>
      </c>
      <c r="P96" s="26">
        <f t="shared" si="42"/>
        <v>2828</v>
      </c>
      <c r="Q96" s="26">
        <f t="shared" si="42"/>
        <v>3015</v>
      </c>
      <c r="R96" s="26">
        <f t="shared" si="42"/>
        <v>3171</v>
      </c>
      <c r="S96" s="27">
        <f t="shared" si="42"/>
        <v>3320</v>
      </c>
    </row>
    <row r="97" spans="1:19" ht="12">
      <c r="A97" s="22" t="s">
        <v>5</v>
      </c>
      <c r="B97" s="23">
        <f>tables1!CN6</f>
        <v>34</v>
      </c>
      <c r="C97" s="23">
        <f>tables1!CO6</f>
        <v>39</v>
      </c>
      <c r="D97" s="23">
        <f>tables1!CP6</f>
        <v>35</v>
      </c>
      <c r="E97" s="23">
        <f>tables1!CQ6</f>
        <v>27</v>
      </c>
      <c r="F97" s="23">
        <f>tables1!CR6</f>
        <v>38</v>
      </c>
      <c r="G97" s="23">
        <f>tables1!CS6</f>
        <v>49</v>
      </c>
      <c r="H97" s="23">
        <f>tables1!CT6</f>
        <v>43</v>
      </c>
      <c r="I97" s="23">
        <f>tables1!CU6</f>
        <v>44</v>
      </c>
      <c r="K97" s="31" t="s">
        <v>4</v>
      </c>
      <c r="L97" s="26">
        <f t="shared" si="42"/>
        <v>794</v>
      </c>
      <c r="M97" s="26">
        <f t="shared" si="42"/>
        <v>911</v>
      </c>
      <c r="N97" s="26">
        <f t="shared" si="42"/>
        <v>986</v>
      </c>
      <c r="O97" s="26">
        <f t="shared" si="42"/>
        <v>1033</v>
      </c>
      <c r="P97" s="26">
        <f t="shared" si="42"/>
        <v>1009</v>
      </c>
      <c r="Q97" s="26">
        <f t="shared" si="42"/>
        <v>1180</v>
      </c>
      <c r="R97" s="26">
        <f t="shared" si="42"/>
        <v>1146</v>
      </c>
      <c r="S97" s="27">
        <f t="shared" si="42"/>
        <v>1226</v>
      </c>
    </row>
    <row r="98" spans="1:19" ht="12">
      <c r="A98" s="22" t="s">
        <v>6</v>
      </c>
      <c r="B98" s="23">
        <f>tables1!CN7</f>
        <v>40</v>
      </c>
      <c r="C98" s="23">
        <f>tables1!CO7</f>
        <v>44</v>
      </c>
      <c r="D98" s="23">
        <f>tables1!CP7</f>
        <v>38</v>
      </c>
      <c r="E98" s="23">
        <f>tables1!CQ7</f>
        <v>43</v>
      </c>
      <c r="F98" s="23">
        <f>tables1!CR7</f>
        <v>42</v>
      </c>
      <c r="G98" s="23">
        <f>tables1!CS7</f>
        <v>42</v>
      </c>
      <c r="H98" s="23">
        <f>tables1!CT7</f>
        <v>45</v>
      </c>
      <c r="I98" s="23">
        <f>tables1!CU7</f>
        <v>51</v>
      </c>
      <c r="K98" s="31" t="s">
        <v>58</v>
      </c>
      <c r="L98" s="26">
        <f t="shared" si="42"/>
        <v>34</v>
      </c>
      <c r="M98" s="26">
        <f t="shared" si="42"/>
        <v>39</v>
      </c>
      <c r="N98" s="26">
        <f t="shared" si="42"/>
        <v>35</v>
      </c>
      <c r="O98" s="26">
        <f t="shared" si="42"/>
        <v>27</v>
      </c>
      <c r="P98" s="26">
        <f t="shared" si="42"/>
        <v>38</v>
      </c>
      <c r="Q98" s="26">
        <f t="shared" si="42"/>
        <v>49</v>
      </c>
      <c r="R98" s="26">
        <f t="shared" si="42"/>
        <v>43</v>
      </c>
      <c r="S98" s="27">
        <f t="shared" si="42"/>
        <v>44</v>
      </c>
    </row>
    <row r="99" spans="1:19" ht="12.75" thickBot="1">
      <c r="A99" s="22" t="s">
        <v>7</v>
      </c>
      <c r="B99" s="23">
        <f>tables1!CN8</f>
        <v>13</v>
      </c>
      <c r="C99" s="23">
        <f>tables1!CO8</f>
        <v>12</v>
      </c>
      <c r="D99" s="23">
        <f>tables1!CP8</f>
        <v>18</v>
      </c>
      <c r="E99" s="23">
        <f>tables1!CQ8</f>
        <v>14</v>
      </c>
      <c r="F99" s="23">
        <f>tables1!CR8</f>
        <v>26</v>
      </c>
      <c r="G99" s="23">
        <f>tables1!CS8</f>
        <v>18</v>
      </c>
      <c r="H99" s="23">
        <f>tables1!CT8</f>
        <v>23</v>
      </c>
      <c r="I99" s="23">
        <f>tables1!CU8</f>
        <v>25</v>
      </c>
      <c r="K99" s="32" t="s">
        <v>59</v>
      </c>
      <c r="L99" s="28">
        <f aca="true" t="shared" si="43" ref="L99:S99">B98+B99+B100+B101+B102</f>
        <v>238</v>
      </c>
      <c r="M99" s="28">
        <f t="shared" si="43"/>
        <v>268</v>
      </c>
      <c r="N99" s="28">
        <f t="shared" si="43"/>
        <v>260</v>
      </c>
      <c r="O99" s="28">
        <f t="shared" si="43"/>
        <v>287</v>
      </c>
      <c r="P99" s="28">
        <f t="shared" si="43"/>
        <v>294</v>
      </c>
      <c r="Q99" s="28">
        <f t="shared" si="43"/>
        <v>304</v>
      </c>
      <c r="R99" s="28">
        <f t="shared" si="43"/>
        <v>343</v>
      </c>
      <c r="S99" s="29">
        <f t="shared" si="43"/>
        <v>360</v>
      </c>
    </row>
    <row r="100" spans="1:19" ht="12">
      <c r="A100" s="22" t="s">
        <v>8</v>
      </c>
      <c r="B100" s="23">
        <f>tables1!CN9</f>
        <v>1</v>
      </c>
      <c r="C100" s="23">
        <f>tables1!CO9</f>
        <v>5</v>
      </c>
      <c r="D100" s="23">
        <f>tables1!CP9</f>
        <v>4</v>
      </c>
      <c r="E100" s="23">
        <f>tables1!CQ9</f>
        <v>5</v>
      </c>
      <c r="F100" s="23">
        <f>tables1!CR9</f>
        <v>5</v>
      </c>
      <c r="G100" s="23">
        <f>tables1!CS9</f>
        <v>1</v>
      </c>
      <c r="H100" s="23">
        <f>tables1!CT9</f>
        <v>6</v>
      </c>
      <c r="I100" s="23">
        <f>tables1!CU9</f>
        <v>10</v>
      </c>
      <c r="K100" s="30" t="str">
        <f>A104</f>
        <v>40+, &lt;37 weeks, all weights, SINGLETON</v>
      </c>
      <c r="L100" s="24"/>
      <c r="M100" s="24"/>
      <c r="N100" s="24"/>
      <c r="O100" s="24"/>
      <c r="P100" s="24"/>
      <c r="Q100" s="24"/>
      <c r="R100" s="24"/>
      <c r="S100" s="25"/>
    </row>
    <row r="101" spans="1:19" ht="12">
      <c r="A101" s="22" t="s">
        <v>9</v>
      </c>
      <c r="B101" s="23">
        <f>tables1!CN10</f>
        <v>69</v>
      </c>
      <c r="C101" s="23">
        <f>tables1!CO10</f>
        <v>89</v>
      </c>
      <c r="D101" s="23">
        <f>tables1!CP10</f>
        <v>92</v>
      </c>
      <c r="E101" s="23">
        <f>tables1!CQ10</f>
        <v>102</v>
      </c>
      <c r="F101" s="23">
        <f>tables1!CR10</f>
        <v>91</v>
      </c>
      <c r="G101" s="23">
        <f>tables1!CS10</f>
        <v>87</v>
      </c>
      <c r="H101" s="23">
        <f>tables1!CT10</f>
        <v>88</v>
      </c>
      <c r="I101" s="23">
        <f>tables1!CU10</f>
        <v>100</v>
      </c>
      <c r="K101" s="31"/>
      <c r="L101" s="33">
        <v>1995</v>
      </c>
      <c r="M101" s="33">
        <v>1996</v>
      </c>
      <c r="N101" s="33">
        <v>1997</v>
      </c>
      <c r="O101" s="33">
        <v>1998</v>
      </c>
      <c r="P101" s="33">
        <v>1999</v>
      </c>
      <c r="Q101" s="33">
        <v>2000</v>
      </c>
      <c r="R101" s="33">
        <v>2001</v>
      </c>
      <c r="S101" s="34">
        <v>2002</v>
      </c>
    </row>
    <row r="102" spans="1:19" ht="12">
      <c r="A102" s="22" t="s">
        <v>10</v>
      </c>
      <c r="B102" s="23">
        <f>tables1!CN11</f>
        <v>115</v>
      </c>
      <c r="C102" s="23">
        <f>tables1!CO11</f>
        <v>118</v>
      </c>
      <c r="D102" s="23">
        <f>tables1!CP11</f>
        <v>108</v>
      </c>
      <c r="E102" s="23">
        <f>tables1!CQ11</f>
        <v>123</v>
      </c>
      <c r="F102" s="23">
        <f>tables1!CR11</f>
        <v>130</v>
      </c>
      <c r="G102" s="23">
        <f>tables1!CS11</f>
        <v>156</v>
      </c>
      <c r="H102" s="23">
        <f>tables1!CT11</f>
        <v>181</v>
      </c>
      <c r="I102" s="23">
        <f>tables1!CU11</f>
        <v>174</v>
      </c>
      <c r="K102" s="31" t="s">
        <v>67</v>
      </c>
      <c r="L102" s="26">
        <f aca="true" t="shared" si="44" ref="L102:S102">L103+L104+L105+L106</f>
        <v>7974</v>
      </c>
      <c r="M102" s="26">
        <f t="shared" si="44"/>
        <v>8488</v>
      </c>
      <c r="N102" s="26">
        <f t="shared" si="44"/>
        <v>9306</v>
      </c>
      <c r="O102" s="26">
        <f t="shared" si="44"/>
        <v>9960</v>
      </c>
      <c r="P102" s="26">
        <f t="shared" si="44"/>
        <v>10261</v>
      </c>
      <c r="Q102" s="26">
        <f t="shared" si="44"/>
        <v>11098</v>
      </c>
      <c r="R102" s="26">
        <f t="shared" si="44"/>
        <v>11775</v>
      </c>
      <c r="S102" s="27">
        <f t="shared" si="44"/>
        <v>12266</v>
      </c>
    </row>
    <row r="103" spans="11:19" ht="12">
      <c r="K103" s="31" t="s">
        <v>3</v>
      </c>
      <c r="L103" s="26">
        <f aca="true" t="shared" si="45" ref="L103:S105">B106</f>
        <v>5708</v>
      </c>
      <c r="M103" s="26">
        <f t="shared" si="45"/>
        <v>5991</v>
      </c>
      <c r="N103" s="26">
        <f t="shared" si="45"/>
        <v>6594</v>
      </c>
      <c r="O103" s="26">
        <f t="shared" si="45"/>
        <v>7185</v>
      </c>
      <c r="P103" s="26">
        <f t="shared" si="45"/>
        <v>7405</v>
      </c>
      <c r="Q103" s="26">
        <f t="shared" si="45"/>
        <v>7915</v>
      </c>
      <c r="R103" s="26">
        <f t="shared" si="45"/>
        <v>8513</v>
      </c>
      <c r="S103" s="27">
        <f t="shared" si="45"/>
        <v>8923</v>
      </c>
    </row>
    <row r="104" spans="1:19" ht="12">
      <c r="A104" s="20" t="str">
        <f>tables1!CW1</f>
        <v>40+, &lt;37 weeks, all weights, SINGLETON</v>
      </c>
      <c r="K104" s="31" t="s">
        <v>4</v>
      </c>
      <c r="L104" s="26">
        <f t="shared" si="45"/>
        <v>1552</v>
      </c>
      <c r="M104" s="26">
        <f t="shared" si="45"/>
        <v>1718</v>
      </c>
      <c r="N104" s="26">
        <f t="shared" si="45"/>
        <v>1942</v>
      </c>
      <c r="O104" s="26">
        <f t="shared" si="45"/>
        <v>1993</v>
      </c>
      <c r="P104" s="26">
        <f t="shared" si="45"/>
        <v>2044</v>
      </c>
      <c r="Q104" s="26">
        <f t="shared" si="45"/>
        <v>2254</v>
      </c>
      <c r="R104" s="26">
        <f t="shared" si="45"/>
        <v>2299</v>
      </c>
      <c r="S104" s="27">
        <f t="shared" si="45"/>
        <v>2350</v>
      </c>
    </row>
    <row r="105" spans="2:19" ht="12">
      <c r="B105" s="22">
        <v>1995</v>
      </c>
      <c r="C105" s="22">
        <v>1996</v>
      </c>
      <c r="D105" s="22">
        <v>1997</v>
      </c>
      <c r="E105" s="22">
        <v>1998</v>
      </c>
      <c r="F105" s="22">
        <v>1999</v>
      </c>
      <c r="G105" s="22">
        <v>2000</v>
      </c>
      <c r="H105" s="22">
        <v>2001</v>
      </c>
      <c r="I105" s="22">
        <v>2002</v>
      </c>
      <c r="K105" s="31" t="s">
        <v>58</v>
      </c>
      <c r="L105" s="26">
        <f t="shared" si="45"/>
        <v>85</v>
      </c>
      <c r="M105" s="26">
        <f t="shared" si="45"/>
        <v>90</v>
      </c>
      <c r="N105" s="26">
        <f t="shared" si="45"/>
        <v>99</v>
      </c>
      <c r="O105" s="26">
        <f t="shared" si="45"/>
        <v>87</v>
      </c>
      <c r="P105" s="26">
        <f t="shared" si="45"/>
        <v>105</v>
      </c>
      <c r="Q105" s="26">
        <f t="shared" si="45"/>
        <v>117</v>
      </c>
      <c r="R105" s="26">
        <f t="shared" si="45"/>
        <v>114</v>
      </c>
      <c r="S105" s="27">
        <f t="shared" si="45"/>
        <v>114</v>
      </c>
    </row>
    <row r="106" spans="1:19" ht="12.75" thickBot="1">
      <c r="A106" s="22" t="s">
        <v>3</v>
      </c>
      <c r="B106" s="23">
        <f>tables1!CY4</f>
        <v>5708</v>
      </c>
      <c r="C106" s="23">
        <f>tables1!CZ4</f>
        <v>5991</v>
      </c>
      <c r="D106" s="23">
        <f>tables1!DA4</f>
        <v>6594</v>
      </c>
      <c r="E106" s="23">
        <f>tables1!DB4</f>
        <v>7185</v>
      </c>
      <c r="F106" s="23">
        <f>tables1!DC4</f>
        <v>7405</v>
      </c>
      <c r="G106" s="23">
        <f>tables1!DD4</f>
        <v>7915</v>
      </c>
      <c r="H106" s="23">
        <f>tables1!DE4</f>
        <v>8513</v>
      </c>
      <c r="I106" s="23">
        <f>tables1!DF4</f>
        <v>8923</v>
      </c>
      <c r="K106" s="32" t="s">
        <v>59</v>
      </c>
      <c r="L106" s="28">
        <f aca="true" t="shared" si="46" ref="L106:S106">B109+B110+B111+B112+B113</f>
        <v>629</v>
      </c>
      <c r="M106" s="28">
        <f t="shared" si="46"/>
        <v>689</v>
      </c>
      <c r="N106" s="28">
        <f t="shared" si="46"/>
        <v>671</v>
      </c>
      <c r="O106" s="28">
        <f t="shared" si="46"/>
        <v>695</v>
      </c>
      <c r="P106" s="28">
        <f t="shared" si="46"/>
        <v>707</v>
      </c>
      <c r="Q106" s="28">
        <f t="shared" si="46"/>
        <v>812</v>
      </c>
      <c r="R106" s="28">
        <f t="shared" si="46"/>
        <v>849</v>
      </c>
      <c r="S106" s="29">
        <f t="shared" si="46"/>
        <v>879</v>
      </c>
    </row>
    <row r="107" spans="1:19" ht="12">
      <c r="A107" s="22" t="s">
        <v>4</v>
      </c>
      <c r="B107" s="23">
        <f>tables1!CY5</f>
        <v>1552</v>
      </c>
      <c r="C107" s="23">
        <f>tables1!CZ5</f>
        <v>1718</v>
      </c>
      <c r="D107" s="23">
        <f>tables1!DA5</f>
        <v>1942</v>
      </c>
      <c r="E107" s="23">
        <f>tables1!DB5</f>
        <v>1993</v>
      </c>
      <c r="F107" s="23">
        <f>tables1!DC5</f>
        <v>2044</v>
      </c>
      <c r="G107" s="23">
        <f>tables1!DD5</f>
        <v>2254</v>
      </c>
      <c r="H107" s="23">
        <f>tables1!DE5</f>
        <v>2299</v>
      </c>
      <c r="I107" s="23">
        <f>tables1!DF5</f>
        <v>2350</v>
      </c>
      <c r="K107" s="35" t="str">
        <f>CONCATENATE(K93,", percent of low birthweight")</f>
        <v>40+, &lt;37 weeks, &lt;2500g, SINGLETON, percent of low birthweight</v>
      </c>
      <c r="L107" s="36"/>
      <c r="M107" s="36"/>
      <c r="N107" s="36"/>
      <c r="O107" s="36"/>
      <c r="P107" s="36"/>
      <c r="Q107" s="36"/>
      <c r="R107" s="36"/>
      <c r="S107" s="37"/>
    </row>
    <row r="108" spans="1:19" ht="12">
      <c r="A108" s="22" t="s">
        <v>5</v>
      </c>
      <c r="B108" s="23">
        <f>tables1!CY6</f>
        <v>85</v>
      </c>
      <c r="C108" s="23">
        <f>tables1!CZ6</f>
        <v>90</v>
      </c>
      <c r="D108" s="23">
        <f>tables1!DA6</f>
        <v>99</v>
      </c>
      <c r="E108" s="23">
        <f>tables1!DB6</f>
        <v>87</v>
      </c>
      <c r="F108" s="23">
        <f>tables1!DC6</f>
        <v>105</v>
      </c>
      <c r="G108" s="23">
        <f>tables1!DD6</f>
        <v>117</v>
      </c>
      <c r="H108" s="23">
        <f>tables1!DE6</f>
        <v>114</v>
      </c>
      <c r="I108" s="23">
        <f>tables1!DF6</f>
        <v>114</v>
      </c>
      <c r="K108" s="38"/>
      <c r="L108" s="39">
        <v>1995</v>
      </c>
      <c r="M108" s="39">
        <v>1996</v>
      </c>
      <c r="N108" s="39">
        <v>1997</v>
      </c>
      <c r="O108" s="39">
        <v>1998</v>
      </c>
      <c r="P108" s="39">
        <v>1999</v>
      </c>
      <c r="Q108" s="39">
        <v>2000</v>
      </c>
      <c r="R108" s="39">
        <v>2001</v>
      </c>
      <c r="S108" s="40">
        <v>2002</v>
      </c>
    </row>
    <row r="109" spans="1:19" ht="12">
      <c r="A109" s="22" t="s">
        <v>6</v>
      </c>
      <c r="B109" s="23">
        <f>tables1!CY7</f>
        <v>89</v>
      </c>
      <c r="C109" s="23">
        <f>tables1!CZ7</f>
        <v>109</v>
      </c>
      <c r="D109" s="23">
        <f>tables1!DA7</f>
        <v>93</v>
      </c>
      <c r="E109" s="23">
        <f>tables1!DB7</f>
        <v>109</v>
      </c>
      <c r="F109" s="23">
        <f>tables1!DC7</f>
        <v>106</v>
      </c>
      <c r="G109" s="23">
        <f>tables1!DD7</f>
        <v>123</v>
      </c>
      <c r="H109" s="23">
        <f>tables1!DE7</f>
        <v>125</v>
      </c>
      <c r="I109" s="23">
        <f>tables1!DF7</f>
        <v>137</v>
      </c>
      <c r="K109" s="38" t="s">
        <v>67</v>
      </c>
      <c r="L109" s="41">
        <f>L95/L102</f>
        <v>0.4112114371708051</v>
      </c>
      <c r="M109" s="41">
        <f aca="true" t="shared" si="47" ref="M109:S109">M95/M102</f>
        <v>0.4233034872761546</v>
      </c>
      <c r="N109" s="41">
        <f t="shared" si="47"/>
        <v>0.42424242424242425</v>
      </c>
      <c r="O109" s="41">
        <f t="shared" si="47"/>
        <v>0.42008032128514056</v>
      </c>
      <c r="P109" s="41">
        <f t="shared" si="47"/>
        <v>0.4062956826819998</v>
      </c>
      <c r="Q109" s="41">
        <f t="shared" si="47"/>
        <v>0.40980356821048836</v>
      </c>
      <c r="R109" s="41">
        <f t="shared" si="47"/>
        <v>0.39940552016985137</v>
      </c>
      <c r="S109" s="42">
        <f t="shared" si="47"/>
        <v>0.40355454100766347</v>
      </c>
    </row>
    <row r="110" spans="1:19" ht="12">
      <c r="A110" s="22" t="s">
        <v>7</v>
      </c>
      <c r="B110" s="23">
        <f>tables1!CY8</f>
        <v>28</v>
      </c>
      <c r="C110" s="23">
        <f>tables1!CZ8</f>
        <v>38</v>
      </c>
      <c r="D110" s="23">
        <f>tables1!DA8</f>
        <v>38</v>
      </c>
      <c r="E110" s="23">
        <f>tables1!DB8</f>
        <v>39</v>
      </c>
      <c r="F110" s="23">
        <f>tables1!DC8</f>
        <v>44</v>
      </c>
      <c r="G110" s="23">
        <f>tables1!DD8</f>
        <v>45</v>
      </c>
      <c r="H110" s="23">
        <f>tables1!DE8</f>
        <v>55</v>
      </c>
      <c r="I110" s="23">
        <f>tables1!DF8</f>
        <v>74</v>
      </c>
      <c r="K110" s="38" t="s">
        <v>3</v>
      </c>
      <c r="L110" s="41">
        <f aca="true" t="shared" si="48" ref="L110:S110">L96/L103</f>
        <v>0.38770147161878066</v>
      </c>
      <c r="M110" s="41">
        <f t="shared" si="48"/>
        <v>0.39642797529627777</v>
      </c>
      <c r="N110" s="41">
        <f t="shared" si="48"/>
        <v>0.40445859872611467</v>
      </c>
      <c r="O110" s="41">
        <f t="shared" si="48"/>
        <v>0.39485038274182327</v>
      </c>
      <c r="P110" s="41">
        <f t="shared" si="48"/>
        <v>0.3819041188386226</v>
      </c>
      <c r="Q110" s="41">
        <f t="shared" si="48"/>
        <v>0.3809222994314593</v>
      </c>
      <c r="R110" s="41">
        <f t="shared" si="48"/>
        <v>0.3724891342652414</v>
      </c>
      <c r="S110" s="42">
        <f t="shared" si="48"/>
        <v>0.37207217303597445</v>
      </c>
    </row>
    <row r="111" spans="1:19" ht="12">
      <c r="A111" s="22" t="s">
        <v>8</v>
      </c>
      <c r="B111" s="23">
        <f>tables1!CY9</f>
        <v>9</v>
      </c>
      <c r="C111" s="23">
        <f>tables1!CZ9</f>
        <v>13</v>
      </c>
      <c r="D111" s="23">
        <f>tables1!DA9</f>
        <v>7</v>
      </c>
      <c r="E111" s="23">
        <f>tables1!DB9</f>
        <v>11</v>
      </c>
      <c r="F111" s="23">
        <f>tables1!DC9</f>
        <v>12</v>
      </c>
      <c r="G111" s="23">
        <f>tables1!DD9</f>
        <v>10</v>
      </c>
      <c r="H111" s="23">
        <f>tables1!DE9</f>
        <v>20</v>
      </c>
      <c r="I111" s="23">
        <f>tables1!DF9</f>
        <v>26</v>
      </c>
      <c r="K111" s="38" t="s">
        <v>4</v>
      </c>
      <c r="L111" s="41">
        <f aca="true" t="shared" si="49" ref="L111:S111">L97/L104</f>
        <v>0.5115979381443299</v>
      </c>
      <c r="M111" s="41">
        <f t="shared" si="49"/>
        <v>0.530267753201397</v>
      </c>
      <c r="N111" s="41">
        <f t="shared" si="49"/>
        <v>0.5077239958805355</v>
      </c>
      <c r="O111" s="41">
        <f t="shared" si="49"/>
        <v>0.518314099347717</v>
      </c>
      <c r="P111" s="41">
        <f t="shared" si="49"/>
        <v>0.4936399217221135</v>
      </c>
      <c r="Q111" s="41">
        <f t="shared" si="49"/>
        <v>0.5235137533274179</v>
      </c>
      <c r="R111" s="41">
        <f t="shared" si="49"/>
        <v>0.49847759895606786</v>
      </c>
      <c r="S111" s="42">
        <f t="shared" si="49"/>
        <v>0.5217021276595745</v>
      </c>
    </row>
    <row r="112" spans="1:19" ht="12">
      <c r="A112" s="22" t="s">
        <v>9</v>
      </c>
      <c r="B112" s="23">
        <f>tables1!CY10</f>
        <v>180</v>
      </c>
      <c r="C112" s="23">
        <f>tables1!CZ10</f>
        <v>198</v>
      </c>
      <c r="D112" s="23">
        <f>tables1!DA10</f>
        <v>211</v>
      </c>
      <c r="E112" s="23">
        <f>tables1!DB10</f>
        <v>219</v>
      </c>
      <c r="F112" s="23">
        <f>tables1!DC10</f>
        <v>210</v>
      </c>
      <c r="G112" s="23">
        <f>tables1!DD10</f>
        <v>209</v>
      </c>
      <c r="H112" s="23">
        <f>tables1!DE10</f>
        <v>228</v>
      </c>
      <c r="I112" s="23">
        <f>tables1!DF10</f>
        <v>236</v>
      </c>
      <c r="K112" s="38" t="s">
        <v>58</v>
      </c>
      <c r="L112" s="41">
        <f aca="true" t="shared" si="50" ref="L112:S112">L98/L105</f>
        <v>0.4</v>
      </c>
      <c r="M112" s="41">
        <f t="shared" si="50"/>
        <v>0.43333333333333335</v>
      </c>
      <c r="N112" s="41">
        <f t="shared" si="50"/>
        <v>0.35353535353535354</v>
      </c>
      <c r="O112" s="41">
        <f t="shared" si="50"/>
        <v>0.3103448275862069</v>
      </c>
      <c r="P112" s="41">
        <f t="shared" si="50"/>
        <v>0.3619047619047619</v>
      </c>
      <c r="Q112" s="41">
        <f t="shared" si="50"/>
        <v>0.4188034188034188</v>
      </c>
      <c r="R112" s="41">
        <f t="shared" si="50"/>
        <v>0.37719298245614036</v>
      </c>
      <c r="S112" s="42">
        <f t="shared" si="50"/>
        <v>0.38596491228070173</v>
      </c>
    </row>
    <row r="113" spans="1:19" ht="12.75" thickBot="1">
      <c r="A113" s="22" t="s">
        <v>10</v>
      </c>
      <c r="B113" s="23">
        <f>tables1!CY11</f>
        <v>323</v>
      </c>
      <c r="C113" s="23">
        <f>tables1!CZ11</f>
        <v>331</v>
      </c>
      <c r="D113" s="23">
        <f>tables1!DA11</f>
        <v>322</v>
      </c>
      <c r="E113" s="23">
        <f>tables1!DB11</f>
        <v>317</v>
      </c>
      <c r="F113" s="23">
        <f>tables1!DC11</f>
        <v>335</v>
      </c>
      <c r="G113" s="23">
        <f>tables1!DD11</f>
        <v>425</v>
      </c>
      <c r="H113" s="23">
        <f>tables1!DE11</f>
        <v>421</v>
      </c>
      <c r="I113" s="23">
        <f>tables1!DF11</f>
        <v>406</v>
      </c>
      <c r="K113" s="43" t="s">
        <v>59</v>
      </c>
      <c r="L113" s="44">
        <f aca="true" t="shared" si="51" ref="L113:S113">L99/L106</f>
        <v>0.3783783783783784</v>
      </c>
      <c r="M113" s="44">
        <f t="shared" si="51"/>
        <v>0.3889695210449927</v>
      </c>
      <c r="N113" s="44">
        <f t="shared" si="51"/>
        <v>0.38748137108792846</v>
      </c>
      <c r="O113" s="44">
        <f t="shared" si="51"/>
        <v>0.41294964028776976</v>
      </c>
      <c r="P113" s="44">
        <f t="shared" si="51"/>
        <v>0.4158415841584158</v>
      </c>
      <c r="Q113" s="44">
        <f t="shared" si="51"/>
        <v>0.37438423645320196</v>
      </c>
      <c r="R113" s="44">
        <f t="shared" si="51"/>
        <v>0.4040047114252061</v>
      </c>
      <c r="S113" s="45">
        <f t="shared" si="51"/>
        <v>0.40955631399317405</v>
      </c>
    </row>
    <row r="115" ht="12.75" thickBot="1"/>
    <row r="116" spans="1:19" ht="12">
      <c r="A116" s="20" t="str">
        <f>tables1!DH1</f>
        <v>40+, 37+ weeks, &lt;2500g, SINGLETON</v>
      </c>
      <c r="K116" s="30" t="str">
        <f>A116</f>
        <v>40+, 37+ weeks, &lt;2500g, SINGLETON</v>
      </c>
      <c r="L116" s="24"/>
      <c r="M116" s="24"/>
      <c r="N116" s="24"/>
      <c r="O116" s="24"/>
      <c r="P116" s="24"/>
      <c r="Q116" s="24"/>
      <c r="R116" s="24"/>
      <c r="S116" s="25"/>
    </row>
    <row r="117" spans="2:19" ht="12">
      <c r="B117" s="22">
        <v>1995</v>
      </c>
      <c r="C117" s="22">
        <v>1996</v>
      </c>
      <c r="D117" s="22">
        <v>1997</v>
      </c>
      <c r="E117" s="22">
        <v>1998</v>
      </c>
      <c r="F117" s="22">
        <v>1999</v>
      </c>
      <c r="G117" s="22">
        <v>2000</v>
      </c>
      <c r="H117" s="22">
        <v>2001</v>
      </c>
      <c r="I117" s="22">
        <v>2002</v>
      </c>
      <c r="K117" s="31"/>
      <c r="L117" s="33">
        <v>1995</v>
      </c>
      <c r="M117" s="33">
        <v>1996</v>
      </c>
      <c r="N117" s="33">
        <v>1997</v>
      </c>
      <c r="O117" s="33">
        <v>1998</v>
      </c>
      <c r="P117" s="33">
        <v>1999</v>
      </c>
      <c r="Q117" s="33">
        <v>2000</v>
      </c>
      <c r="R117" s="33">
        <v>2001</v>
      </c>
      <c r="S117" s="34">
        <v>2002</v>
      </c>
    </row>
    <row r="118" spans="1:19" ht="12">
      <c r="A118" s="22" t="s">
        <v>3</v>
      </c>
      <c r="B118" s="23">
        <f>tables1!DJ4</f>
        <v>1244</v>
      </c>
      <c r="C118" s="23">
        <f>tables1!DK4</f>
        <v>1308</v>
      </c>
      <c r="D118" s="23">
        <f>tables1!DL4</f>
        <v>1392</v>
      </c>
      <c r="E118" s="23">
        <f>tables1!DM4</f>
        <v>1423</v>
      </c>
      <c r="F118" s="23">
        <f>tables1!DN4</f>
        <v>1446</v>
      </c>
      <c r="G118" s="23">
        <f>tables1!DO4</f>
        <v>1627</v>
      </c>
      <c r="H118" s="23">
        <f>tables1!DP4</f>
        <v>1630</v>
      </c>
      <c r="I118" s="23">
        <f>tables1!DQ4</f>
        <v>1629</v>
      </c>
      <c r="K118" s="31" t="s">
        <v>67</v>
      </c>
      <c r="L118" s="26">
        <f aca="true" t="shared" si="52" ref="L118:S118">L119+L120+L121+L122</f>
        <v>1847</v>
      </c>
      <c r="M118" s="26">
        <f t="shared" si="52"/>
        <v>1931</v>
      </c>
      <c r="N118" s="26">
        <f t="shared" si="52"/>
        <v>1980</v>
      </c>
      <c r="O118" s="26">
        <f t="shared" si="52"/>
        <v>2058</v>
      </c>
      <c r="P118" s="26">
        <f t="shared" si="52"/>
        <v>2150</v>
      </c>
      <c r="Q118" s="26">
        <f t="shared" si="52"/>
        <v>2332</v>
      </c>
      <c r="R118" s="26">
        <f t="shared" si="52"/>
        <v>2378</v>
      </c>
      <c r="S118" s="27">
        <f t="shared" si="52"/>
        <v>2399</v>
      </c>
    </row>
    <row r="119" spans="1:19" ht="12">
      <c r="A119" s="22" t="s">
        <v>4</v>
      </c>
      <c r="B119" s="23">
        <f>tables1!DJ5</f>
        <v>440</v>
      </c>
      <c r="C119" s="23">
        <f>tables1!DK5</f>
        <v>457</v>
      </c>
      <c r="D119" s="23">
        <f>tables1!DL5</f>
        <v>435</v>
      </c>
      <c r="E119" s="23">
        <f>tables1!DM5</f>
        <v>467</v>
      </c>
      <c r="F119" s="23">
        <f>tables1!DN5</f>
        <v>529</v>
      </c>
      <c r="G119" s="23">
        <f>tables1!DO5</f>
        <v>533</v>
      </c>
      <c r="H119" s="23">
        <f>tables1!DP5</f>
        <v>541</v>
      </c>
      <c r="I119" s="23">
        <f>tables1!DQ5</f>
        <v>556</v>
      </c>
      <c r="K119" s="31" t="s">
        <v>3</v>
      </c>
      <c r="L119" s="26">
        <f aca="true" t="shared" si="53" ref="L119:S121">B118</f>
        <v>1244</v>
      </c>
      <c r="M119" s="26">
        <f t="shared" si="53"/>
        <v>1308</v>
      </c>
      <c r="N119" s="26">
        <f t="shared" si="53"/>
        <v>1392</v>
      </c>
      <c r="O119" s="26">
        <f t="shared" si="53"/>
        <v>1423</v>
      </c>
      <c r="P119" s="26">
        <f t="shared" si="53"/>
        <v>1446</v>
      </c>
      <c r="Q119" s="26">
        <f t="shared" si="53"/>
        <v>1627</v>
      </c>
      <c r="R119" s="26">
        <f t="shared" si="53"/>
        <v>1630</v>
      </c>
      <c r="S119" s="27">
        <f t="shared" si="53"/>
        <v>1629</v>
      </c>
    </row>
    <row r="120" spans="1:19" ht="12">
      <c r="A120" s="22" t="s">
        <v>5</v>
      </c>
      <c r="B120" s="23">
        <f>tables1!DJ6</f>
        <v>16</v>
      </c>
      <c r="C120" s="23">
        <f>tables1!DK6</f>
        <v>11</v>
      </c>
      <c r="D120" s="23">
        <f>tables1!DL6</f>
        <v>9</v>
      </c>
      <c r="E120" s="23">
        <f>tables1!DM6</f>
        <v>18</v>
      </c>
      <c r="F120" s="23">
        <f>tables1!DN6</f>
        <v>21</v>
      </c>
      <c r="G120" s="23">
        <f>tables1!DO6</f>
        <v>13</v>
      </c>
      <c r="H120" s="23">
        <f>tables1!DP6</f>
        <v>18</v>
      </c>
      <c r="I120" s="23">
        <f>tables1!DQ6</f>
        <v>14</v>
      </c>
      <c r="K120" s="31" t="s">
        <v>4</v>
      </c>
      <c r="L120" s="26">
        <f t="shared" si="53"/>
        <v>440</v>
      </c>
      <c r="M120" s="26">
        <f t="shared" si="53"/>
        <v>457</v>
      </c>
      <c r="N120" s="26">
        <f t="shared" si="53"/>
        <v>435</v>
      </c>
      <c r="O120" s="26">
        <f t="shared" si="53"/>
        <v>467</v>
      </c>
      <c r="P120" s="26">
        <f t="shared" si="53"/>
        <v>529</v>
      </c>
      <c r="Q120" s="26">
        <f t="shared" si="53"/>
        <v>533</v>
      </c>
      <c r="R120" s="26">
        <f t="shared" si="53"/>
        <v>541</v>
      </c>
      <c r="S120" s="27">
        <f t="shared" si="53"/>
        <v>556</v>
      </c>
    </row>
    <row r="121" spans="1:19" ht="12">
      <c r="A121" s="22" t="s">
        <v>6</v>
      </c>
      <c r="B121" s="23">
        <f>tables1!DJ7</f>
        <v>21</v>
      </c>
      <c r="C121" s="23">
        <f>tables1!DK7</f>
        <v>25</v>
      </c>
      <c r="D121" s="23">
        <f>tables1!DL7</f>
        <v>25</v>
      </c>
      <c r="E121" s="23">
        <f>tables1!DM7</f>
        <v>25</v>
      </c>
      <c r="F121" s="23">
        <f>tables1!DN7</f>
        <v>25</v>
      </c>
      <c r="G121" s="23">
        <f>tables1!DO7</f>
        <v>22</v>
      </c>
      <c r="H121" s="23">
        <f>tables1!DP7</f>
        <v>32</v>
      </c>
      <c r="I121" s="23">
        <f>tables1!DQ7</f>
        <v>31</v>
      </c>
      <c r="K121" s="31" t="s">
        <v>58</v>
      </c>
      <c r="L121" s="26">
        <f t="shared" si="53"/>
        <v>16</v>
      </c>
      <c r="M121" s="26">
        <f t="shared" si="53"/>
        <v>11</v>
      </c>
      <c r="N121" s="26">
        <f t="shared" si="53"/>
        <v>9</v>
      </c>
      <c r="O121" s="26">
        <f t="shared" si="53"/>
        <v>18</v>
      </c>
      <c r="P121" s="26">
        <f t="shared" si="53"/>
        <v>21</v>
      </c>
      <c r="Q121" s="26">
        <f t="shared" si="53"/>
        <v>13</v>
      </c>
      <c r="R121" s="26">
        <f t="shared" si="53"/>
        <v>18</v>
      </c>
      <c r="S121" s="27">
        <f t="shared" si="53"/>
        <v>14</v>
      </c>
    </row>
    <row r="122" spans="1:19" ht="12.75" thickBot="1">
      <c r="A122" s="22" t="s">
        <v>7</v>
      </c>
      <c r="B122" s="23">
        <f>tables1!DJ8</f>
        <v>8</v>
      </c>
      <c r="C122" s="23">
        <f>tables1!DK8</f>
        <v>12</v>
      </c>
      <c r="D122" s="23">
        <f>tables1!DL8</f>
        <v>7</v>
      </c>
      <c r="E122" s="23">
        <f>tables1!DM8</f>
        <v>11</v>
      </c>
      <c r="F122" s="23">
        <f>tables1!DN8</f>
        <v>14</v>
      </c>
      <c r="G122" s="23">
        <f>tables1!DO8</f>
        <v>11</v>
      </c>
      <c r="H122" s="23">
        <f>tables1!DP8</f>
        <v>16</v>
      </c>
      <c r="I122" s="23">
        <f>tables1!DQ8</f>
        <v>16</v>
      </c>
      <c r="K122" s="32" t="s">
        <v>59</v>
      </c>
      <c r="L122" s="28">
        <f aca="true" t="shared" si="54" ref="L122:S122">B121+B122+B123+B124+B125</f>
        <v>147</v>
      </c>
      <c r="M122" s="28">
        <f t="shared" si="54"/>
        <v>155</v>
      </c>
      <c r="N122" s="28">
        <f t="shared" si="54"/>
        <v>144</v>
      </c>
      <c r="O122" s="28">
        <f t="shared" si="54"/>
        <v>150</v>
      </c>
      <c r="P122" s="28">
        <f t="shared" si="54"/>
        <v>154</v>
      </c>
      <c r="Q122" s="28">
        <f t="shared" si="54"/>
        <v>159</v>
      </c>
      <c r="R122" s="28">
        <f t="shared" si="54"/>
        <v>189</v>
      </c>
      <c r="S122" s="29">
        <f t="shared" si="54"/>
        <v>200</v>
      </c>
    </row>
    <row r="123" spans="1:19" ht="12">
      <c r="A123" s="22" t="s">
        <v>8</v>
      </c>
      <c r="B123" s="23">
        <f>tables1!DJ9</f>
        <v>7</v>
      </c>
      <c r="C123" s="23">
        <f>tables1!DK9</f>
        <v>1</v>
      </c>
      <c r="D123" s="23">
        <f>tables1!DL9</f>
        <v>3</v>
      </c>
      <c r="E123" s="23">
        <f>tables1!DM9</f>
        <v>3</v>
      </c>
      <c r="F123" s="23">
        <f>tables1!DN9</f>
        <v>2</v>
      </c>
      <c r="G123" s="23">
        <f>tables1!DO9</f>
        <v>3</v>
      </c>
      <c r="H123" s="23">
        <f>tables1!DP9</f>
        <v>3</v>
      </c>
      <c r="I123" s="23">
        <f>tables1!DQ9</f>
        <v>1</v>
      </c>
      <c r="K123" s="30" t="str">
        <f>A127</f>
        <v>40+, 37+ weeks, all weights, SINGLETON</v>
      </c>
      <c r="L123" s="24"/>
      <c r="M123" s="24"/>
      <c r="N123" s="24"/>
      <c r="O123" s="24"/>
      <c r="P123" s="24"/>
      <c r="Q123" s="24"/>
      <c r="R123" s="24"/>
      <c r="S123" s="25"/>
    </row>
    <row r="124" spans="1:19" ht="12">
      <c r="A124" s="22" t="s">
        <v>9</v>
      </c>
      <c r="B124" s="23">
        <f>tables1!DJ10</f>
        <v>36</v>
      </c>
      <c r="C124" s="23">
        <f>tables1!DK10</f>
        <v>42</v>
      </c>
      <c r="D124" s="23">
        <f>tables1!DL10</f>
        <v>51</v>
      </c>
      <c r="E124" s="23">
        <f>tables1!DM10</f>
        <v>44</v>
      </c>
      <c r="F124" s="23">
        <f>tables1!DN10</f>
        <v>45</v>
      </c>
      <c r="G124" s="23">
        <f>tables1!DO10</f>
        <v>48</v>
      </c>
      <c r="H124" s="23">
        <f>tables1!DP10</f>
        <v>45</v>
      </c>
      <c r="I124" s="23">
        <f>tables1!DQ10</f>
        <v>44</v>
      </c>
      <c r="K124" s="31"/>
      <c r="L124" s="33">
        <v>1995</v>
      </c>
      <c r="M124" s="33">
        <v>1996</v>
      </c>
      <c r="N124" s="33">
        <v>1997</v>
      </c>
      <c r="O124" s="33">
        <v>1998</v>
      </c>
      <c r="P124" s="33">
        <v>1999</v>
      </c>
      <c r="Q124" s="33">
        <v>2000</v>
      </c>
      <c r="R124" s="33">
        <v>2001</v>
      </c>
      <c r="S124" s="34">
        <v>2002</v>
      </c>
    </row>
    <row r="125" spans="1:19" ht="12">
      <c r="A125" s="22" t="s">
        <v>10</v>
      </c>
      <c r="B125" s="23">
        <f>tables1!DJ11</f>
        <v>75</v>
      </c>
      <c r="C125" s="23">
        <f>tables1!DK11</f>
        <v>75</v>
      </c>
      <c r="D125" s="23">
        <f>tables1!DL11</f>
        <v>58</v>
      </c>
      <c r="E125" s="23">
        <f>tables1!DM11</f>
        <v>67</v>
      </c>
      <c r="F125" s="23">
        <f>tables1!DN11</f>
        <v>68</v>
      </c>
      <c r="G125" s="23">
        <f>tables1!DO11</f>
        <v>75</v>
      </c>
      <c r="H125" s="23">
        <f>tables1!DP11</f>
        <v>93</v>
      </c>
      <c r="I125" s="23">
        <f>tables1!DQ11</f>
        <v>108</v>
      </c>
      <c r="K125" s="31" t="s">
        <v>67</v>
      </c>
      <c r="L125" s="26">
        <f aca="true" t="shared" si="55" ref="L125:S125">L126+L127+L128+L129</f>
        <v>58450</v>
      </c>
      <c r="M125" s="26">
        <f t="shared" si="55"/>
        <v>62270</v>
      </c>
      <c r="N125" s="26">
        <f t="shared" si="55"/>
        <v>65513</v>
      </c>
      <c r="O125" s="26">
        <f t="shared" si="55"/>
        <v>69313</v>
      </c>
      <c r="P125" s="26">
        <f t="shared" si="55"/>
        <v>71186</v>
      </c>
      <c r="Q125" s="26">
        <f t="shared" si="55"/>
        <v>76952</v>
      </c>
      <c r="R125" s="26">
        <f t="shared" si="55"/>
        <v>79165</v>
      </c>
      <c r="S125" s="27">
        <f t="shared" si="55"/>
        <v>81111</v>
      </c>
    </row>
    <row r="126" spans="11:19" ht="12">
      <c r="K126" s="31" t="s">
        <v>3</v>
      </c>
      <c r="L126" s="26">
        <f aca="true" t="shared" si="56" ref="L126:S128">B129</f>
        <v>47729</v>
      </c>
      <c r="M126" s="26">
        <f t="shared" si="56"/>
        <v>51074</v>
      </c>
      <c r="N126" s="26">
        <f t="shared" si="56"/>
        <v>53596</v>
      </c>
      <c r="O126" s="26">
        <f t="shared" si="56"/>
        <v>56699</v>
      </c>
      <c r="P126" s="26">
        <f t="shared" si="56"/>
        <v>58470</v>
      </c>
      <c r="Q126" s="26">
        <f t="shared" si="56"/>
        <v>62646</v>
      </c>
      <c r="R126" s="26">
        <f t="shared" si="56"/>
        <v>64535</v>
      </c>
      <c r="S126" s="27">
        <f t="shared" si="56"/>
        <v>65742</v>
      </c>
    </row>
    <row r="127" spans="1:19" ht="12">
      <c r="A127" s="20" t="str">
        <f>tables1!EE1</f>
        <v>40+, 37+ weeks, all weights, SINGLETON</v>
      </c>
      <c r="K127" s="31" t="s">
        <v>4</v>
      </c>
      <c r="L127" s="26">
        <f t="shared" si="56"/>
        <v>6123</v>
      </c>
      <c r="M127" s="26">
        <f t="shared" si="56"/>
        <v>6349</v>
      </c>
      <c r="N127" s="26">
        <f t="shared" si="56"/>
        <v>7002</v>
      </c>
      <c r="O127" s="26">
        <f t="shared" si="56"/>
        <v>7412</v>
      </c>
      <c r="P127" s="26">
        <f t="shared" si="56"/>
        <v>7458</v>
      </c>
      <c r="Q127" s="26">
        <f t="shared" si="56"/>
        <v>8398</v>
      </c>
      <c r="R127" s="26">
        <f t="shared" si="56"/>
        <v>8664</v>
      </c>
      <c r="S127" s="27">
        <f t="shared" si="56"/>
        <v>9036</v>
      </c>
    </row>
    <row r="128" spans="2:19" ht="12">
      <c r="B128" s="22">
        <v>1995</v>
      </c>
      <c r="C128" s="22">
        <v>1996</v>
      </c>
      <c r="D128" s="22">
        <v>1997</v>
      </c>
      <c r="E128" s="22">
        <v>1998</v>
      </c>
      <c r="F128" s="22">
        <v>1999</v>
      </c>
      <c r="G128" s="22">
        <v>2000</v>
      </c>
      <c r="H128" s="22">
        <v>2001</v>
      </c>
      <c r="I128" s="22">
        <v>2002</v>
      </c>
      <c r="K128" s="31" t="s">
        <v>58</v>
      </c>
      <c r="L128" s="26">
        <f t="shared" si="56"/>
        <v>408</v>
      </c>
      <c r="M128" s="26">
        <f t="shared" si="56"/>
        <v>433</v>
      </c>
      <c r="N128" s="26">
        <f t="shared" si="56"/>
        <v>448</v>
      </c>
      <c r="O128" s="26">
        <f t="shared" si="56"/>
        <v>465</v>
      </c>
      <c r="P128" s="26">
        <f t="shared" si="56"/>
        <v>517</v>
      </c>
      <c r="Q128" s="26">
        <f t="shared" si="56"/>
        <v>544</v>
      </c>
      <c r="R128" s="26">
        <f t="shared" si="56"/>
        <v>557</v>
      </c>
      <c r="S128" s="27">
        <f t="shared" si="56"/>
        <v>576</v>
      </c>
    </row>
    <row r="129" spans="1:19" ht="12.75" thickBot="1">
      <c r="A129" s="22" t="s">
        <v>3</v>
      </c>
      <c r="B129" s="23">
        <f>tables1!EG4</f>
        <v>47729</v>
      </c>
      <c r="C129" s="23">
        <f>tables1!EH4</f>
        <v>51074</v>
      </c>
      <c r="D129" s="23">
        <f>tables1!EI4</f>
        <v>53596</v>
      </c>
      <c r="E129" s="23">
        <f>tables1!EJ4</f>
        <v>56699</v>
      </c>
      <c r="F129" s="23">
        <f>tables1!EK4</f>
        <v>58470</v>
      </c>
      <c r="G129" s="23">
        <f>tables1!EL4</f>
        <v>62646</v>
      </c>
      <c r="H129" s="23">
        <f>tables1!EM4</f>
        <v>64535</v>
      </c>
      <c r="I129" s="23">
        <f>tables1!EN4</f>
        <v>65742</v>
      </c>
      <c r="K129" s="32" t="s">
        <v>59</v>
      </c>
      <c r="L129" s="28">
        <f aca="true" t="shared" si="57" ref="L129:S129">B132+B133+B134+B135+B136</f>
        <v>4190</v>
      </c>
      <c r="M129" s="28">
        <f t="shared" si="57"/>
        <v>4414</v>
      </c>
      <c r="N129" s="28">
        <f t="shared" si="57"/>
        <v>4467</v>
      </c>
      <c r="O129" s="28">
        <f t="shared" si="57"/>
        <v>4737</v>
      </c>
      <c r="P129" s="28">
        <f t="shared" si="57"/>
        <v>4741</v>
      </c>
      <c r="Q129" s="28">
        <f t="shared" si="57"/>
        <v>5364</v>
      </c>
      <c r="R129" s="28">
        <f t="shared" si="57"/>
        <v>5409</v>
      </c>
      <c r="S129" s="29">
        <f t="shared" si="57"/>
        <v>5757</v>
      </c>
    </row>
    <row r="130" spans="1:19" ht="12">
      <c r="A130" s="22" t="s">
        <v>4</v>
      </c>
      <c r="B130" s="23">
        <f>tables1!EG5</f>
        <v>6123</v>
      </c>
      <c r="C130" s="23">
        <f>tables1!EH5</f>
        <v>6349</v>
      </c>
      <c r="D130" s="23">
        <f>tables1!EI5</f>
        <v>7002</v>
      </c>
      <c r="E130" s="23">
        <f>tables1!EJ5</f>
        <v>7412</v>
      </c>
      <c r="F130" s="23">
        <f>tables1!EK5</f>
        <v>7458</v>
      </c>
      <c r="G130" s="23">
        <f>tables1!EL5</f>
        <v>8398</v>
      </c>
      <c r="H130" s="23">
        <f>tables1!EM5</f>
        <v>8664</v>
      </c>
      <c r="I130" s="23">
        <f>tables1!EN5</f>
        <v>9036</v>
      </c>
      <c r="K130" s="35" t="str">
        <f>CONCATENATE(K116,", percent of low birthweight")</f>
        <v>40+, 37+ weeks, &lt;2500g, SINGLETON, percent of low birthweight</v>
      </c>
      <c r="L130" s="36"/>
      <c r="M130" s="36"/>
      <c r="N130" s="36"/>
      <c r="O130" s="36"/>
      <c r="P130" s="36"/>
      <c r="Q130" s="36"/>
      <c r="R130" s="36"/>
      <c r="S130" s="37"/>
    </row>
    <row r="131" spans="1:19" ht="12">
      <c r="A131" s="22" t="s">
        <v>5</v>
      </c>
      <c r="B131" s="23">
        <f>tables1!EG6</f>
        <v>408</v>
      </c>
      <c r="C131" s="23">
        <f>tables1!EH6</f>
        <v>433</v>
      </c>
      <c r="D131" s="23">
        <f>tables1!EI6</f>
        <v>448</v>
      </c>
      <c r="E131" s="23">
        <f>tables1!EJ6</f>
        <v>465</v>
      </c>
      <c r="F131" s="23">
        <f>tables1!EK6</f>
        <v>517</v>
      </c>
      <c r="G131" s="23">
        <f>tables1!EL6</f>
        <v>544</v>
      </c>
      <c r="H131" s="23">
        <f>tables1!EM6</f>
        <v>557</v>
      </c>
      <c r="I131" s="23">
        <f>tables1!EN6</f>
        <v>576</v>
      </c>
      <c r="K131" s="38"/>
      <c r="L131" s="39">
        <v>1995</v>
      </c>
      <c r="M131" s="39">
        <v>1996</v>
      </c>
      <c r="N131" s="39">
        <v>1997</v>
      </c>
      <c r="O131" s="39">
        <v>1998</v>
      </c>
      <c r="P131" s="39">
        <v>1999</v>
      </c>
      <c r="Q131" s="39">
        <v>2000</v>
      </c>
      <c r="R131" s="39">
        <v>2001</v>
      </c>
      <c r="S131" s="40">
        <v>2002</v>
      </c>
    </row>
    <row r="132" spans="1:19" ht="12">
      <c r="A132" s="22" t="s">
        <v>6</v>
      </c>
      <c r="B132" s="23">
        <f>tables1!EG7</f>
        <v>806</v>
      </c>
      <c r="C132" s="23">
        <f>tables1!EH7</f>
        <v>986</v>
      </c>
      <c r="D132" s="23">
        <f>tables1!EI7</f>
        <v>958</v>
      </c>
      <c r="E132" s="23">
        <f>tables1!EJ7</f>
        <v>1121</v>
      </c>
      <c r="F132" s="23">
        <f>tables1!EK7</f>
        <v>1084</v>
      </c>
      <c r="G132" s="23">
        <f>tables1!EL7</f>
        <v>1243</v>
      </c>
      <c r="H132" s="23">
        <f>tables1!EM7</f>
        <v>1200</v>
      </c>
      <c r="I132" s="23">
        <f>tables1!EN7</f>
        <v>1317</v>
      </c>
      <c r="K132" s="38" t="s">
        <v>67</v>
      </c>
      <c r="L132" s="41">
        <f>L118/L125</f>
        <v>0.03159965782720274</v>
      </c>
      <c r="M132" s="41">
        <f aca="true" t="shared" si="58" ref="M132:S132">M118/M125</f>
        <v>0.031010117231411595</v>
      </c>
      <c r="N132" s="41">
        <f t="shared" si="58"/>
        <v>0.030223009173751775</v>
      </c>
      <c r="O132" s="41">
        <f t="shared" si="58"/>
        <v>0.029691399881696074</v>
      </c>
      <c r="P132" s="41">
        <f t="shared" si="58"/>
        <v>0.030202567920658556</v>
      </c>
      <c r="Q132" s="41">
        <f t="shared" si="58"/>
        <v>0.030304605468343904</v>
      </c>
      <c r="R132" s="41">
        <f t="shared" si="58"/>
        <v>0.030038527126886882</v>
      </c>
      <c r="S132" s="42">
        <f t="shared" si="58"/>
        <v>0.02957675284486691</v>
      </c>
    </row>
    <row r="133" spans="1:19" ht="12">
      <c r="A133" s="22" t="s">
        <v>7</v>
      </c>
      <c r="B133" s="23">
        <f>tables1!EG8</f>
        <v>297</v>
      </c>
      <c r="C133" s="23">
        <f>tables1!EH8</f>
        <v>312</v>
      </c>
      <c r="D133" s="23">
        <f>tables1!EI8</f>
        <v>357</v>
      </c>
      <c r="E133" s="23">
        <f>tables1!EJ8</f>
        <v>348</v>
      </c>
      <c r="F133" s="23">
        <f>tables1!EK8</f>
        <v>380</v>
      </c>
      <c r="G133" s="23">
        <f>tables1!EL8</f>
        <v>425</v>
      </c>
      <c r="H133" s="23">
        <f>tables1!EM8</f>
        <v>434</v>
      </c>
      <c r="I133" s="23">
        <f>tables1!EN8</f>
        <v>479</v>
      </c>
      <c r="K133" s="38" t="s">
        <v>3</v>
      </c>
      <c r="L133" s="41">
        <f aca="true" t="shared" si="59" ref="L133:S133">L119/L126</f>
        <v>0.02606381864275388</v>
      </c>
      <c r="M133" s="41">
        <f t="shared" si="59"/>
        <v>0.02560989936171046</v>
      </c>
      <c r="N133" s="41">
        <f t="shared" si="59"/>
        <v>0.02597208746921412</v>
      </c>
      <c r="O133" s="41">
        <f t="shared" si="59"/>
        <v>0.025097444399372122</v>
      </c>
      <c r="P133" s="41">
        <f t="shared" si="59"/>
        <v>0.024730631092868136</v>
      </c>
      <c r="Q133" s="41">
        <f t="shared" si="59"/>
        <v>0.02597133097085209</v>
      </c>
      <c r="R133" s="41">
        <f t="shared" si="59"/>
        <v>0.02525761214844658</v>
      </c>
      <c r="S133" s="42">
        <f t="shared" si="59"/>
        <v>0.024778680295701377</v>
      </c>
    </row>
    <row r="134" spans="1:19" ht="12">
      <c r="A134" s="22" t="s">
        <v>8</v>
      </c>
      <c r="B134" s="23">
        <f>tables1!EG9</f>
        <v>82</v>
      </c>
      <c r="C134" s="23">
        <f>tables1!EH9</f>
        <v>73</v>
      </c>
      <c r="D134" s="23">
        <f>tables1!EI9</f>
        <v>79</v>
      </c>
      <c r="E134" s="23">
        <f>tables1!EJ9</f>
        <v>82</v>
      </c>
      <c r="F134" s="23">
        <f>tables1!EK9</f>
        <v>86</v>
      </c>
      <c r="G134" s="23">
        <f>tables1!EL9</f>
        <v>103</v>
      </c>
      <c r="H134" s="23">
        <f>tables1!EM9</f>
        <v>100</v>
      </c>
      <c r="I134" s="23">
        <f>tables1!EN9</f>
        <v>104</v>
      </c>
      <c r="K134" s="38" t="s">
        <v>4</v>
      </c>
      <c r="L134" s="41">
        <f aca="true" t="shared" si="60" ref="L134:S134">L120/L127</f>
        <v>0.07186019924873428</v>
      </c>
      <c r="M134" s="41">
        <f t="shared" si="60"/>
        <v>0.07197983934477871</v>
      </c>
      <c r="N134" s="41">
        <f t="shared" si="60"/>
        <v>0.06212510711225364</v>
      </c>
      <c r="O134" s="41">
        <f t="shared" si="60"/>
        <v>0.06300593631948193</v>
      </c>
      <c r="P134" s="41">
        <f t="shared" si="60"/>
        <v>0.07093054438187181</v>
      </c>
      <c r="Q134" s="41">
        <f t="shared" si="60"/>
        <v>0.06346749226006192</v>
      </c>
      <c r="R134" s="41">
        <f t="shared" si="60"/>
        <v>0.06244228993536473</v>
      </c>
      <c r="S134" s="42">
        <f t="shared" si="60"/>
        <v>0.061531651173085435</v>
      </c>
    </row>
    <row r="135" spans="1:19" ht="12">
      <c r="A135" s="22" t="s">
        <v>9</v>
      </c>
      <c r="B135" s="23">
        <f>tables1!EG10</f>
        <v>996</v>
      </c>
      <c r="C135" s="23">
        <f>tables1!EH10</f>
        <v>1057</v>
      </c>
      <c r="D135" s="23">
        <f>tables1!EI10</f>
        <v>1073</v>
      </c>
      <c r="E135" s="23">
        <f>tables1!EJ10</f>
        <v>1112</v>
      </c>
      <c r="F135" s="23">
        <f>tables1!EK10</f>
        <v>1078</v>
      </c>
      <c r="G135" s="23">
        <f>tables1!EL10</f>
        <v>1181</v>
      </c>
      <c r="H135" s="23">
        <f>tables1!EM10</f>
        <v>1222</v>
      </c>
      <c r="I135" s="23">
        <f>tables1!EN10</f>
        <v>1241</v>
      </c>
      <c r="K135" s="38" t="s">
        <v>58</v>
      </c>
      <c r="L135" s="41">
        <f aca="true" t="shared" si="61" ref="L135:S135">L121/L128</f>
        <v>0.0392156862745098</v>
      </c>
      <c r="M135" s="41">
        <f t="shared" si="61"/>
        <v>0.025404157043879907</v>
      </c>
      <c r="N135" s="41">
        <f t="shared" si="61"/>
        <v>0.020089285714285716</v>
      </c>
      <c r="O135" s="41">
        <f t="shared" si="61"/>
        <v>0.03870967741935484</v>
      </c>
      <c r="P135" s="41">
        <f t="shared" si="61"/>
        <v>0.04061895551257253</v>
      </c>
      <c r="Q135" s="41">
        <f t="shared" si="61"/>
        <v>0.02389705882352941</v>
      </c>
      <c r="R135" s="41">
        <f t="shared" si="61"/>
        <v>0.03231597845601436</v>
      </c>
      <c r="S135" s="42">
        <f t="shared" si="61"/>
        <v>0.024305555555555556</v>
      </c>
    </row>
    <row r="136" spans="1:19" ht="12.75" thickBot="1">
      <c r="A136" s="22" t="s">
        <v>10</v>
      </c>
      <c r="B136" s="23">
        <f>tables1!EG11</f>
        <v>2009</v>
      </c>
      <c r="C136" s="23">
        <f>tables1!EH11</f>
        <v>1986</v>
      </c>
      <c r="D136" s="23">
        <f>tables1!EI11</f>
        <v>2000</v>
      </c>
      <c r="E136" s="23">
        <f>tables1!EJ11</f>
        <v>2074</v>
      </c>
      <c r="F136" s="23">
        <f>tables1!EK11</f>
        <v>2113</v>
      </c>
      <c r="G136" s="23">
        <f>tables1!EL11</f>
        <v>2412</v>
      </c>
      <c r="H136" s="23">
        <f>tables1!EM11</f>
        <v>2453</v>
      </c>
      <c r="I136" s="23">
        <f>tables1!EN11</f>
        <v>2616</v>
      </c>
      <c r="K136" s="43" t="s">
        <v>59</v>
      </c>
      <c r="L136" s="44">
        <f aca="true" t="shared" si="62" ref="L136:S136">L122/L129</f>
        <v>0.035083532219570404</v>
      </c>
      <c r="M136" s="44">
        <f t="shared" si="62"/>
        <v>0.03511554145899411</v>
      </c>
      <c r="N136" s="44">
        <f t="shared" si="62"/>
        <v>0.03223640026863667</v>
      </c>
      <c r="O136" s="44">
        <f t="shared" si="62"/>
        <v>0.031665611146295125</v>
      </c>
      <c r="P136" s="44">
        <f t="shared" si="62"/>
        <v>0.03248259860788863</v>
      </c>
      <c r="Q136" s="44">
        <f t="shared" si="62"/>
        <v>0.0296420581655481</v>
      </c>
      <c r="R136" s="44">
        <f t="shared" si="62"/>
        <v>0.03494176372712146</v>
      </c>
      <c r="S136" s="45">
        <f t="shared" si="62"/>
        <v>0.03474031613687684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FJ67"/>
  <sheetViews>
    <sheetView workbookViewId="0" topLeftCell="A56">
      <selection activeCell="AT23" sqref="AT23"/>
    </sheetView>
  </sheetViews>
  <sheetFormatPr defaultColWidth="9.140625" defaultRowHeight="12.75"/>
  <sheetData>
    <row r="1" spans="1:157" ht="12.75">
      <c r="A1" t="str">
        <f>Raw!A1</f>
        <v>0 - 19, &lt;37 weeks, &lt;2500g, SINGLETON</v>
      </c>
      <c r="L1" t="str">
        <f>Raw!E1</f>
        <v>0 - 19, &lt;37 weeks, all weights, SINGLETON</v>
      </c>
      <c r="W1" t="str">
        <f>Raw!I1</f>
        <v>0 - 19, 37+ weeks, &lt;2500g, SINGLETON</v>
      </c>
      <c r="AH1" t="str">
        <f>Raw!M1</f>
        <v>0 - 19, 37+ weeks, all weights, SINGLETON</v>
      </c>
      <c r="AS1" t="str">
        <f>Raw!Q1</f>
        <v>20 - 39, &lt;37 weeks, &lt;2500g, SINGLETON</v>
      </c>
      <c r="BD1" t="str">
        <f>Raw!U1</f>
        <v>20 - 39, &lt;37 weeks, all weights, SINGLETON</v>
      </c>
      <c r="BP1" t="str">
        <f>Raw!Y1</f>
        <v>20 - 39, 37+ weeks, &lt;2500g, SINGLETON</v>
      </c>
      <c r="CA1" t="str">
        <f>Raw!AC1</f>
        <v>20 - 39, 37+ weeks, all weights, SINGLETON</v>
      </c>
      <c r="CL1" t="str">
        <f>Raw!AG1</f>
        <v>40+, &lt;37 weeks, &lt;2500g, SINGLETON</v>
      </c>
      <c r="CW1" t="str">
        <f>Raw!AK1</f>
        <v>40+, &lt;37 weeks, all weights, SINGLETON</v>
      </c>
      <c r="DH1" t="str">
        <f>Raw!AO1</f>
        <v>40+, 37+ weeks, &lt;2500g, SINGLETON</v>
      </c>
      <c r="DS1" t="str">
        <f>Raw!AS1</f>
        <v>40+, 37+ weeks, all weights, SINGLETON</v>
      </c>
      <c r="EE1" t="str">
        <f>Raw!AS1</f>
        <v>40+, 37+ weeks, all weights, SINGLETON</v>
      </c>
      <c r="EP1" t="str">
        <f>Raw!AW1</f>
        <v>ALL SINGLETON BIRTHS (&lt;37 weeks)</v>
      </c>
      <c r="FA1" t="str">
        <f>Raw!BA1</f>
        <v>ALL SINGLETON BIRTHS (37+ weeks)</v>
      </c>
    </row>
    <row r="2" ht="12.75">
      <c r="B2" s="19"/>
    </row>
    <row r="3" spans="1:166" ht="12.75">
      <c r="A3" t="str">
        <f>Raw!A3</f>
        <v>Year</v>
      </c>
      <c r="B3" s="19" t="str">
        <f>Raw!B3</f>
        <v>Mother's Race</v>
      </c>
      <c r="C3" s="18">
        <f>A4</f>
        <v>1995</v>
      </c>
      <c r="D3" s="18">
        <f>A12</f>
        <v>1996</v>
      </c>
      <c r="E3" s="18">
        <f>A20</f>
        <v>1997</v>
      </c>
      <c r="F3" s="18">
        <f>A28</f>
        <v>1998</v>
      </c>
      <c r="G3" s="18">
        <f>A36</f>
        <v>1999</v>
      </c>
      <c r="H3" s="18">
        <f>A44</f>
        <v>2000</v>
      </c>
      <c r="I3" s="18">
        <f>A52</f>
        <v>2001</v>
      </c>
      <c r="J3" s="18">
        <f>A60</f>
        <v>2002</v>
      </c>
      <c r="L3" t="str">
        <f>Raw!E3</f>
        <v>Year</v>
      </c>
      <c r="M3" t="str">
        <f>Raw!F3</f>
        <v>Mother's Race</v>
      </c>
      <c r="N3" s="18" t="str">
        <f>Raw!G3</f>
        <v>Births</v>
      </c>
      <c r="O3" s="18">
        <f>L12</f>
        <v>1996</v>
      </c>
      <c r="P3" s="18">
        <f>L20</f>
        <v>1997</v>
      </c>
      <c r="Q3" s="18">
        <f>L28</f>
        <v>1998</v>
      </c>
      <c r="R3" s="18">
        <f>L36</f>
        <v>1999</v>
      </c>
      <c r="S3" s="18">
        <f>L44</f>
        <v>2000</v>
      </c>
      <c r="T3" s="18">
        <f>L52</f>
        <v>2001</v>
      </c>
      <c r="U3" s="18">
        <f>L60</f>
        <v>2002</v>
      </c>
      <c r="W3" t="str">
        <f>Raw!I3</f>
        <v>Year</v>
      </c>
      <c r="X3" s="18" t="str">
        <f>Raw!J3</f>
        <v>Mother's Race</v>
      </c>
      <c r="Y3" s="18" t="str">
        <f>Raw!K3</f>
        <v>Births</v>
      </c>
      <c r="Z3" s="18">
        <f>W12</f>
        <v>1996</v>
      </c>
      <c r="AA3" s="18">
        <f>W20</f>
        <v>1997</v>
      </c>
      <c r="AB3" s="18">
        <f>W28</f>
        <v>1998</v>
      </c>
      <c r="AC3" s="18">
        <f>W36</f>
        <v>1999</v>
      </c>
      <c r="AD3" s="18">
        <f>W44</f>
        <v>2000</v>
      </c>
      <c r="AE3" s="18">
        <f>W52</f>
        <v>2001</v>
      </c>
      <c r="AF3" s="18">
        <f>W60</f>
        <v>2002</v>
      </c>
      <c r="AH3" t="str">
        <f>Raw!M3</f>
        <v>Year</v>
      </c>
      <c r="AI3" t="str">
        <f>Raw!N3</f>
        <v>Mother's Race</v>
      </c>
      <c r="AJ3" t="str">
        <f>Raw!O3</f>
        <v>Births</v>
      </c>
      <c r="AK3" s="18">
        <f>AH12</f>
        <v>1996</v>
      </c>
      <c r="AL3" s="18">
        <f>AH20</f>
        <v>1997</v>
      </c>
      <c r="AM3" s="18">
        <f>AH28</f>
        <v>1998</v>
      </c>
      <c r="AN3" s="18">
        <f>AH36</f>
        <v>1999</v>
      </c>
      <c r="AO3" s="18">
        <f>AH44</f>
        <v>2000</v>
      </c>
      <c r="AP3" s="18">
        <f>AH52</f>
        <v>2001</v>
      </c>
      <c r="AQ3" s="18">
        <f>AH60</f>
        <v>2002</v>
      </c>
      <c r="AS3" t="str">
        <f>Raw!Q3</f>
        <v>Year</v>
      </c>
      <c r="AT3" t="str">
        <f>Raw!R3</f>
        <v>Mother's Race</v>
      </c>
      <c r="AU3" s="18" t="str">
        <f>Raw!S3</f>
        <v>Births</v>
      </c>
      <c r="AV3" s="18">
        <f>AS12</f>
        <v>1996</v>
      </c>
      <c r="AW3" s="18">
        <f>AS20</f>
        <v>1997</v>
      </c>
      <c r="AX3" s="18">
        <f>AS28</f>
        <v>1998</v>
      </c>
      <c r="AY3" s="18">
        <f>AS36</f>
        <v>1999</v>
      </c>
      <c r="AZ3" s="18">
        <f>AS44</f>
        <v>2000</v>
      </c>
      <c r="BA3" s="18">
        <f>AS52</f>
        <v>2001</v>
      </c>
      <c r="BB3" s="18">
        <f>AS60</f>
        <v>2002</v>
      </c>
      <c r="BD3" t="str">
        <f>Raw!U3</f>
        <v>Year</v>
      </c>
      <c r="BE3" t="str">
        <f>Raw!V3</f>
        <v>Mother's Race</v>
      </c>
      <c r="BF3" s="18" t="str">
        <f>Raw!W3</f>
        <v>Births</v>
      </c>
      <c r="BG3" s="18">
        <f>BD12</f>
        <v>1996</v>
      </c>
      <c r="BH3" s="18">
        <f>BD20</f>
        <v>1997</v>
      </c>
      <c r="BI3" s="18">
        <f>BD28</f>
        <v>1998</v>
      </c>
      <c r="BJ3" s="18">
        <f>BD36</f>
        <v>1999</v>
      </c>
      <c r="BK3" s="18">
        <f>BD44</f>
        <v>2000</v>
      </c>
      <c r="BL3" s="18">
        <f>BD52</f>
        <v>2001</v>
      </c>
      <c r="BM3" s="18">
        <f>BD60</f>
        <v>2002</v>
      </c>
      <c r="BP3" t="str">
        <f>Raw!Y3</f>
        <v>Year</v>
      </c>
      <c r="BQ3" t="str">
        <f>Raw!Z3</f>
        <v>Mother's Race</v>
      </c>
      <c r="BR3" s="18" t="str">
        <f>Raw!AA3</f>
        <v>Births</v>
      </c>
      <c r="BS3" s="18">
        <f>BP12</f>
        <v>1996</v>
      </c>
      <c r="BT3" s="18">
        <f>BP20</f>
        <v>1997</v>
      </c>
      <c r="BU3" s="18">
        <f>BP28</f>
        <v>1998</v>
      </c>
      <c r="BV3" s="18">
        <f>BP36</f>
        <v>1999</v>
      </c>
      <c r="BW3" s="18">
        <f>BP44</f>
        <v>2000</v>
      </c>
      <c r="BX3" s="18">
        <f>BP52</f>
        <v>2001</v>
      </c>
      <c r="BY3" s="18">
        <f>BP60</f>
        <v>2002</v>
      </c>
      <c r="CA3" t="str">
        <f>Raw!AC3</f>
        <v>Year</v>
      </c>
      <c r="CB3" t="str">
        <f>Raw!AD3</f>
        <v>Mother's Race</v>
      </c>
      <c r="CC3" s="18" t="str">
        <f>Raw!AE3</f>
        <v>Births</v>
      </c>
      <c r="CD3" s="18">
        <f>CA12</f>
        <v>1996</v>
      </c>
      <c r="CE3" s="18">
        <f>CA20</f>
        <v>1997</v>
      </c>
      <c r="CF3" s="18">
        <f>CA28</f>
        <v>1998</v>
      </c>
      <c r="CG3" s="18">
        <f>CA36</f>
        <v>1999</v>
      </c>
      <c r="CH3" s="18">
        <f>CA44</f>
        <v>2000</v>
      </c>
      <c r="CI3" s="18">
        <f>CA52</f>
        <v>2001</v>
      </c>
      <c r="CJ3" s="18">
        <f>CA60</f>
        <v>2002</v>
      </c>
      <c r="CL3" t="str">
        <f>Raw!AG3</f>
        <v>Year</v>
      </c>
      <c r="CM3" t="str">
        <f>Raw!AH3</f>
        <v>Mother's Race</v>
      </c>
      <c r="CN3" s="18" t="str">
        <f>Raw!AI3</f>
        <v>Births</v>
      </c>
      <c r="CO3" s="18">
        <f>CL12</f>
        <v>1996</v>
      </c>
      <c r="CP3" s="18">
        <f>CL20</f>
        <v>1997</v>
      </c>
      <c r="CQ3" s="18">
        <f>CL28</f>
        <v>1998</v>
      </c>
      <c r="CR3" s="18">
        <f>CL36</f>
        <v>1999</v>
      </c>
      <c r="CS3" s="18">
        <f>CL44</f>
        <v>2000</v>
      </c>
      <c r="CT3" s="18">
        <f>CL52</f>
        <v>2001</v>
      </c>
      <c r="CU3" s="18">
        <f>CL60</f>
        <v>2002</v>
      </c>
      <c r="CW3" t="str">
        <f>Raw!AK3</f>
        <v>Year</v>
      </c>
      <c r="CX3" t="str">
        <f>Raw!AL3</f>
        <v>Mother's Race</v>
      </c>
      <c r="CY3" s="18" t="str">
        <f>Raw!AM3</f>
        <v>Births</v>
      </c>
      <c r="CZ3" s="18">
        <f>CW12</f>
        <v>1996</v>
      </c>
      <c r="DA3" s="18">
        <f>CW20</f>
        <v>1997</v>
      </c>
      <c r="DB3" s="18">
        <f>CW28</f>
        <v>1998</v>
      </c>
      <c r="DC3" s="18">
        <f>CW36</f>
        <v>1999</v>
      </c>
      <c r="DD3" s="18">
        <f>CW44</f>
        <v>2000</v>
      </c>
      <c r="DE3" s="18">
        <f>CW52</f>
        <v>2001</v>
      </c>
      <c r="DF3" s="18">
        <f>CW60</f>
        <v>2002</v>
      </c>
      <c r="DH3" t="str">
        <f>Raw!AO3</f>
        <v>Year</v>
      </c>
      <c r="DI3" t="str">
        <f>Raw!AP3</f>
        <v>Mother's Race</v>
      </c>
      <c r="DJ3" s="18" t="str">
        <f>Raw!AQ3</f>
        <v>Births</v>
      </c>
      <c r="DK3" s="18">
        <f>DH12</f>
        <v>1996</v>
      </c>
      <c r="DL3" s="18">
        <f>DH20</f>
        <v>1997</v>
      </c>
      <c r="DM3" s="18">
        <f>DH28</f>
        <v>1998</v>
      </c>
      <c r="DN3" s="18">
        <f>DH36</f>
        <v>1999</v>
      </c>
      <c r="DO3" s="18">
        <f>DH44</f>
        <v>2000</v>
      </c>
      <c r="DP3" s="18">
        <f>DH52</f>
        <v>2001</v>
      </c>
      <c r="DQ3" s="18">
        <f>DH60</f>
        <v>2002</v>
      </c>
      <c r="DS3" t="str">
        <f>Raw!AS3</f>
        <v>Year</v>
      </c>
      <c r="DT3" t="str">
        <f>Raw!AT3</f>
        <v>Mother's Race</v>
      </c>
      <c r="DU3" s="18" t="str">
        <f>Raw!AU3</f>
        <v>Births</v>
      </c>
      <c r="DV3" s="18">
        <f>DS12</f>
        <v>1996</v>
      </c>
      <c r="DW3" s="18">
        <f>DS20</f>
        <v>1997</v>
      </c>
      <c r="DX3" s="18">
        <f>DS28</f>
        <v>1998</v>
      </c>
      <c r="DY3" s="18">
        <f>DS36</f>
        <v>1999</v>
      </c>
      <c r="DZ3" s="18">
        <f>DS44</f>
        <v>2000</v>
      </c>
      <c r="EA3" s="18">
        <f>DS52</f>
        <v>2001</v>
      </c>
      <c r="EB3" s="18">
        <f>DS60</f>
        <v>2002</v>
      </c>
      <c r="EE3" t="str">
        <f>Raw!AS3</f>
        <v>Year</v>
      </c>
      <c r="EF3" t="str">
        <f>Raw!AT3</f>
        <v>Mother's Race</v>
      </c>
      <c r="EG3" s="18" t="str">
        <f>Raw!AU3</f>
        <v>Births</v>
      </c>
      <c r="EH3" s="18">
        <f>EE12</f>
        <v>1996</v>
      </c>
      <c r="EI3" s="18">
        <f>EE20</f>
        <v>1997</v>
      </c>
      <c r="EJ3" s="18">
        <f>EE28</f>
        <v>1998</v>
      </c>
      <c r="EK3" s="18">
        <f>EE36</f>
        <v>1999</v>
      </c>
      <c r="EL3" s="18">
        <f>EE44</f>
        <v>2000</v>
      </c>
      <c r="EM3" s="18">
        <f>EE52</f>
        <v>2001</v>
      </c>
      <c r="EN3" s="18">
        <f>EE60</f>
        <v>2002</v>
      </c>
      <c r="EP3" t="str">
        <f>Raw!AW3</f>
        <v>Year</v>
      </c>
      <c r="EQ3" t="str">
        <f>Raw!AX3</f>
        <v>Mother's Race</v>
      </c>
      <c r="ER3" s="18" t="str">
        <f>Raw!AY3</f>
        <v>Births</v>
      </c>
      <c r="ES3" s="18">
        <f>EP12</f>
        <v>1996</v>
      </c>
      <c r="ET3" s="18">
        <f>EP20</f>
        <v>1997</v>
      </c>
      <c r="EU3" s="18">
        <f>EP28</f>
        <v>1998</v>
      </c>
      <c r="EV3" s="18">
        <f>EP36</f>
        <v>1999</v>
      </c>
      <c r="EW3" s="18">
        <f>EP44</f>
        <v>2000</v>
      </c>
      <c r="EX3" s="18">
        <f>EP52</f>
        <v>2001</v>
      </c>
      <c r="EY3" s="18">
        <f>EP60</f>
        <v>2002</v>
      </c>
      <c r="FA3" t="str">
        <f>Raw!BA3</f>
        <v>Year</v>
      </c>
      <c r="FB3" t="str">
        <f>Raw!BB3</f>
        <v>Mother's Race</v>
      </c>
      <c r="FC3" s="18" t="str">
        <f>Raw!BC3</f>
        <v>Births</v>
      </c>
      <c r="FD3" s="18">
        <f>FA12</f>
        <v>1996</v>
      </c>
      <c r="FE3" s="18">
        <f>FA20</f>
        <v>1997</v>
      </c>
      <c r="FF3" s="18">
        <f>FA28</f>
        <v>1998</v>
      </c>
      <c r="FG3" s="18">
        <f>FA36</f>
        <v>1999</v>
      </c>
      <c r="FH3" s="18">
        <f>FA44</f>
        <v>2000</v>
      </c>
      <c r="FI3" s="18">
        <f>FA52</f>
        <v>2001</v>
      </c>
      <c r="FJ3" s="18">
        <f>FA60</f>
        <v>2002</v>
      </c>
    </row>
    <row r="4" spans="1:166" ht="12.75">
      <c r="A4">
        <f>Raw!A4</f>
        <v>1995</v>
      </c>
      <c r="B4" s="19" t="str">
        <f>Raw!B4</f>
        <v>White</v>
      </c>
      <c r="C4" s="18">
        <f>Raw!C4</f>
        <v>14975</v>
      </c>
      <c r="D4" s="18">
        <f>C12</f>
        <v>14484</v>
      </c>
      <c r="E4" s="18">
        <f>C20</f>
        <v>14671</v>
      </c>
      <c r="F4" s="18">
        <f>C28</f>
        <v>14764</v>
      </c>
      <c r="G4" s="18">
        <f>C36</f>
        <v>14942</v>
      </c>
      <c r="H4" s="18">
        <f>C44</f>
        <v>14145</v>
      </c>
      <c r="I4" s="18">
        <f>C52</f>
        <v>13706</v>
      </c>
      <c r="J4" s="18">
        <f>C60</f>
        <v>13331</v>
      </c>
      <c r="L4">
        <f>Raw!E4</f>
        <v>1995</v>
      </c>
      <c r="M4" t="str">
        <f>Raw!F4</f>
        <v>White</v>
      </c>
      <c r="N4" s="18">
        <f>Raw!G4</f>
        <v>39088</v>
      </c>
      <c r="O4" s="18">
        <f>N12</f>
        <v>37931</v>
      </c>
      <c r="P4" s="18">
        <f>N20</f>
        <v>38041</v>
      </c>
      <c r="Q4" s="18">
        <f>N28</f>
        <v>39061</v>
      </c>
      <c r="R4" s="18">
        <f>N36</f>
        <v>39097</v>
      </c>
      <c r="S4" s="18">
        <f>N44</f>
        <v>37921</v>
      </c>
      <c r="T4" s="18">
        <f>N52</f>
        <v>36979</v>
      </c>
      <c r="U4" s="18">
        <f>N60</f>
        <v>35579</v>
      </c>
      <c r="W4">
        <f>Raw!I4</f>
        <v>1995</v>
      </c>
      <c r="X4" s="18" t="str">
        <f>Raw!J4</f>
        <v>White</v>
      </c>
      <c r="Y4" s="18">
        <f>Raw!K4</f>
        <v>10021</v>
      </c>
      <c r="Z4" s="18">
        <f>Y12</f>
        <v>9921</v>
      </c>
      <c r="AA4" s="18">
        <f>Y20</f>
        <v>9924</v>
      </c>
      <c r="AB4" s="18">
        <f>Y28</f>
        <v>9668</v>
      </c>
      <c r="AC4" s="18">
        <f>Y36</f>
        <v>9509</v>
      </c>
      <c r="AD4" s="18">
        <f>Y44</f>
        <v>9400</v>
      </c>
      <c r="AE4" s="18">
        <f>Y52</f>
        <v>8947</v>
      </c>
      <c r="AF4" s="18">
        <f>Y60</f>
        <v>8670</v>
      </c>
      <c r="AH4">
        <f>Raw!M4</f>
        <v>1995</v>
      </c>
      <c r="AI4" t="str">
        <f>Raw!N4</f>
        <v>White</v>
      </c>
      <c r="AJ4">
        <f>Raw!O4</f>
        <v>307555</v>
      </c>
      <c r="AK4" s="18">
        <f>AJ12</f>
        <v>303135</v>
      </c>
      <c r="AL4" s="18">
        <f>AJ20</f>
        <v>296267</v>
      </c>
      <c r="AM4" s="18">
        <f>AJ28</f>
        <v>297405</v>
      </c>
      <c r="AN4" s="18">
        <f>AJ36</f>
        <v>293787</v>
      </c>
      <c r="AO4" s="18">
        <f>AJ44</f>
        <v>289796</v>
      </c>
      <c r="AP4" s="18">
        <f>AJ52</f>
        <v>276967</v>
      </c>
      <c r="AQ4" s="18">
        <f>AJ60</f>
        <v>265526</v>
      </c>
      <c r="AS4">
        <f>Raw!Q4</f>
        <v>1995</v>
      </c>
      <c r="AT4" t="str">
        <f>Raw!R4</f>
        <v>White</v>
      </c>
      <c r="AU4" s="18">
        <f>Raw!S4</f>
        <v>72833</v>
      </c>
      <c r="AV4" s="18">
        <f>AU12</f>
        <v>72748</v>
      </c>
      <c r="AW4" s="18">
        <f>AU20</f>
        <v>74225</v>
      </c>
      <c r="AX4" s="18">
        <f>AU28</f>
        <v>75459</v>
      </c>
      <c r="AY4" s="18">
        <f>AU36</f>
        <v>76293</v>
      </c>
      <c r="AZ4" s="18">
        <f>AU44</f>
        <v>77520</v>
      </c>
      <c r="BA4" s="18">
        <f>AU52</f>
        <v>79439</v>
      </c>
      <c r="BB4" s="18">
        <f>AU60</f>
        <v>80521</v>
      </c>
      <c r="BD4">
        <f>Raw!U4</f>
        <v>1995</v>
      </c>
      <c r="BE4" t="str">
        <f>Raw!V4</f>
        <v>White</v>
      </c>
      <c r="BF4" s="18">
        <f>Raw!W4</f>
        <v>210306</v>
      </c>
      <c r="BG4" s="18">
        <f>BF12</f>
        <v>208905</v>
      </c>
      <c r="BH4" s="18">
        <f>BF20</f>
        <v>216212</v>
      </c>
      <c r="BI4" s="18">
        <f>BF28</f>
        <v>223364</v>
      </c>
      <c r="BJ4" s="18">
        <f>BF36</f>
        <v>228779</v>
      </c>
      <c r="BK4" s="18">
        <f>BF44</f>
        <v>231654</v>
      </c>
      <c r="BL4" s="18">
        <f>BF52</f>
        <v>239423</v>
      </c>
      <c r="BM4" s="18">
        <f>BF60</f>
        <v>243238</v>
      </c>
      <c r="BP4">
        <f>Raw!Y4</f>
        <v>1995</v>
      </c>
      <c r="BQ4" t="str">
        <f>Raw!Z4</f>
        <v>White</v>
      </c>
      <c r="BR4" s="18">
        <f>Raw!AA4</f>
        <v>46977</v>
      </c>
      <c r="BS4" s="18">
        <f>BR12</f>
        <v>47314</v>
      </c>
      <c r="BT4" s="18">
        <f>BR20</f>
        <v>45884</v>
      </c>
      <c r="BU4" s="18">
        <f>BR28</f>
        <v>45539</v>
      </c>
      <c r="BV4" s="18">
        <f>BR36</f>
        <v>45082</v>
      </c>
      <c r="BW4" s="18">
        <f>BR44</f>
        <v>46548</v>
      </c>
      <c r="BX4" s="18">
        <f>BR52</f>
        <v>46962</v>
      </c>
      <c r="BY4" s="18">
        <f>BR60</f>
        <v>47782</v>
      </c>
      <c r="CA4">
        <f>Raw!AC4</f>
        <v>1995</v>
      </c>
      <c r="CB4" t="str">
        <f>Raw!AD4</f>
        <v>White</v>
      </c>
      <c r="CC4" s="18">
        <f>Raw!AE4</f>
        <v>2379175</v>
      </c>
      <c r="CD4" s="18">
        <f>CC12</f>
        <v>2369569</v>
      </c>
      <c r="CE4" s="18">
        <f>CC20</f>
        <v>2344491</v>
      </c>
      <c r="CF4" s="18">
        <f>CC28</f>
        <v>2370331</v>
      </c>
      <c r="CG4" s="18">
        <f>CC36</f>
        <v>2374321</v>
      </c>
      <c r="CH4" s="18">
        <f>CC44</f>
        <v>2430023</v>
      </c>
      <c r="CI4" s="18">
        <f>CC52</f>
        <v>2417373</v>
      </c>
      <c r="CJ4" s="18">
        <f>CC60</f>
        <v>2418060</v>
      </c>
      <c r="CL4">
        <f>Raw!AG4</f>
        <v>1995</v>
      </c>
      <c r="CM4" t="str">
        <f>Raw!AH4</f>
        <v>White</v>
      </c>
      <c r="CN4" s="18">
        <f>Raw!AI4</f>
        <v>2213</v>
      </c>
      <c r="CO4" s="18">
        <f>CN12</f>
        <v>2375</v>
      </c>
      <c r="CP4" s="18">
        <f>CN20</f>
        <v>2667</v>
      </c>
      <c r="CQ4" s="18">
        <f>CN28</f>
        <v>2837</v>
      </c>
      <c r="CR4" s="18">
        <f>CN36</f>
        <v>2828</v>
      </c>
      <c r="CS4" s="18">
        <f>CN44</f>
        <v>3015</v>
      </c>
      <c r="CT4" s="18">
        <f>CN52</f>
        <v>3171</v>
      </c>
      <c r="CU4" s="18">
        <f>CN60</f>
        <v>3320</v>
      </c>
      <c r="CW4">
        <f>Raw!AK4</f>
        <v>1995</v>
      </c>
      <c r="CX4" t="str">
        <f>Raw!AL4</f>
        <v>White</v>
      </c>
      <c r="CY4" s="18">
        <f>Raw!AM4</f>
        <v>5708</v>
      </c>
      <c r="CZ4" s="18">
        <f>CY12</f>
        <v>5991</v>
      </c>
      <c r="DA4" s="18">
        <f>CY20</f>
        <v>6594</v>
      </c>
      <c r="DB4" s="18">
        <f>CY28</f>
        <v>7185</v>
      </c>
      <c r="DC4" s="18">
        <f>CY36</f>
        <v>7405</v>
      </c>
      <c r="DD4" s="18">
        <f>CY44</f>
        <v>7915</v>
      </c>
      <c r="DE4" s="18">
        <f>CY52</f>
        <v>8513</v>
      </c>
      <c r="DF4" s="18">
        <f>CY60</f>
        <v>8923</v>
      </c>
      <c r="DH4">
        <f>Raw!AO4</f>
        <v>1995</v>
      </c>
      <c r="DI4" t="str">
        <f>Raw!AP4</f>
        <v>White</v>
      </c>
      <c r="DJ4" s="18">
        <f>Raw!AQ4</f>
        <v>1244</v>
      </c>
      <c r="DK4" s="18">
        <f>DJ12</f>
        <v>1308</v>
      </c>
      <c r="DL4" s="18">
        <f>DJ20</f>
        <v>1392</v>
      </c>
      <c r="DM4" s="18">
        <f>DJ28</f>
        <v>1423</v>
      </c>
      <c r="DN4" s="18">
        <f>DJ36</f>
        <v>1446</v>
      </c>
      <c r="DO4" s="18">
        <f>DJ44</f>
        <v>1627</v>
      </c>
      <c r="DP4" s="18">
        <f>DJ52</f>
        <v>1630</v>
      </c>
      <c r="DQ4" s="18">
        <f>DJ60</f>
        <v>1629</v>
      </c>
      <c r="DS4">
        <f>Raw!AS4</f>
        <v>1995</v>
      </c>
      <c r="DT4" t="str">
        <f>Raw!AT4</f>
        <v>White</v>
      </c>
      <c r="DU4" s="18">
        <f>Raw!AU4</f>
        <v>47729</v>
      </c>
      <c r="DV4" s="18">
        <f>DU12</f>
        <v>51074</v>
      </c>
      <c r="DW4" s="18">
        <f>DU20</f>
        <v>53596</v>
      </c>
      <c r="DX4" s="18">
        <f>DU28</f>
        <v>56699</v>
      </c>
      <c r="DY4" s="18">
        <f>DU36</f>
        <v>58470</v>
      </c>
      <c r="DZ4" s="18">
        <f>DU44</f>
        <v>62646</v>
      </c>
      <c r="EA4" s="18">
        <f>DU52</f>
        <v>64535</v>
      </c>
      <c r="EB4" s="18">
        <f>DU60</f>
        <v>65742</v>
      </c>
      <c r="EE4">
        <f>Raw!AS4</f>
        <v>1995</v>
      </c>
      <c r="EF4" t="str">
        <f>Raw!AT4</f>
        <v>White</v>
      </c>
      <c r="EG4" s="18">
        <f>Raw!AU4</f>
        <v>47729</v>
      </c>
      <c r="EH4" s="18">
        <f>EG12</f>
        <v>51074</v>
      </c>
      <c r="EI4" s="18">
        <f>EG20</f>
        <v>53596</v>
      </c>
      <c r="EJ4" s="18">
        <f>EG28</f>
        <v>56699</v>
      </c>
      <c r="EK4" s="18">
        <f>EG36</f>
        <v>58470</v>
      </c>
      <c r="EL4" s="18">
        <f>EG44</f>
        <v>62646</v>
      </c>
      <c r="EM4" s="18">
        <f>EG52</f>
        <v>64535</v>
      </c>
      <c r="EN4" s="18">
        <f>EG60</f>
        <v>65742</v>
      </c>
      <c r="EP4">
        <f>Raw!AW4</f>
        <v>1995</v>
      </c>
      <c r="EQ4" t="str">
        <f>Raw!AX4</f>
        <v>White</v>
      </c>
      <c r="ER4" s="18">
        <f>Raw!AY4</f>
        <v>255561</v>
      </c>
      <c r="ES4" s="18">
        <f>ER12</f>
        <v>253362</v>
      </c>
      <c r="ET4" s="18">
        <f>ER20</f>
        <v>261327</v>
      </c>
      <c r="EU4" s="18">
        <f>ER28</f>
        <v>270167</v>
      </c>
      <c r="EV4" s="18">
        <f>ER36</f>
        <v>275764</v>
      </c>
      <c r="EW4" s="18">
        <f>ER44</f>
        <v>277988</v>
      </c>
      <c r="EX4" s="18">
        <f>ER52</f>
        <v>285407</v>
      </c>
      <c r="EY4" s="18">
        <f>ER60</f>
        <v>288170</v>
      </c>
      <c r="FA4">
        <f>Raw!BA4</f>
        <v>1995</v>
      </c>
      <c r="FB4" t="str">
        <f>Raw!BB4</f>
        <v>White</v>
      </c>
      <c r="FC4" s="18">
        <f>Raw!BC4</f>
        <v>2735474</v>
      </c>
      <c r="FD4" s="18">
        <f>FC12</f>
        <v>2724935</v>
      </c>
      <c r="FE4" s="18">
        <f>FC20</f>
        <v>2695303</v>
      </c>
      <c r="FF4" s="18">
        <f>FC28</f>
        <v>2725567</v>
      </c>
      <c r="FG4" s="18">
        <f>FC36</f>
        <v>2727537</v>
      </c>
      <c r="FH4" s="18">
        <f>FC44</f>
        <v>2783230</v>
      </c>
      <c r="FI4" s="18">
        <f>FC52</f>
        <v>2759518</v>
      </c>
      <c r="FJ4" s="18">
        <f>FC60</f>
        <v>2749948</v>
      </c>
    </row>
    <row r="5" spans="1:166" ht="12.75">
      <c r="A5">
        <f>Raw!A5</f>
        <v>1995</v>
      </c>
      <c r="B5" s="19" t="str">
        <f>Raw!B5</f>
        <v>Black</v>
      </c>
      <c r="C5" s="18">
        <f>Raw!C5</f>
        <v>10236</v>
      </c>
      <c r="D5" s="18">
        <f aca="true" t="shared" si="0" ref="D5:D11">C13</f>
        <v>9855</v>
      </c>
      <c r="E5" s="18">
        <f aca="true" t="shared" si="1" ref="E5:E11">C21</f>
        <v>9861</v>
      </c>
      <c r="F5" s="18">
        <f aca="true" t="shared" si="2" ref="F5:F11">C29</f>
        <v>9890</v>
      </c>
      <c r="G5" s="18">
        <f aca="true" t="shared" si="3" ref="G5:G11">C37</f>
        <v>9604</v>
      </c>
      <c r="H5" s="18">
        <f aca="true" t="shared" si="4" ref="H5:H11">C45</f>
        <v>9409</v>
      </c>
      <c r="I5" s="18">
        <f aca="true" t="shared" si="5" ref="I5:I11">C53</f>
        <v>8569</v>
      </c>
      <c r="J5" s="18">
        <f aca="true" t="shared" si="6" ref="J5:J11">C61</f>
        <v>8095</v>
      </c>
      <c r="L5">
        <f>Raw!E5</f>
        <v>1995</v>
      </c>
      <c r="M5" t="str">
        <f>Raw!F5</f>
        <v>Black</v>
      </c>
      <c r="N5" s="18">
        <f>Raw!G5</f>
        <v>23944</v>
      </c>
      <c r="O5" s="18">
        <f aca="true" t="shared" si="7" ref="O5:O11">N13</f>
        <v>22947</v>
      </c>
      <c r="P5" s="18">
        <f aca="true" t="shared" si="8" ref="P5:P11">N21</f>
        <v>22514</v>
      </c>
      <c r="Q5" s="18">
        <f aca="true" t="shared" si="9" ref="Q5:Q11">N29</f>
        <v>22091</v>
      </c>
      <c r="R5" s="18">
        <f aca="true" t="shared" si="10" ref="R5:R11">N37</f>
        <v>21354</v>
      </c>
      <c r="S5" s="18">
        <f aca="true" t="shared" si="11" ref="S5:S11">N45</f>
        <v>20670</v>
      </c>
      <c r="T5" s="18">
        <f aca="true" t="shared" si="12" ref="T5:T11">N53</f>
        <v>19215</v>
      </c>
      <c r="U5" s="18">
        <f aca="true" t="shared" si="13" ref="U5:U11">N61</f>
        <v>17770</v>
      </c>
      <c r="W5">
        <f>Raw!I5</f>
        <v>1995</v>
      </c>
      <c r="X5" s="18" t="str">
        <f>Raw!J5</f>
        <v>Black</v>
      </c>
      <c r="Y5" s="18">
        <f>Raw!K5</f>
        <v>6090</v>
      </c>
      <c r="Z5" s="18">
        <f aca="true" t="shared" si="14" ref="Z5:Z11">Y13</f>
        <v>6028</v>
      </c>
      <c r="AA5" s="18">
        <f aca="true" t="shared" si="15" ref="AA5:AA11">Y21</f>
        <v>5825</v>
      </c>
      <c r="AB5" s="18">
        <f aca="true" t="shared" si="16" ref="AB5:AB11">Y29</f>
        <v>5987</v>
      </c>
      <c r="AC5" s="18">
        <f aca="true" t="shared" si="17" ref="AC5:AC11">Y37</f>
        <v>5605</v>
      </c>
      <c r="AD5" s="18">
        <f aca="true" t="shared" si="18" ref="AD5:AD11">Y45</f>
        <v>5553</v>
      </c>
      <c r="AE5" s="18">
        <f aca="true" t="shared" si="19" ref="AE5:AE11">Y53</f>
        <v>5031</v>
      </c>
      <c r="AF5" s="18">
        <f aca="true" t="shared" si="20" ref="AF5:AF11">Y61</f>
        <v>4942</v>
      </c>
      <c r="AH5">
        <f>Raw!M5</f>
        <v>1995</v>
      </c>
      <c r="AI5" t="str">
        <f>Raw!N5</f>
        <v>Black</v>
      </c>
      <c r="AJ5">
        <f>Raw!O5</f>
        <v>111925</v>
      </c>
      <c r="AK5" s="18">
        <f aca="true" t="shared" si="21" ref="AK5:AK11">AJ13</f>
        <v>108968</v>
      </c>
      <c r="AL5" s="18">
        <f aca="true" t="shared" si="22" ref="AL5:AL11">AJ21</f>
        <v>106838</v>
      </c>
      <c r="AM5" s="18">
        <f aca="true" t="shared" si="23" ref="AM5:AM11">AJ29</f>
        <v>105279</v>
      </c>
      <c r="AN5" s="18">
        <f aca="true" t="shared" si="24" ref="AN5:AN11">AJ37</f>
        <v>100243</v>
      </c>
      <c r="AO5" s="18">
        <f aca="true" t="shared" si="25" ref="AO5:AO11">AJ45</f>
        <v>98475</v>
      </c>
      <c r="AP5" s="18">
        <f aca="true" t="shared" si="26" ref="AP5:AP11">AJ53</f>
        <v>91639</v>
      </c>
      <c r="AQ5" s="18">
        <f aca="true" t="shared" si="27" ref="AQ5:AQ11">AJ61</f>
        <v>86065</v>
      </c>
      <c r="AS5">
        <f>Raw!Q5</f>
        <v>1995</v>
      </c>
      <c r="AT5" t="str">
        <f>Raw!R5</f>
        <v>Black</v>
      </c>
      <c r="AU5" s="18">
        <f>Raw!S5</f>
        <v>32057</v>
      </c>
      <c r="AV5" s="18">
        <f aca="true" t="shared" si="28" ref="AV5:AV11">AU13</f>
        <v>31310</v>
      </c>
      <c r="AW5" s="18">
        <f aca="true" t="shared" si="29" ref="AW5:AW11">AU21</f>
        <v>31824</v>
      </c>
      <c r="AX5" s="18">
        <f aca="true" t="shared" si="30" ref="AX5:AX11">AU29</f>
        <v>32275</v>
      </c>
      <c r="AY5" s="18">
        <f aca="true" t="shared" si="31" ref="AY5:AY11">AU37</f>
        <v>32268</v>
      </c>
      <c r="AZ5" s="18">
        <f aca="true" t="shared" si="32" ref="AZ5:AZ11">AU45</f>
        <v>32610</v>
      </c>
      <c r="BA5" s="18">
        <f aca="true" t="shared" si="33" ref="BA5:BA11">AU53</f>
        <v>32257</v>
      </c>
      <c r="BB5" s="18">
        <f aca="true" t="shared" si="34" ref="BB5:BB11">AU61</f>
        <v>32698</v>
      </c>
      <c r="BD5">
        <f>Raw!U5</f>
        <v>1995</v>
      </c>
      <c r="BE5" t="str">
        <f>Raw!V5</f>
        <v>Black</v>
      </c>
      <c r="BF5" s="18">
        <f>Raw!W5</f>
        <v>69730</v>
      </c>
      <c r="BG5" s="18">
        <f aca="true" t="shared" si="35" ref="BG5:BG11">BF13</f>
        <v>67348</v>
      </c>
      <c r="BH5" s="18">
        <f aca="true" t="shared" si="36" ref="BH5:BH11">BF21</f>
        <v>68324</v>
      </c>
      <c r="BI5" s="18">
        <f aca="true" t="shared" si="37" ref="BI5:BI11">BF29</f>
        <v>69612</v>
      </c>
      <c r="BJ5" s="18">
        <f aca="true" t="shared" si="38" ref="BJ5:BJ11">BF37</f>
        <v>69183</v>
      </c>
      <c r="BK5" s="18">
        <f aca="true" t="shared" si="39" ref="BK5:BK11">BF45</f>
        <v>70757</v>
      </c>
      <c r="BL5" s="18">
        <f aca="true" t="shared" si="40" ref="BL5:BL11">BF53</f>
        <v>70560</v>
      </c>
      <c r="BM5" s="18">
        <f aca="true" t="shared" si="41" ref="BM5:BM11">BF61</f>
        <v>69893</v>
      </c>
      <c r="BP5">
        <f>Raw!Y5</f>
        <v>1995</v>
      </c>
      <c r="BQ5" t="str">
        <f>Raw!Z5</f>
        <v>Black</v>
      </c>
      <c r="BR5" s="18">
        <f>Raw!AA5</f>
        <v>17315</v>
      </c>
      <c r="BS5" s="18">
        <f aca="true" t="shared" si="42" ref="BS5:BS11">BR13</f>
        <v>16634</v>
      </c>
      <c r="BT5" s="18">
        <f aca="true" t="shared" si="43" ref="BT5:BT11">BR21</f>
        <v>16178</v>
      </c>
      <c r="BU5" s="18">
        <f aca="true" t="shared" si="44" ref="BU5:BU11">BR29</f>
        <v>16449</v>
      </c>
      <c r="BV5" s="18">
        <f aca="true" t="shared" si="45" ref="BV5:BV11">BR37</f>
        <v>16524</v>
      </c>
      <c r="BW5" s="18">
        <f aca="true" t="shared" si="46" ref="BW5:BW11">BR45</f>
        <v>16985</v>
      </c>
      <c r="BX5" s="18">
        <f aca="true" t="shared" si="47" ref="BX5:BX11">BR53</f>
        <v>16621</v>
      </c>
      <c r="BY5" s="18">
        <f aca="true" t="shared" si="48" ref="BY5:BY11">BR61</f>
        <v>16794</v>
      </c>
      <c r="CA5">
        <f>Raw!AC5</f>
        <v>1995</v>
      </c>
      <c r="CB5" t="str">
        <f>Raw!AD5</f>
        <v>Black</v>
      </c>
      <c r="CC5" s="18">
        <f>Raw!AE5</f>
        <v>367163</v>
      </c>
      <c r="CD5" s="18">
        <f aca="true" t="shared" si="49" ref="CD5:CD11">CC13</f>
        <v>363949</v>
      </c>
      <c r="CE5" s="18">
        <f aca="true" t="shared" si="50" ref="CE5:CE11">CC21</f>
        <v>369285</v>
      </c>
      <c r="CF5" s="18">
        <f aca="true" t="shared" si="51" ref="CF5:CF11">CC29</f>
        <v>378796</v>
      </c>
      <c r="CG5" s="18">
        <f aca="true" t="shared" si="52" ref="CG5:CG11">CC37</f>
        <v>380587</v>
      </c>
      <c r="CH5" s="18">
        <f aca="true" t="shared" si="53" ref="CH5:CH11">CC45</f>
        <v>395860</v>
      </c>
      <c r="CI5" s="18">
        <f aca="true" t="shared" si="54" ref="CI5:CI11">CC53</f>
        <v>388109</v>
      </c>
      <c r="CJ5" s="18">
        <f aca="true" t="shared" si="55" ref="CJ5:CJ11">CC61</f>
        <v>383091</v>
      </c>
      <c r="CL5">
        <f>Raw!AG5</f>
        <v>1995</v>
      </c>
      <c r="CM5" t="str">
        <f>Raw!AH5</f>
        <v>Black</v>
      </c>
      <c r="CN5" s="18">
        <f>Raw!AI5</f>
        <v>794</v>
      </c>
      <c r="CO5" s="18">
        <f aca="true" t="shared" si="56" ref="CO5:CO11">CN13</f>
        <v>911</v>
      </c>
      <c r="CP5" s="18">
        <f aca="true" t="shared" si="57" ref="CP5:CP11">CN21</f>
        <v>986</v>
      </c>
      <c r="CQ5" s="18">
        <f aca="true" t="shared" si="58" ref="CQ5:CQ11">CN29</f>
        <v>1033</v>
      </c>
      <c r="CR5" s="18">
        <f aca="true" t="shared" si="59" ref="CR5:CR11">CN37</f>
        <v>1009</v>
      </c>
      <c r="CS5" s="18">
        <f aca="true" t="shared" si="60" ref="CS5:CS11">CN45</f>
        <v>1180</v>
      </c>
      <c r="CT5" s="18">
        <f aca="true" t="shared" si="61" ref="CT5:CT11">CN53</f>
        <v>1146</v>
      </c>
      <c r="CU5" s="18">
        <f aca="true" t="shared" si="62" ref="CU5:CU11">CN61</f>
        <v>1226</v>
      </c>
      <c r="CW5">
        <f>Raw!AK5</f>
        <v>1995</v>
      </c>
      <c r="CX5" t="str">
        <f>Raw!AL5</f>
        <v>Black</v>
      </c>
      <c r="CY5" s="18">
        <f>Raw!AM5</f>
        <v>1552</v>
      </c>
      <c r="CZ5" s="18">
        <f aca="true" t="shared" si="63" ref="CZ5:CZ11">CY13</f>
        <v>1718</v>
      </c>
      <c r="DA5" s="18">
        <f aca="true" t="shared" si="64" ref="DA5:DA11">CY21</f>
        <v>1942</v>
      </c>
      <c r="DB5" s="18">
        <f aca="true" t="shared" si="65" ref="DB5:DB11">CY29</f>
        <v>1993</v>
      </c>
      <c r="DC5" s="18">
        <f aca="true" t="shared" si="66" ref="DC5:DC11">CY37</f>
        <v>2044</v>
      </c>
      <c r="DD5" s="18">
        <f aca="true" t="shared" si="67" ref="DD5:DD11">CY45</f>
        <v>2254</v>
      </c>
      <c r="DE5" s="18">
        <f aca="true" t="shared" si="68" ref="DE5:DE11">CY53</f>
        <v>2299</v>
      </c>
      <c r="DF5" s="18">
        <f aca="true" t="shared" si="69" ref="DF5:DF11">CY61</f>
        <v>2350</v>
      </c>
      <c r="DH5">
        <f>Raw!AO5</f>
        <v>1995</v>
      </c>
      <c r="DI5" t="str">
        <f>Raw!AP5</f>
        <v>Black</v>
      </c>
      <c r="DJ5" s="18">
        <f>Raw!AQ5</f>
        <v>440</v>
      </c>
      <c r="DK5" s="18">
        <f aca="true" t="shared" si="70" ref="DK5:DK11">DJ13</f>
        <v>457</v>
      </c>
      <c r="DL5" s="18">
        <f aca="true" t="shared" si="71" ref="DL5:DL11">DJ21</f>
        <v>435</v>
      </c>
      <c r="DM5" s="18">
        <f aca="true" t="shared" si="72" ref="DM5:DM11">DJ29</f>
        <v>467</v>
      </c>
      <c r="DN5" s="18">
        <f aca="true" t="shared" si="73" ref="DN5:DN11">DJ37</f>
        <v>529</v>
      </c>
      <c r="DO5" s="18">
        <f aca="true" t="shared" si="74" ref="DO5:DO11">DJ45</f>
        <v>533</v>
      </c>
      <c r="DP5" s="18">
        <f aca="true" t="shared" si="75" ref="DP5:DP11">DJ53</f>
        <v>541</v>
      </c>
      <c r="DQ5" s="18">
        <f aca="true" t="shared" si="76" ref="DQ5:DQ11">DJ61</f>
        <v>556</v>
      </c>
      <c r="DS5">
        <f>Raw!AS5</f>
        <v>1995</v>
      </c>
      <c r="DT5" t="str">
        <f>Raw!AT5</f>
        <v>Black</v>
      </c>
      <c r="DU5" s="18">
        <f>Raw!AU5</f>
        <v>6123</v>
      </c>
      <c r="DV5" s="18">
        <f aca="true" t="shared" si="77" ref="DV5:DV11">DU13</f>
        <v>6349</v>
      </c>
      <c r="DW5" s="18">
        <f aca="true" t="shared" si="78" ref="DW5:DW11">DU21</f>
        <v>7002</v>
      </c>
      <c r="DX5" s="18">
        <f aca="true" t="shared" si="79" ref="DX5:DX11">DU29</f>
        <v>7412</v>
      </c>
      <c r="DY5" s="18">
        <f aca="true" t="shared" si="80" ref="DY5:DY11">DU37</f>
        <v>7458</v>
      </c>
      <c r="DZ5" s="18">
        <f aca="true" t="shared" si="81" ref="DZ5:DZ11">DU45</f>
        <v>8398</v>
      </c>
      <c r="EA5" s="18">
        <f aca="true" t="shared" si="82" ref="EA5:EA11">DU53</f>
        <v>8664</v>
      </c>
      <c r="EB5" s="18">
        <f aca="true" t="shared" si="83" ref="EB5:EB11">DU61</f>
        <v>9036</v>
      </c>
      <c r="EE5">
        <f>Raw!AS5</f>
        <v>1995</v>
      </c>
      <c r="EF5" t="str">
        <f>Raw!AT5</f>
        <v>Black</v>
      </c>
      <c r="EG5" s="18">
        <f>Raw!AU5</f>
        <v>6123</v>
      </c>
      <c r="EH5" s="18">
        <f aca="true" t="shared" si="84" ref="EH5:EH11">EG13</f>
        <v>6349</v>
      </c>
      <c r="EI5" s="18">
        <f aca="true" t="shared" si="85" ref="EI5:EI11">EG21</f>
        <v>7002</v>
      </c>
      <c r="EJ5" s="18">
        <f aca="true" t="shared" si="86" ref="EJ5:EJ11">EG29</f>
        <v>7412</v>
      </c>
      <c r="EK5" s="18">
        <f aca="true" t="shared" si="87" ref="EK5:EK11">EG37</f>
        <v>7458</v>
      </c>
      <c r="EL5" s="18">
        <f aca="true" t="shared" si="88" ref="EL5:EL11">EG45</f>
        <v>8398</v>
      </c>
      <c r="EM5" s="18">
        <f aca="true" t="shared" si="89" ref="EM5:EM11">EG53</f>
        <v>8664</v>
      </c>
      <c r="EN5" s="18">
        <f aca="true" t="shared" si="90" ref="EN5:EN11">EG61</f>
        <v>9036</v>
      </c>
      <c r="EP5">
        <f>Raw!AW5</f>
        <v>1995</v>
      </c>
      <c r="EQ5" t="str">
        <f>Raw!AX5</f>
        <v>Black</v>
      </c>
      <c r="ER5" s="18">
        <f>Raw!AY5</f>
        <v>95489</v>
      </c>
      <c r="ES5" s="18">
        <f aca="true" t="shared" si="91" ref="ES5:ES11">ER13</f>
        <v>92295</v>
      </c>
      <c r="ET5" s="18">
        <f aca="true" t="shared" si="92" ref="ET5:ET11">ER21</f>
        <v>93027</v>
      </c>
      <c r="EU5" s="18">
        <f aca="true" t="shared" si="93" ref="EU5:EU11">ER29</f>
        <v>93942</v>
      </c>
      <c r="EV5" s="18">
        <f aca="true" t="shared" si="94" ref="EV5:EV11">ER37</f>
        <v>92840</v>
      </c>
      <c r="EW5" s="18">
        <f aca="true" t="shared" si="95" ref="EW5:EW11">ER45</f>
        <v>93938</v>
      </c>
      <c r="EX5" s="18">
        <f aca="true" t="shared" si="96" ref="EX5:EX11">ER53</f>
        <v>92334</v>
      </c>
      <c r="EY5" s="18">
        <f aca="true" t="shared" si="97" ref="EY5:EY11">ER61</f>
        <v>90271</v>
      </c>
      <c r="FA5">
        <f>Raw!BA5</f>
        <v>1995</v>
      </c>
      <c r="FB5" t="str">
        <f>Raw!BB5</f>
        <v>Black</v>
      </c>
      <c r="FC5" s="18">
        <f>Raw!BC5</f>
        <v>485430</v>
      </c>
      <c r="FD5" s="18">
        <f aca="true" t="shared" si="98" ref="FD5:FD11">FC13</f>
        <v>479503</v>
      </c>
      <c r="FE5" s="18">
        <f aca="true" t="shared" si="99" ref="FE5:FE11">FC21</f>
        <v>483308</v>
      </c>
      <c r="FF5" s="18">
        <f aca="true" t="shared" si="100" ref="FF5:FF11">FC29</f>
        <v>491641</v>
      </c>
      <c r="FG5" s="18">
        <f aca="true" t="shared" si="101" ref="FG5:FG11">FC37</f>
        <v>488419</v>
      </c>
      <c r="FH5" s="18">
        <f aca="true" t="shared" si="102" ref="FH5:FH11">FC45</f>
        <v>502840</v>
      </c>
      <c r="FI5" s="18">
        <f aca="true" t="shared" si="103" ref="FI5:FI11">FC53</f>
        <v>488545</v>
      </c>
      <c r="FJ5" s="18">
        <f aca="true" t="shared" si="104" ref="FJ5:FJ11">FC61</f>
        <v>478270</v>
      </c>
    </row>
    <row r="6" spans="1:166" ht="12.75">
      <c r="A6">
        <f>Raw!A6</f>
        <v>1995</v>
      </c>
      <c r="B6" s="19" t="str">
        <f>Raw!B6</f>
        <v>Amer Indian</v>
      </c>
      <c r="C6" s="18">
        <f>Raw!C6</f>
        <v>281</v>
      </c>
      <c r="D6" s="18">
        <f t="shared" si="0"/>
        <v>275</v>
      </c>
      <c r="E6" s="18">
        <f t="shared" si="1"/>
        <v>318</v>
      </c>
      <c r="F6" s="18">
        <f t="shared" si="2"/>
        <v>330</v>
      </c>
      <c r="G6" s="18">
        <f t="shared" si="3"/>
        <v>338</v>
      </c>
      <c r="H6" s="18">
        <f t="shared" si="4"/>
        <v>288</v>
      </c>
      <c r="I6" s="18">
        <f t="shared" si="5"/>
        <v>329</v>
      </c>
      <c r="J6" s="18">
        <f t="shared" si="6"/>
        <v>258</v>
      </c>
      <c r="L6">
        <f>Raw!E6</f>
        <v>1995</v>
      </c>
      <c r="M6" t="str">
        <f>Raw!F6</f>
        <v>Amer Indian</v>
      </c>
      <c r="N6" s="18">
        <f>Raw!G6</f>
        <v>979</v>
      </c>
      <c r="O6" s="18">
        <f t="shared" si="7"/>
        <v>936</v>
      </c>
      <c r="P6" s="18">
        <f t="shared" si="8"/>
        <v>968</v>
      </c>
      <c r="Q6" s="18">
        <f t="shared" si="9"/>
        <v>1002</v>
      </c>
      <c r="R6" s="18">
        <f t="shared" si="10"/>
        <v>1022</v>
      </c>
      <c r="S6" s="18">
        <f t="shared" si="11"/>
        <v>992</v>
      </c>
      <c r="T6" s="18">
        <f t="shared" si="12"/>
        <v>1049</v>
      </c>
      <c r="U6" s="18">
        <f t="shared" si="13"/>
        <v>931</v>
      </c>
      <c r="W6">
        <f>Raw!I6</f>
        <v>1995</v>
      </c>
      <c r="X6" s="18" t="str">
        <f>Raw!J6</f>
        <v>Amer Indian</v>
      </c>
      <c r="Y6" s="18">
        <f>Raw!K6</f>
        <v>152</v>
      </c>
      <c r="Z6" s="18">
        <f t="shared" si="14"/>
        <v>158</v>
      </c>
      <c r="AA6" s="18">
        <f t="shared" si="15"/>
        <v>189</v>
      </c>
      <c r="AB6" s="18">
        <f t="shared" si="16"/>
        <v>152</v>
      </c>
      <c r="AC6" s="18">
        <f t="shared" si="17"/>
        <v>195</v>
      </c>
      <c r="AD6" s="18">
        <f t="shared" si="18"/>
        <v>185</v>
      </c>
      <c r="AE6" s="18">
        <f t="shared" si="19"/>
        <v>175</v>
      </c>
      <c r="AF6" s="18">
        <f t="shared" si="20"/>
        <v>163</v>
      </c>
      <c r="AH6">
        <f>Raw!M6</f>
        <v>1995</v>
      </c>
      <c r="AI6" t="str">
        <f>Raw!N6</f>
        <v>Amer Indian</v>
      </c>
      <c r="AJ6">
        <f>Raw!O6</f>
        <v>6763</v>
      </c>
      <c r="AK6" s="18">
        <f t="shared" si="21"/>
        <v>6761</v>
      </c>
      <c r="AL6" s="18">
        <f t="shared" si="22"/>
        <v>6845</v>
      </c>
      <c r="AM6" s="18">
        <f t="shared" si="23"/>
        <v>7160</v>
      </c>
      <c r="AN6" s="18">
        <f t="shared" si="24"/>
        <v>6834</v>
      </c>
      <c r="AO6" s="18">
        <f t="shared" si="25"/>
        <v>7012</v>
      </c>
      <c r="AP6" s="18">
        <f t="shared" si="26"/>
        <v>6844</v>
      </c>
      <c r="AQ6" s="18">
        <f t="shared" si="27"/>
        <v>6707</v>
      </c>
      <c r="AS6">
        <f>Raw!Q6</f>
        <v>1995</v>
      </c>
      <c r="AT6" t="str">
        <f>Raw!R6</f>
        <v>Amer Indian</v>
      </c>
      <c r="AU6" s="18">
        <f>Raw!S6</f>
        <v>953</v>
      </c>
      <c r="AV6" s="18">
        <f t="shared" si="28"/>
        <v>913</v>
      </c>
      <c r="AW6" s="18">
        <f t="shared" si="29"/>
        <v>1001</v>
      </c>
      <c r="AX6" s="18">
        <f t="shared" si="30"/>
        <v>1031</v>
      </c>
      <c r="AY6" s="18">
        <f t="shared" si="31"/>
        <v>1084</v>
      </c>
      <c r="AZ6" s="18">
        <f t="shared" si="32"/>
        <v>1131</v>
      </c>
      <c r="BA6" s="18">
        <f t="shared" si="33"/>
        <v>1245</v>
      </c>
      <c r="BB6" s="18">
        <f t="shared" si="34"/>
        <v>1284</v>
      </c>
      <c r="BD6">
        <f>Raw!U6</f>
        <v>1995</v>
      </c>
      <c r="BE6" t="str">
        <f>Raw!V6</f>
        <v>Amer Indian</v>
      </c>
      <c r="BF6" s="18">
        <f>Raw!W6</f>
        <v>3069</v>
      </c>
      <c r="BG6" s="18">
        <f t="shared" si="35"/>
        <v>2985</v>
      </c>
      <c r="BH6" s="18">
        <f t="shared" si="36"/>
        <v>3174</v>
      </c>
      <c r="BI6" s="18">
        <f t="shared" si="37"/>
        <v>3245</v>
      </c>
      <c r="BJ6" s="18">
        <f t="shared" si="38"/>
        <v>3449</v>
      </c>
      <c r="BK6" s="18">
        <f t="shared" si="39"/>
        <v>3541</v>
      </c>
      <c r="BL6" s="18">
        <f t="shared" si="40"/>
        <v>3743</v>
      </c>
      <c r="BM6" s="18">
        <f t="shared" si="41"/>
        <v>3824</v>
      </c>
      <c r="BP6">
        <f>Raw!Y6</f>
        <v>1995</v>
      </c>
      <c r="BQ6" t="str">
        <f>Raw!Z6</f>
        <v>Amer Indian</v>
      </c>
      <c r="BR6" s="18">
        <f>Raw!AA6</f>
        <v>582</v>
      </c>
      <c r="BS6" s="18">
        <f t="shared" si="42"/>
        <v>610</v>
      </c>
      <c r="BT6" s="18">
        <f t="shared" si="43"/>
        <v>591</v>
      </c>
      <c r="BU6" s="18">
        <f t="shared" si="44"/>
        <v>640</v>
      </c>
      <c r="BV6" s="18">
        <f t="shared" si="45"/>
        <v>647</v>
      </c>
      <c r="BW6" s="18">
        <f t="shared" si="46"/>
        <v>603</v>
      </c>
      <c r="BX6" s="18">
        <f t="shared" si="47"/>
        <v>669</v>
      </c>
      <c r="BY6" s="18">
        <f t="shared" si="48"/>
        <v>731</v>
      </c>
      <c r="CA6">
        <f>Raw!AC6</f>
        <v>1995</v>
      </c>
      <c r="CB6" t="str">
        <f>Raw!AD6</f>
        <v>Amer Indian</v>
      </c>
      <c r="CC6" s="18">
        <f>Raw!AE6</f>
        <v>24731</v>
      </c>
      <c r="CD6" s="18">
        <f t="shared" si="49"/>
        <v>25384</v>
      </c>
      <c r="CE6" s="18">
        <f t="shared" si="50"/>
        <v>25725</v>
      </c>
      <c r="CF6" s="18">
        <f t="shared" si="51"/>
        <v>26817</v>
      </c>
      <c r="CG6" s="18">
        <f t="shared" si="52"/>
        <v>26767</v>
      </c>
      <c r="CH6" s="18">
        <f t="shared" si="53"/>
        <v>27991</v>
      </c>
      <c r="CI6" s="18">
        <f t="shared" si="54"/>
        <v>28203</v>
      </c>
      <c r="CJ6" s="18">
        <f t="shared" si="55"/>
        <v>28795</v>
      </c>
      <c r="CL6">
        <f>Raw!AG6</f>
        <v>1995</v>
      </c>
      <c r="CM6" t="str">
        <f>Raw!AH6</f>
        <v>Amer Indian</v>
      </c>
      <c r="CN6" s="18">
        <f>Raw!AI6</f>
        <v>34</v>
      </c>
      <c r="CO6" s="18">
        <f t="shared" si="56"/>
        <v>39</v>
      </c>
      <c r="CP6" s="18">
        <f t="shared" si="57"/>
        <v>35</v>
      </c>
      <c r="CQ6" s="18">
        <f t="shared" si="58"/>
        <v>27</v>
      </c>
      <c r="CR6" s="18">
        <f t="shared" si="59"/>
        <v>38</v>
      </c>
      <c r="CS6" s="18">
        <f t="shared" si="60"/>
        <v>49</v>
      </c>
      <c r="CT6" s="18">
        <f t="shared" si="61"/>
        <v>43</v>
      </c>
      <c r="CU6" s="18">
        <f t="shared" si="62"/>
        <v>44</v>
      </c>
      <c r="CW6">
        <f>Raw!AK6</f>
        <v>1995</v>
      </c>
      <c r="CX6" t="str">
        <f>Raw!AL6</f>
        <v>Amer Indian</v>
      </c>
      <c r="CY6" s="18">
        <f>Raw!AM6</f>
        <v>85</v>
      </c>
      <c r="CZ6" s="18">
        <f t="shared" si="63"/>
        <v>90</v>
      </c>
      <c r="DA6" s="18">
        <f t="shared" si="64"/>
        <v>99</v>
      </c>
      <c r="DB6" s="18">
        <f t="shared" si="65"/>
        <v>87</v>
      </c>
      <c r="DC6" s="18">
        <f t="shared" si="66"/>
        <v>105</v>
      </c>
      <c r="DD6" s="18">
        <f t="shared" si="67"/>
        <v>117</v>
      </c>
      <c r="DE6" s="18">
        <f t="shared" si="68"/>
        <v>114</v>
      </c>
      <c r="DF6" s="18">
        <f t="shared" si="69"/>
        <v>114</v>
      </c>
      <c r="DH6">
        <f>Raw!AO6</f>
        <v>1995</v>
      </c>
      <c r="DI6" t="str">
        <f>Raw!AP6</f>
        <v>Amer Indian</v>
      </c>
      <c r="DJ6" s="18">
        <f>Raw!AQ6</f>
        <v>16</v>
      </c>
      <c r="DK6" s="18">
        <f t="shared" si="70"/>
        <v>11</v>
      </c>
      <c r="DL6" s="18">
        <f t="shared" si="71"/>
        <v>9</v>
      </c>
      <c r="DM6" s="18">
        <f t="shared" si="72"/>
        <v>18</v>
      </c>
      <c r="DN6" s="18">
        <f t="shared" si="73"/>
        <v>21</v>
      </c>
      <c r="DO6" s="18">
        <f t="shared" si="74"/>
        <v>13</v>
      </c>
      <c r="DP6" s="18">
        <f t="shared" si="75"/>
        <v>18</v>
      </c>
      <c r="DQ6" s="18">
        <f t="shared" si="76"/>
        <v>14</v>
      </c>
      <c r="DS6">
        <f>Raw!AS6</f>
        <v>1995</v>
      </c>
      <c r="DT6" t="str">
        <f>Raw!AT6</f>
        <v>Amer Indian</v>
      </c>
      <c r="DU6" s="18">
        <f>Raw!AU6</f>
        <v>408</v>
      </c>
      <c r="DV6" s="18">
        <f t="shared" si="77"/>
        <v>433</v>
      </c>
      <c r="DW6" s="18">
        <f t="shared" si="78"/>
        <v>448</v>
      </c>
      <c r="DX6" s="18">
        <f t="shared" si="79"/>
        <v>465</v>
      </c>
      <c r="DY6" s="18">
        <f t="shared" si="80"/>
        <v>517</v>
      </c>
      <c r="DZ6" s="18">
        <f t="shared" si="81"/>
        <v>544</v>
      </c>
      <c r="EA6" s="18">
        <f t="shared" si="82"/>
        <v>557</v>
      </c>
      <c r="EB6" s="18">
        <f t="shared" si="83"/>
        <v>576</v>
      </c>
      <c r="EE6">
        <f>Raw!AS6</f>
        <v>1995</v>
      </c>
      <c r="EF6" t="str">
        <f>Raw!AT6</f>
        <v>Amer Indian</v>
      </c>
      <c r="EG6" s="18">
        <f>Raw!AU6</f>
        <v>408</v>
      </c>
      <c r="EH6" s="18">
        <f t="shared" si="84"/>
        <v>433</v>
      </c>
      <c r="EI6" s="18">
        <f t="shared" si="85"/>
        <v>448</v>
      </c>
      <c r="EJ6" s="18">
        <f t="shared" si="86"/>
        <v>465</v>
      </c>
      <c r="EK6" s="18">
        <f t="shared" si="87"/>
        <v>517</v>
      </c>
      <c r="EL6" s="18">
        <f t="shared" si="88"/>
        <v>544</v>
      </c>
      <c r="EM6" s="18">
        <f t="shared" si="89"/>
        <v>557</v>
      </c>
      <c r="EN6" s="18">
        <f t="shared" si="90"/>
        <v>576</v>
      </c>
      <c r="EP6">
        <f>Raw!AW6</f>
        <v>1995</v>
      </c>
      <c r="EQ6" t="str">
        <f>Raw!AX6</f>
        <v>Amer Indian</v>
      </c>
      <c r="ER6" s="18">
        <f>Raw!AY6</f>
        <v>4145</v>
      </c>
      <c r="ES6" s="18">
        <f t="shared" si="91"/>
        <v>4017</v>
      </c>
      <c r="ET6" s="18">
        <f t="shared" si="92"/>
        <v>4250</v>
      </c>
      <c r="EU6" s="18">
        <f t="shared" si="93"/>
        <v>4361</v>
      </c>
      <c r="EV6" s="18">
        <f t="shared" si="94"/>
        <v>4590</v>
      </c>
      <c r="EW6" s="18">
        <f t="shared" si="95"/>
        <v>4667</v>
      </c>
      <c r="EX6" s="18">
        <f t="shared" si="96"/>
        <v>4916</v>
      </c>
      <c r="EY6" s="18">
        <f t="shared" si="97"/>
        <v>4878</v>
      </c>
      <c r="FA6">
        <f>Raw!BA6</f>
        <v>1995</v>
      </c>
      <c r="FB6" t="str">
        <f>Raw!BB6</f>
        <v>Amer Indian</v>
      </c>
      <c r="FC6" s="18">
        <f>Raw!BC6</f>
        <v>31930</v>
      </c>
      <c r="FD6" s="18">
        <f t="shared" si="98"/>
        <v>32594</v>
      </c>
      <c r="FE6" s="18">
        <f t="shared" si="99"/>
        <v>33048</v>
      </c>
      <c r="FF6" s="18">
        <f t="shared" si="100"/>
        <v>34475</v>
      </c>
      <c r="FG6" s="18">
        <f t="shared" si="101"/>
        <v>34145</v>
      </c>
      <c r="FH6" s="18">
        <f t="shared" si="102"/>
        <v>35569</v>
      </c>
      <c r="FI6" s="18">
        <f t="shared" si="103"/>
        <v>35627</v>
      </c>
      <c r="FJ6" s="18">
        <f t="shared" si="104"/>
        <v>36093</v>
      </c>
    </row>
    <row r="7" spans="1:166" ht="12.75">
      <c r="A7">
        <f>Raw!A7</f>
        <v>1995</v>
      </c>
      <c r="B7" s="19" t="str">
        <f>Raw!B7</f>
        <v>Chinese</v>
      </c>
      <c r="C7" s="18">
        <f>Raw!C7</f>
        <v>9</v>
      </c>
      <c r="D7" s="18">
        <f t="shared" si="0"/>
        <v>9</v>
      </c>
      <c r="E7" s="18">
        <f t="shared" si="1"/>
        <v>10</v>
      </c>
      <c r="F7" s="18">
        <f t="shared" si="2"/>
        <v>6</v>
      </c>
      <c r="G7" s="18">
        <f t="shared" si="3"/>
        <v>15</v>
      </c>
      <c r="H7" s="18">
        <f t="shared" si="4"/>
        <v>18</v>
      </c>
      <c r="I7" s="18">
        <f t="shared" si="5"/>
        <v>10</v>
      </c>
      <c r="J7" s="18">
        <f t="shared" si="6"/>
        <v>10</v>
      </c>
      <c r="L7">
        <f>Raw!E7</f>
        <v>1995</v>
      </c>
      <c r="M7" t="str">
        <f>Raw!F7</f>
        <v>Chinese</v>
      </c>
      <c r="N7" s="18">
        <f>Raw!G7</f>
        <v>27</v>
      </c>
      <c r="O7" s="18">
        <f t="shared" si="7"/>
        <v>28</v>
      </c>
      <c r="P7" s="18">
        <f t="shared" si="8"/>
        <v>20</v>
      </c>
      <c r="Q7" s="18">
        <f t="shared" si="9"/>
        <v>25</v>
      </c>
      <c r="R7" s="18">
        <f t="shared" si="10"/>
        <v>38</v>
      </c>
      <c r="S7" s="18">
        <f t="shared" si="11"/>
        <v>42</v>
      </c>
      <c r="T7" s="18">
        <f t="shared" si="12"/>
        <v>37</v>
      </c>
      <c r="U7" s="18">
        <f t="shared" si="13"/>
        <v>32</v>
      </c>
      <c r="W7">
        <f>Raw!I7</f>
        <v>1995</v>
      </c>
      <c r="X7" s="18" t="str">
        <f>Raw!J7</f>
        <v>Chinese</v>
      </c>
      <c r="Y7" s="18">
        <f>Raw!K7</f>
        <v>7</v>
      </c>
      <c r="Z7" s="18">
        <f t="shared" si="14"/>
        <v>7</v>
      </c>
      <c r="AA7" s="18">
        <f t="shared" si="15"/>
        <v>8</v>
      </c>
      <c r="AB7" s="18">
        <f t="shared" si="16"/>
        <v>10</v>
      </c>
      <c r="AC7" s="18">
        <f t="shared" si="17"/>
        <v>6</v>
      </c>
      <c r="AD7" s="18">
        <f t="shared" si="18"/>
        <v>11</v>
      </c>
      <c r="AE7" s="18">
        <f t="shared" si="19"/>
        <v>3</v>
      </c>
      <c r="AF7" s="18">
        <f t="shared" si="20"/>
        <v>12</v>
      </c>
      <c r="AH7">
        <f>Raw!M7</f>
        <v>1995</v>
      </c>
      <c r="AI7" t="str">
        <f>Raw!N7</f>
        <v>Chinese</v>
      </c>
      <c r="AJ7">
        <f>Raw!O7</f>
        <v>213</v>
      </c>
      <c r="AK7" s="18">
        <f t="shared" si="21"/>
        <v>216</v>
      </c>
      <c r="AL7" s="18">
        <f t="shared" si="22"/>
        <v>231</v>
      </c>
      <c r="AM7" s="18">
        <f t="shared" si="23"/>
        <v>202</v>
      </c>
      <c r="AN7" s="18">
        <f t="shared" si="24"/>
        <v>214</v>
      </c>
      <c r="AO7" s="18">
        <f t="shared" si="25"/>
        <v>259</v>
      </c>
      <c r="AP7" s="18">
        <f t="shared" si="26"/>
        <v>260</v>
      </c>
      <c r="AQ7" s="18">
        <f t="shared" si="27"/>
        <v>254</v>
      </c>
      <c r="AS7">
        <f>Raw!Q7</f>
        <v>1995</v>
      </c>
      <c r="AT7" t="str">
        <f>Raw!R7</f>
        <v>Chinese</v>
      </c>
      <c r="AU7" s="18">
        <f>Raw!S7</f>
        <v>572</v>
      </c>
      <c r="AV7" s="18">
        <f t="shared" si="28"/>
        <v>577</v>
      </c>
      <c r="AW7" s="18">
        <f t="shared" si="29"/>
        <v>600</v>
      </c>
      <c r="AX7" s="18">
        <f t="shared" si="30"/>
        <v>565</v>
      </c>
      <c r="AY7" s="18">
        <f t="shared" si="31"/>
        <v>587</v>
      </c>
      <c r="AZ7" s="18">
        <f t="shared" si="32"/>
        <v>679</v>
      </c>
      <c r="BA7" s="18">
        <f t="shared" si="33"/>
        <v>618</v>
      </c>
      <c r="BB7" s="18">
        <f t="shared" si="34"/>
        <v>701</v>
      </c>
      <c r="BD7">
        <f>Raw!U7</f>
        <v>1995</v>
      </c>
      <c r="BE7" t="str">
        <f>Raw!V7</f>
        <v>Chinese</v>
      </c>
      <c r="BF7" s="18">
        <f>Raw!W7</f>
        <v>1562</v>
      </c>
      <c r="BG7" s="18">
        <f t="shared" si="35"/>
        <v>1682</v>
      </c>
      <c r="BH7" s="18">
        <f t="shared" si="36"/>
        <v>1680</v>
      </c>
      <c r="BI7" s="18">
        <f t="shared" si="37"/>
        <v>1626</v>
      </c>
      <c r="BJ7" s="18">
        <f t="shared" si="38"/>
        <v>1676</v>
      </c>
      <c r="BK7" s="18">
        <f t="shared" si="39"/>
        <v>1908</v>
      </c>
      <c r="BL7" s="18">
        <f t="shared" si="40"/>
        <v>1854</v>
      </c>
      <c r="BM7" s="18">
        <f t="shared" si="41"/>
        <v>1937</v>
      </c>
      <c r="BP7">
        <f>Raw!Y7</f>
        <v>1995</v>
      </c>
      <c r="BQ7" t="str">
        <f>Raw!Z7</f>
        <v>Chinese</v>
      </c>
      <c r="BR7" s="18">
        <f>Raw!AA7</f>
        <v>460</v>
      </c>
      <c r="BS7" s="18">
        <f t="shared" si="42"/>
        <v>459</v>
      </c>
      <c r="BT7" s="18">
        <f t="shared" si="43"/>
        <v>395</v>
      </c>
      <c r="BU7" s="18">
        <f t="shared" si="44"/>
        <v>430</v>
      </c>
      <c r="BV7" s="18">
        <f t="shared" si="45"/>
        <v>450</v>
      </c>
      <c r="BW7" s="18">
        <f t="shared" si="46"/>
        <v>516</v>
      </c>
      <c r="BX7" s="18">
        <f t="shared" si="47"/>
        <v>502</v>
      </c>
      <c r="BY7" s="18">
        <f t="shared" si="48"/>
        <v>535</v>
      </c>
      <c r="CA7">
        <f>Raw!AC7</f>
        <v>1995</v>
      </c>
      <c r="CB7" t="str">
        <f>Raw!AD7</f>
        <v>Chinese</v>
      </c>
      <c r="CC7" s="18">
        <f>Raw!AE7</f>
        <v>23769</v>
      </c>
      <c r="CD7" s="18">
        <f t="shared" si="49"/>
        <v>24506</v>
      </c>
      <c r="CE7" s="18">
        <f t="shared" si="50"/>
        <v>24419</v>
      </c>
      <c r="CF7" s="18">
        <f t="shared" si="51"/>
        <v>23725</v>
      </c>
      <c r="CG7" s="18">
        <f t="shared" si="52"/>
        <v>24670</v>
      </c>
      <c r="CH7" s="18">
        <f t="shared" si="53"/>
        <v>29457</v>
      </c>
      <c r="CI7" s="18">
        <f t="shared" si="54"/>
        <v>26753</v>
      </c>
      <c r="CJ7" s="18">
        <f t="shared" si="55"/>
        <v>28483</v>
      </c>
      <c r="CL7">
        <f>Raw!AG7</f>
        <v>1995</v>
      </c>
      <c r="CM7" t="str">
        <f>Raw!AH7</f>
        <v>Chinese</v>
      </c>
      <c r="CN7" s="18">
        <f>Raw!AI7</f>
        <v>40</v>
      </c>
      <c r="CO7" s="18">
        <f t="shared" si="56"/>
        <v>44</v>
      </c>
      <c r="CP7" s="18">
        <f t="shared" si="57"/>
        <v>38</v>
      </c>
      <c r="CQ7" s="18">
        <f t="shared" si="58"/>
        <v>43</v>
      </c>
      <c r="CR7" s="18">
        <f t="shared" si="59"/>
        <v>42</v>
      </c>
      <c r="CS7" s="18">
        <f t="shared" si="60"/>
        <v>42</v>
      </c>
      <c r="CT7" s="18">
        <f t="shared" si="61"/>
        <v>45</v>
      </c>
      <c r="CU7" s="18">
        <f t="shared" si="62"/>
        <v>51</v>
      </c>
      <c r="CW7">
        <f>Raw!AK7</f>
        <v>1995</v>
      </c>
      <c r="CX7" t="str">
        <f>Raw!AL7</f>
        <v>Chinese</v>
      </c>
      <c r="CY7" s="18">
        <f>Raw!AM7</f>
        <v>89</v>
      </c>
      <c r="CZ7" s="18">
        <f t="shared" si="63"/>
        <v>109</v>
      </c>
      <c r="DA7" s="18">
        <f t="shared" si="64"/>
        <v>93</v>
      </c>
      <c r="DB7" s="18">
        <f t="shared" si="65"/>
        <v>109</v>
      </c>
      <c r="DC7" s="18">
        <f t="shared" si="66"/>
        <v>106</v>
      </c>
      <c r="DD7" s="18">
        <f t="shared" si="67"/>
        <v>123</v>
      </c>
      <c r="DE7" s="18">
        <f t="shared" si="68"/>
        <v>125</v>
      </c>
      <c r="DF7" s="18">
        <f t="shared" si="69"/>
        <v>137</v>
      </c>
      <c r="DH7">
        <f>Raw!AO7</f>
        <v>1995</v>
      </c>
      <c r="DI7" t="str">
        <f>Raw!AP7</f>
        <v>Chinese</v>
      </c>
      <c r="DJ7" s="18">
        <f>Raw!AQ7</f>
        <v>21</v>
      </c>
      <c r="DK7" s="18">
        <f t="shared" si="70"/>
        <v>25</v>
      </c>
      <c r="DL7" s="18">
        <f t="shared" si="71"/>
        <v>25</v>
      </c>
      <c r="DM7" s="18">
        <f t="shared" si="72"/>
        <v>25</v>
      </c>
      <c r="DN7" s="18">
        <f t="shared" si="73"/>
        <v>25</v>
      </c>
      <c r="DO7" s="18">
        <f t="shared" si="74"/>
        <v>22</v>
      </c>
      <c r="DP7" s="18">
        <f t="shared" si="75"/>
        <v>32</v>
      </c>
      <c r="DQ7" s="18">
        <f t="shared" si="76"/>
        <v>31</v>
      </c>
      <c r="DS7">
        <f>Raw!AS7</f>
        <v>1995</v>
      </c>
      <c r="DT7" t="str">
        <f>Raw!AT7</f>
        <v>Chinese</v>
      </c>
      <c r="DU7" s="18">
        <f>Raw!AU7</f>
        <v>806</v>
      </c>
      <c r="DV7" s="18">
        <f t="shared" si="77"/>
        <v>986</v>
      </c>
      <c r="DW7" s="18">
        <f t="shared" si="78"/>
        <v>958</v>
      </c>
      <c r="DX7" s="18">
        <f t="shared" si="79"/>
        <v>1121</v>
      </c>
      <c r="DY7" s="18">
        <f t="shared" si="80"/>
        <v>1084</v>
      </c>
      <c r="DZ7" s="18">
        <f t="shared" si="81"/>
        <v>1243</v>
      </c>
      <c r="EA7" s="18">
        <f t="shared" si="82"/>
        <v>1200</v>
      </c>
      <c r="EB7" s="18">
        <f t="shared" si="83"/>
        <v>1317</v>
      </c>
      <c r="EE7">
        <f>Raw!AS7</f>
        <v>1995</v>
      </c>
      <c r="EF7" t="str">
        <f>Raw!AT7</f>
        <v>Chinese</v>
      </c>
      <c r="EG7" s="18">
        <f>Raw!AU7</f>
        <v>806</v>
      </c>
      <c r="EH7" s="18">
        <f t="shared" si="84"/>
        <v>986</v>
      </c>
      <c r="EI7" s="18">
        <f t="shared" si="85"/>
        <v>958</v>
      </c>
      <c r="EJ7" s="18">
        <f t="shared" si="86"/>
        <v>1121</v>
      </c>
      <c r="EK7" s="18">
        <f t="shared" si="87"/>
        <v>1084</v>
      </c>
      <c r="EL7" s="18">
        <f t="shared" si="88"/>
        <v>1243</v>
      </c>
      <c r="EM7" s="18">
        <f t="shared" si="89"/>
        <v>1200</v>
      </c>
      <c r="EN7" s="18">
        <f t="shared" si="90"/>
        <v>1317</v>
      </c>
      <c r="EP7">
        <f>Raw!AW7</f>
        <v>1995</v>
      </c>
      <c r="EQ7" t="str">
        <f>Raw!AX7</f>
        <v>Chinese</v>
      </c>
      <c r="ER7" s="18">
        <f>Raw!AY7</f>
        <v>1681</v>
      </c>
      <c r="ES7" s="18">
        <f t="shared" si="91"/>
        <v>1820</v>
      </c>
      <c r="ET7" s="18">
        <f t="shared" si="92"/>
        <v>1793</v>
      </c>
      <c r="EU7" s="18">
        <f t="shared" si="93"/>
        <v>1764</v>
      </c>
      <c r="EV7" s="18">
        <f t="shared" si="94"/>
        <v>1822</v>
      </c>
      <c r="EW7" s="18">
        <f t="shared" si="95"/>
        <v>2074</v>
      </c>
      <c r="EX7" s="18">
        <f t="shared" si="96"/>
        <v>2020</v>
      </c>
      <c r="EY7" s="18">
        <f t="shared" si="97"/>
        <v>2109</v>
      </c>
      <c r="FA7">
        <f>Raw!BA7</f>
        <v>1995</v>
      </c>
      <c r="FB7" t="str">
        <f>Raw!BB7</f>
        <v>Chinese</v>
      </c>
      <c r="FC7" s="18">
        <f>Raw!BC7</f>
        <v>24803</v>
      </c>
      <c r="FD7" s="18">
        <f t="shared" si="98"/>
        <v>25718</v>
      </c>
      <c r="FE7" s="18">
        <f t="shared" si="99"/>
        <v>25620</v>
      </c>
      <c r="FF7" s="18">
        <f t="shared" si="100"/>
        <v>25053</v>
      </c>
      <c r="FG7" s="18">
        <f t="shared" si="101"/>
        <v>25971</v>
      </c>
      <c r="FH7" s="18">
        <f t="shared" si="102"/>
        <v>30964</v>
      </c>
      <c r="FI7" s="18">
        <f t="shared" si="103"/>
        <v>28214</v>
      </c>
      <c r="FJ7" s="18">
        <f t="shared" si="104"/>
        <v>30063</v>
      </c>
    </row>
    <row r="8" spans="1:166" ht="12.75">
      <c r="A8">
        <f>Raw!A8</f>
        <v>1995</v>
      </c>
      <c r="B8" s="19" t="str">
        <f>Raw!B8</f>
        <v>Japanese</v>
      </c>
      <c r="C8" s="18">
        <f>Raw!C8</f>
        <v>9</v>
      </c>
      <c r="D8" s="18">
        <f t="shared" si="0"/>
        <v>12</v>
      </c>
      <c r="E8" s="18">
        <f t="shared" si="1"/>
        <v>7</v>
      </c>
      <c r="F8" s="18">
        <f t="shared" si="2"/>
        <v>10</v>
      </c>
      <c r="G8" s="18">
        <f t="shared" si="3"/>
        <v>15</v>
      </c>
      <c r="H8" s="18">
        <f t="shared" si="4"/>
        <v>11</v>
      </c>
      <c r="I8" s="18">
        <f t="shared" si="5"/>
        <v>4</v>
      </c>
      <c r="J8" s="18">
        <f t="shared" si="6"/>
        <v>10</v>
      </c>
      <c r="L8">
        <f>Raw!E8</f>
        <v>1995</v>
      </c>
      <c r="M8" t="str">
        <f>Raw!F8</f>
        <v>Japanese</v>
      </c>
      <c r="N8" s="18">
        <f>Raw!G8</f>
        <v>22</v>
      </c>
      <c r="O8" s="18">
        <f t="shared" si="7"/>
        <v>23</v>
      </c>
      <c r="P8" s="18">
        <f t="shared" si="8"/>
        <v>20</v>
      </c>
      <c r="Q8" s="18">
        <f t="shared" si="9"/>
        <v>20</v>
      </c>
      <c r="R8" s="18">
        <f t="shared" si="10"/>
        <v>23</v>
      </c>
      <c r="S8" s="18">
        <f t="shared" si="11"/>
        <v>19</v>
      </c>
      <c r="T8" s="18">
        <f t="shared" si="12"/>
        <v>21</v>
      </c>
      <c r="U8" s="18">
        <f t="shared" si="13"/>
        <v>21</v>
      </c>
      <c r="W8">
        <f>Raw!I8</f>
        <v>1995</v>
      </c>
      <c r="X8" s="18" t="str">
        <f>Raw!J8</f>
        <v>Japanese</v>
      </c>
      <c r="Y8" s="18">
        <f>Raw!K8</f>
        <v>6</v>
      </c>
      <c r="Z8" s="18">
        <f t="shared" si="14"/>
        <v>8</v>
      </c>
      <c r="AA8" s="18">
        <f t="shared" si="15"/>
        <v>11</v>
      </c>
      <c r="AB8" s="18">
        <f t="shared" si="16"/>
        <v>8</v>
      </c>
      <c r="AC8" s="18">
        <f t="shared" si="17"/>
        <v>2</v>
      </c>
      <c r="AD8" s="18">
        <f t="shared" si="18"/>
        <v>7</v>
      </c>
      <c r="AE8" s="18">
        <f t="shared" si="19"/>
        <v>7</v>
      </c>
      <c r="AF8" s="18">
        <f t="shared" si="20"/>
        <v>4</v>
      </c>
      <c r="AH8">
        <f>Raw!M8</f>
        <v>1995</v>
      </c>
      <c r="AI8" t="str">
        <f>Raw!N8</f>
        <v>Japanese</v>
      </c>
      <c r="AJ8">
        <f>Raw!O8</f>
        <v>197</v>
      </c>
      <c r="AK8" s="18">
        <f t="shared" si="21"/>
        <v>188</v>
      </c>
      <c r="AL8" s="18">
        <f t="shared" si="22"/>
        <v>167</v>
      </c>
      <c r="AM8" s="18">
        <f t="shared" si="23"/>
        <v>172</v>
      </c>
      <c r="AN8" s="18">
        <f t="shared" si="24"/>
        <v>153</v>
      </c>
      <c r="AO8" s="18">
        <f t="shared" si="25"/>
        <v>150</v>
      </c>
      <c r="AP8" s="18">
        <f t="shared" si="26"/>
        <v>121</v>
      </c>
      <c r="AQ8" s="18">
        <f t="shared" si="27"/>
        <v>139</v>
      </c>
      <c r="AS8">
        <f>Raw!Q8</f>
        <v>1995</v>
      </c>
      <c r="AT8" t="str">
        <f>Raw!R8</f>
        <v>Japanese</v>
      </c>
      <c r="AU8" s="18">
        <f>Raw!S8</f>
        <v>238</v>
      </c>
      <c r="AV8" s="18">
        <f t="shared" si="28"/>
        <v>222</v>
      </c>
      <c r="AW8" s="18">
        <f t="shared" si="29"/>
        <v>215</v>
      </c>
      <c r="AX8" s="18">
        <f t="shared" si="30"/>
        <v>218</v>
      </c>
      <c r="AY8" s="18">
        <f t="shared" si="31"/>
        <v>238</v>
      </c>
      <c r="AZ8" s="18">
        <f t="shared" si="32"/>
        <v>222</v>
      </c>
      <c r="BA8" s="18">
        <f t="shared" si="33"/>
        <v>238</v>
      </c>
      <c r="BB8" s="18">
        <f t="shared" si="34"/>
        <v>240</v>
      </c>
      <c r="BD8">
        <f>Raw!U8</f>
        <v>1995</v>
      </c>
      <c r="BE8" t="str">
        <f>Raw!V8</f>
        <v>Japanese</v>
      </c>
      <c r="BF8" s="18">
        <f>Raw!W8</f>
        <v>556</v>
      </c>
      <c r="BG8" s="18">
        <f t="shared" si="35"/>
        <v>562</v>
      </c>
      <c r="BH8" s="18">
        <f t="shared" si="36"/>
        <v>527</v>
      </c>
      <c r="BI8" s="18">
        <f t="shared" si="37"/>
        <v>555</v>
      </c>
      <c r="BJ8" s="18">
        <f t="shared" si="38"/>
        <v>591</v>
      </c>
      <c r="BK8" s="18">
        <f t="shared" si="39"/>
        <v>542</v>
      </c>
      <c r="BL8" s="18">
        <f t="shared" si="40"/>
        <v>615</v>
      </c>
      <c r="BM8" s="18">
        <f t="shared" si="41"/>
        <v>572</v>
      </c>
      <c r="BP8">
        <f>Raw!Y8</f>
        <v>1995</v>
      </c>
      <c r="BQ8" t="str">
        <f>Raw!Z8</f>
        <v>Japanese</v>
      </c>
      <c r="BR8" s="18">
        <f>Raw!AA8</f>
        <v>235</v>
      </c>
      <c r="BS8" s="18">
        <f t="shared" si="42"/>
        <v>225</v>
      </c>
      <c r="BT8" s="18">
        <f t="shared" si="43"/>
        <v>208</v>
      </c>
      <c r="BU8" s="18">
        <f t="shared" si="44"/>
        <v>223</v>
      </c>
      <c r="BV8" s="18">
        <f t="shared" si="45"/>
        <v>235</v>
      </c>
      <c r="BW8" s="18">
        <f t="shared" si="46"/>
        <v>217</v>
      </c>
      <c r="BX8" s="18">
        <f t="shared" si="47"/>
        <v>217</v>
      </c>
      <c r="BY8" s="18">
        <f t="shared" si="48"/>
        <v>209</v>
      </c>
      <c r="CA8">
        <f>Raw!AC8</f>
        <v>1995</v>
      </c>
      <c r="CB8" t="str">
        <f>Raw!AD8</f>
        <v>Japanese</v>
      </c>
      <c r="CC8" s="18">
        <f>Raw!AE8</f>
        <v>7419</v>
      </c>
      <c r="CD8" s="18">
        <f t="shared" si="49"/>
        <v>7271</v>
      </c>
      <c r="CE8" s="18">
        <f t="shared" si="50"/>
        <v>7322</v>
      </c>
      <c r="CF8" s="18">
        <f t="shared" si="51"/>
        <v>7045</v>
      </c>
      <c r="CG8" s="18">
        <f t="shared" si="52"/>
        <v>7063</v>
      </c>
      <c r="CH8" s="18">
        <f t="shared" si="53"/>
        <v>7354</v>
      </c>
      <c r="CI8" s="18">
        <f t="shared" si="54"/>
        <v>7425</v>
      </c>
      <c r="CJ8" s="18">
        <f t="shared" si="55"/>
        <v>7475</v>
      </c>
      <c r="CL8">
        <f>Raw!AG8</f>
        <v>1995</v>
      </c>
      <c r="CM8" t="str">
        <f>Raw!AH8</f>
        <v>Japanese</v>
      </c>
      <c r="CN8" s="18">
        <f>Raw!AI8</f>
        <v>13</v>
      </c>
      <c r="CO8" s="18">
        <f t="shared" si="56"/>
        <v>12</v>
      </c>
      <c r="CP8" s="18">
        <f t="shared" si="57"/>
        <v>18</v>
      </c>
      <c r="CQ8" s="18">
        <f t="shared" si="58"/>
        <v>14</v>
      </c>
      <c r="CR8" s="18">
        <f t="shared" si="59"/>
        <v>26</v>
      </c>
      <c r="CS8" s="18">
        <f t="shared" si="60"/>
        <v>18</v>
      </c>
      <c r="CT8" s="18">
        <f t="shared" si="61"/>
        <v>23</v>
      </c>
      <c r="CU8" s="18">
        <f t="shared" si="62"/>
        <v>25</v>
      </c>
      <c r="CW8">
        <f>Raw!AK8</f>
        <v>1995</v>
      </c>
      <c r="CX8" t="str">
        <f>Raw!AL8</f>
        <v>Japanese</v>
      </c>
      <c r="CY8" s="18">
        <f>Raw!AM8</f>
        <v>28</v>
      </c>
      <c r="CZ8" s="18">
        <f t="shared" si="63"/>
        <v>38</v>
      </c>
      <c r="DA8" s="18">
        <f t="shared" si="64"/>
        <v>38</v>
      </c>
      <c r="DB8" s="18">
        <f t="shared" si="65"/>
        <v>39</v>
      </c>
      <c r="DC8" s="18">
        <f t="shared" si="66"/>
        <v>44</v>
      </c>
      <c r="DD8" s="18">
        <f t="shared" si="67"/>
        <v>45</v>
      </c>
      <c r="DE8" s="18">
        <f t="shared" si="68"/>
        <v>55</v>
      </c>
      <c r="DF8" s="18">
        <f t="shared" si="69"/>
        <v>74</v>
      </c>
      <c r="DH8">
        <f>Raw!AO8</f>
        <v>1995</v>
      </c>
      <c r="DI8" t="str">
        <f>Raw!AP8</f>
        <v>Japanese</v>
      </c>
      <c r="DJ8" s="18">
        <f>Raw!AQ8</f>
        <v>8</v>
      </c>
      <c r="DK8" s="18">
        <f t="shared" si="70"/>
        <v>12</v>
      </c>
      <c r="DL8" s="18">
        <f t="shared" si="71"/>
        <v>7</v>
      </c>
      <c r="DM8" s="18">
        <f t="shared" si="72"/>
        <v>11</v>
      </c>
      <c r="DN8" s="18">
        <f t="shared" si="73"/>
        <v>14</v>
      </c>
      <c r="DO8" s="18">
        <f t="shared" si="74"/>
        <v>11</v>
      </c>
      <c r="DP8" s="18">
        <f t="shared" si="75"/>
        <v>16</v>
      </c>
      <c r="DQ8" s="18">
        <f t="shared" si="76"/>
        <v>16</v>
      </c>
      <c r="DS8">
        <f>Raw!AS8</f>
        <v>1995</v>
      </c>
      <c r="DT8" t="str">
        <f>Raw!AT8</f>
        <v>Japanese</v>
      </c>
      <c r="DU8" s="18">
        <f>Raw!AU8</f>
        <v>297</v>
      </c>
      <c r="DV8" s="18">
        <f t="shared" si="77"/>
        <v>312</v>
      </c>
      <c r="DW8" s="18">
        <f t="shared" si="78"/>
        <v>357</v>
      </c>
      <c r="DX8" s="18">
        <f t="shared" si="79"/>
        <v>348</v>
      </c>
      <c r="DY8" s="18">
        <f t="shared" si="80"/>
        <v>380</v>
      </c>
      <c r="DZ8" s="18">
        <f t="shared" si="81"/>
        <v>425</v>
      </c>
      <c r="EA8" s="18">
        <f t="shared" si="82"/>
        <v>434</v>
      </c>
      <c r="EB8" s="18">
        <f t="shared" si="83"/>
        <v>479</v>
      </c>
      <c r="EE8">
        <f>Raw!AS8</f>
        <v>1995</v>
      </c>
      <c r="EF8" t="str">
        <f>Raw!AT8</f>
        <v>Japanese</v>
      </c>
      <c r="EG8" s="18">
        <f>Raw!AU8</f>
        <v>297</v>
      </c>
      <c r="EH8" s="18">
        <f t="shared" si="84"/>
        <v>312</v>
      </c>
      <c r="EI8" s="18">
        <f t="shared" si="85"/>
        <v>357</v>
      </c>
      <c r="EJ8" s="18">
        <f t="shared" si="86"/>
        <v>348</v>
      </c>
      <c r="EK8" s="18">
        <f t="shared" si="87"/>
        <v>380</v>
      </c>
      <c r="EL8" s="18">
        <f t="shared" si="88"/>
        <v>425</v>
      </c>
      <c r="EM8" s="18">
        <f t="shared" si="89"/>
        <v>434</v>
      </c>
      <c r="EN8" s="18">
        <f t="shared" si="90"/>
        <v>479</v>
      </c>
      <c r="EP8">
        <f>Raw!AW8</f>
        <v>1995</v>
      </c>
      <c r="EQ8" t="str">
        <f>Raw!AX8</f>
        <v>Japanese</v>
      </c>
      <c r="ER8" s="18">
        <f>Raw!AY8</f>
        <v>609</v>
      </c>
      <c r="ES8" s="18">
        <f t="shared" si="91"/>
        <v>627</v>
      </c>
      <c r="ET8" s="18">
        <f t="shared" si="92"/>
        <v>590</v>
      </c>
      <c r="EU8" s="18">
        <f t="shared" si="93"/>
        <v>615</v>
      </c>
      <c r="EV8" s="18">
        <f t="shared" si="94"/>
        <v>659</v>
      </c>
      <c r="EW8" s="18">
        <f t="shared" si="95"/>
        <v>609</v>
      </c>
      <c r="EX8" s="18">
        <f t="shared" si="96"/>
        <v>693</v>
      </c>
      <c r="EY8" s="18">
        <f t="shared" si="97"/>
        <v>671</v>
      </c>
      <c r="FA8">
        <f>Raw!BA8</f>
        <v>1995</v>
      </c>
      <c r="FB8" t="str">
        <f>Raw!BB8</f>
        <v>Japanese</v>
      </c>
      <c r="FC8" s="18">
        <f>Raw!BC8</f>
        <v>7919</v>
      </c>
      <c r="FD8" s="18">
        <f t="shared" si="98"/>
        <v>7775</v>
      </c>
      <c r="FE8" s="18">
        <f t="shared" si="99"/>
        <v>7847</v>
      </c>
      <c r="FF8" s="18">
        <f t="shared" si="100"/>
        <v>7569</v>
      </c>
      <c r="FG8" s="18">
        <f t="shared" si="101"/>
        <v>7601</v>
      </c>
      <c r="FH8" s="18">
        <f t="shared" si="102"/>
        <v>7930</v>
      </c>
      <c r="FI8" s="18">
        <f t="shared" si="103"/>
        <v>7981</v>
      </c>
      <c r="FJ8" s="18">
        <f t="shared" si="104"/>
        <v>8097</v>
      </c>
    </row>
    <row r="9" spans="1:166" ht="12.75">
      <c r="A9">
        <f>Raw!A9</f>
        <v>1995</v>
      </c>
      <c r="B9" s="19" t="str">
        <f>Raw!B9</f>
        <v>Hawaiian</v>
      </c>
      <c r="C9" s="18">
        <f>Raw!C9</f>
        <v>52</v>
      </c>
      <c r="D9" s="18">
        <f t="shared" si="0"/>
        <v>45</v>
      </c>
      <c r="E9" s="18">
        <f t="shared" si="1"/>
        <v>52</v>
      </c>
      <c r="F9" s="18">
        <f t="shared" si="2"/>
        <v>55</v>
      </c>
      <c r="G9" s="18">
        <f t="shared" si="3"/>
        <v>50</v>
      </c>
      <c r="H9" s="18">
        <f t="shared" si="4"/>
        <v>60</v>
      </c>
      <c r="I9" s="18">
        <f t="shared" si="5"/>
        <v>54</v>
      </c>
      <c r="J9" s="18">
        <f t="shared" si="6"/>
        <v>56</v>
      </c>
      <c r="L9">
        <f>Raw!E9</f>
        <v>1995</v>
      </c>
      <c r="M9" t="str">
        <f>Raw!F9</f>
        <v>Hawaiian</v>
      </c>
      <c r="N9" s="18">
        <f>Raw!G9</f>
        <v>141</v>
      </c>
      <c r="O9" s="18">
        <f t="shared" si="7"/>
        <v>139</v>
      </c>
      <c r="P9" s="18">
        <f t="shared" si="8"/>
        <v>122</v>
      </c>
      <c r="Q9" s="18">
        <f t="shared" si="9"/>
        <v>135</v>
      </c>
      <c r="R9" s="18">
        <f t="shared" si="10"/>
        <v>128</v>
      </c>
      <c r="S9" s="18">
        <f t="shared" si="11"/>
        <v>144</v>
      </c>
      <c r="T9" s="18">
        <f t="shared" si="12"/>
        <v>152</v>
      </c>
      <c r="U9" s="18">
        <f t="shared" si="13"/>
        <v>145</v>
      </c>
      <c r="W9">
        <f>Raw!I9</f>
        <v>1995</v>
      </c>
      <c r="X9" s="18" t="str">
        <f>Raw!J9</f>
        <v>Hawaiian</v>
      </c>
      <c r="Y9" s="18">
        <f>Raw!K9</f>
        <v>33</v>
      </c>
      <c r="Z9" s="18">
        <f t="shared" si="14"/>
        <v>28</v>
      </c>
      <c r="AA9" s="18">
        <f t="shared" si="15"/>
        <v>28</v>
      </c>
      <c r="AB9" s="18">
        <f t="shared" si="16"/>
        <v>28</v>
      </c>
      <c r="AC9" s="18">
        <f t="shared" si="17"/>
        <v>31</v>
      </c>
      <c r="AD9" s="18">
        <f t="shared" si="18"/>
        <v>39</v>
      </c>
      <c r="AE9" s="18">
        <f t="shared" si="19"/>
        <v>25</v>
      </c>
      <c r="AF9" s="18">
        <f t="shared" si="20"/>
        <v>35</v>
      </c>
      <c r="AH9">
        <f>Raw!M9</f>
        <v>1995</v>
      </c>
      <c r="AI9" t="str">
        <f>Raw!N9</f>
        <v>Hawaiian</v>
      </c>
      <c r="AJ9">
        <f>Raw!O9</f>
        <v>916</v>
      </c>
      <c r="AK9" s="18">
        <f t="shared" si="21"/>
        <v>875</v>
      </c>
      <c r="AL9" s="18">
        <f t="shared" si="22"/>
        <v>888</v>
      </c>
      <c r="AM9" s="18">
        <f t="shared" si="23"/>
        <v>890</v>
      </c>
      <c r="AN9" s="18">
        <f t="shared" si="24"/>
        <v>929</v>
      </c>
      <c r="AO9" s="18">
        <f t="shared" si="25"/>
        <v>951</v>
      </c>
      <c r="AP9" s="18">
        <f t="shared" si="26"/>
        <v>852</v>
      </c>
      <c r="AQ9" s="18">
        <f t="shared" si="27"/>
        <v>808</v>
      </c>
      <c r="AS9">
        <f>Raw!Q9</f>
        <v>1995</v>
      </c>
      <c r="AT9" t="str">
        <f>Raw!R9</f>
        <v>Hawaiian</v>
      </c>
      <c r="AU9" s="18">
        <f>Raw!S9</f>
        <v>136</v>
      </c>
      <c r="AV9" s="18">
        <f t="shared" si="28"/>
        <v>120</v>
      </c>
      <c r="AW9" s="18">
        <f t="shared" si="29"/>
        <v>159</v>
      </c>
      <c r="AX9" s="18">
        <f t="shared" si="30"/>
        <v>176</v>
      </c>
      <c r="AY9" s="18">
        <f t="shared" si="31"/>
        <v>193</v>
      </c>
      <c r="AZ9" s="18">
        <f t="shared" si="32"/>
        <v>159</v>
      </c>
      <c r="BA9" s="18">
        <f t="shared" si="33"/>
        <v>201</v>
      </c>
      <c r="BB9" s="18">
        <f t="shared" si="34"/>
        <v>218</v>
      </c>
      <c r="BD9">
        <f>Raw!U9</f>
        <v>1995</v>
      </c>
      <c r="BE9" t="str">
        <f>Raw!V9</f>
        <v>Hawaiian</v>
      </c>
      <c r="BF9" s="18">
        <f>Raw!W9</f>
        <v>423</v>
      </c>
      <c r="BG9" s="18">
        <f t="shared" si="35"/>
        <v>440</v>
      </c>
      <c r="BH9" s="18">
        <f t="shared" si="36"/>
        <v>416</v>
      </c>
      <c r="BI9" s="18">
        <f t="shared" si="37"/>
        <v>484</v>
      </c>
      <c r="BJ9" s="18">
        <f t="shared" si="38"/>
        <v>497</v>
      </c>
      <c r="BK9" s="18">
        <f t="shared" si="39"/>
        <v>544</v>
      </c>
      <c r="BL9" s="18">
        <f t="shared" si="40"/>
        <v>637</v>
      </c>
      <c r="BM9" s="18">
        <f t="shared" si="41"/>
        <v>632</v>
      </c>
      <c r="BP9">
        <f>Raw!Y9</f>
        <v>1995</v>
      </c>
      <c r="BQ9" t="str">
        <f>Raw!Z9</f>
        <v>Hawaiian</v>
      </c>
      <c r="BR9" s="18">
        <f>Raw!AA9</f>
        <v>103</v>
      </c>
      <c r="BS9" s="18">
        <f t="shared" si="42"/>
        <v>120</v>
      </c>
      <c r="BT9" s="18">
        <f t="shared" si="43"/>
        <v>94</v>
      </c>
      <c r="BU9" s="18">
        <f t="shared" si="44"/>
        <v>82</v>
      </c>
      <c r="BV9" s="18">
        <f t="shared" si="45"/>
        <v>85</v>
      </c>
      <c r="BW9" s="18">
        <f t="shared" si="46"/>
        <v>111</v>
      </c>
      <c r="BX9" s="18">
        <f t="shared" si="47"/>
        <v>111</v>
      </c>
      <c r="BY9" s="18">
        <f t="shared" si="48"/>
        <v>129</v>
      </c>
      <c r="CA9">
        <f>Raw!AC9</f>
        <v>1995</v>
      </c>
      <c r="CB9" t="str">
        <f>Raw!AD9</f>
        <v>Hawaiian</v>
      </c>
      <c r="CC9" s="18">
        <f>Raw!AE9</f>
        <v>3980</v>
      </c>
      <c r="CD9" s="18">
        <f t="shared" si="49"/>
        <v>3930</v>
      </c>
      <c r="CE9" s="18">
        <f t="shared" si="50"/>
        <v>3803</v>
      </c>
      <c r="CF9" s="18">
        <f t="shared" si="51"/>
        <v>3832</v>
      </c>
      <c r="CG9" s="18">
        <f t="shared" si="52"/>
        <v>4084</v>
      </c>
      <c r="CH9" s="18">
        <f t="shared" si="53"/>
        <v>4543</v>
      </c>
      <c r="CI9" s="18">
        <f t="shared" si="54"/>
        <v>4385</v>
      </c>
      <c r="CJ9" s="18">
        <f t="shared" si="55"/>
        <v>4816</v>
      </c>
      <c r="CL9">
        <f>Raw!AG9</f>
        <v>1995</v>
      </c>
      <c r="CM9" t="str">
        <f>Raw!AH9</f>
        <v>Hawaiian</v>
      </c>
      <c r="CN9" s="18">
        <f>Raw!AI9</f>
        <v>1</v>
      </c>
      <c r="CO9" s="18">
        <f t="shared" si="56"/>
        <v>5</v>
      </c>
      <c r="CP9" s="18">
        <f t="shared" si="57"/>
        <v>4</v>
      </c>
      <c r="CQ9" s="18">
        <f t="shared" si="58"/>
        <v>5</v>
      </c>
      <c r="CR9" s="18">
        <f t="shared" si="59"/>
        <v>5</v>
      </c>
      <c r="CS9" s="18">
        <f t="shared" si="60"/>
        <v>1</v>
      </c>
      <c r="CT9" s="18">
        <f t="shared" si="61"/>
        <v>6</v>
      </c>
      <c r="CU9" s="18">
        <f t="shared" si="62"/>
        <v>10</v>
      </c>
      <c r="CW9">
        <f>Raw!AK9</f>
        <v>1995</v>
      </c>
      <c r="CX9" t="str">
        <f>Raw!AL9</f>
        <v>Hawaiian</v>
      </c>
      <c r="CY9" s="18">
        <f>Raw!AM9</f>
        <v>9</v>
      </c>
      <c r="CZ9" s="18">
        <f t="shared" si="63"/>
        <v>13</v>
      </c>
      <c r="DA9" s="18">
        <f t="shared" si="64"/>
        <v>7</v>
      </c>
      <c r="DB9" s="18">
        <f t="shared" si="65"/>
        <v>11</v>
      </c>
      <c r="DC9" s="18">
        <f t="shared" si="66"/>
        <v>12</v>
      </c>
      <c r="DD9" s="18">
        <f t="shared" si="67"/>
        <v>10</v>
      </c>
      <c r="DE9" s="18">
        <f t="shared" si="68"/>
        <v>20</v>
      </c>
      <c r="DF9" s="18">
        <f t="shared" si="69"/>
        <v>26</v>
      </c>
      <c r="DH9">
        <f>Raw!AO9</f>
        <v>1995</v>
      </c>
      <c r="DI9" t="str">
        <f>Raw!AP9</f>
        <v>Hawaiian</v>
      </c>
      <c r="DJ9" s="18">
        <f>Raw!AQ9</f>
        <v>7</v>
      </c>
      <c r="DK9" s="18">
        <f t="shared" si="70"/>
        <v>1</v>
      </c>
      <c r="DL9" s="18">
        <f t="shared" si="71"/>
        <v>3</v>
      </c>
      <c r="DM9" s="18">
        <f t="shared" si="72"/>
        <v>3</v>
      </c>
      <c r="DN9" s="18">
        <f t="shared" si="73"/>
        <v>2</v>
      </c>
      <c r="DO9" s="18">
        <f t="shared" si="74"/>
        <v>3</v>
      </c>
      <c r="DP9" s="18">
        <f t="shared" si="75"/>
        <v>3</v>
      </c>
      <c r="DQ9" s="18">
        <f t="shared" si="76"/>
        <v>1</v>
      </c>
      <c r="DS9">
        <f>Raw!AS9</f>
        <v>1995</v>
      </c>
      <c r="DT9" t="str">
        <f>Raw!AT9</f>
        <v>Hawaiian</v>
      </c>
      <c r="DU9" s="18">
        <f>Raw!AU9</f>
        <v>82</v>
      </c>
      <c r="DV9" s="18">
        <f t="shared" si="77"/>
        <v>73</v>
      </c>
      <c r="DW9" s="18">
        <f t="shared" si="78"/>
        <v>79</v>
      </c>
      <c r="DX9" s="18">
        <f t="shared" si="79"/>
        <v>82</v>
      </c>
      <c r="DY9" s="18">
        <f t="shared" si="80"/>
        <v>86</v>
      </c>
      <c r="DZ9" s="18">
        <f t="shared" si="81"/>
        <v>103</v>
      </c>
      <c r="EA9" s="18">
        <f t="shared" si="82"/>
        <v>100</v>
      </c>
      <c r="EB9" s="18">
        <f t="shared" si="83"/>
        <v>104</v>
      </c>
      <c r="EE9">
        <f>Raw!AS9</f>
        <v>1995</v>
      </c>
      <c r="EF9" t="str">
        <f>Raw!AT9</f>
        <v>Hawaiian</v>
      </c>
      <c r="EG9" s="18">
        <f>Raw!AU9</f>
        <v>82</v>
      </c>
      <c r="EH9" s="18">
        <f t="shared" si="84"/>
        <v>73</v>
      </c>
      <c r="EI9" s="18">
        <f t="shared" si="85"/>
        <v>79</v>
      </c>
      <c r="EJ9" s="18">
        <f t="shared" si="86"/>
        <v>82</v>
      </c>
      <c r="EK9" s="18">
        <f t="shared" si="87"/>
        <v>86</v>
      </c>
      <c r="EL9" s="18">
        <f t="shared" si="88"/>
        <v>103</v>
      </c>
      <c r="EM9" s="18">
        <f t="shared" si="89"/>
        <v>100</v>
      </c>
      <c r="EN9" s="18">
        <f t="shared" si="90"/>
        <v>104</v>
      </c>
      <c r="EP9">
        <f>Raw!AW9</f>
        <v>1995</v>
      </c>
      <c r="EQ9" t="str">
        <f>Raw!AX9</f>
        <v>Hawaiian</v>
      </c>
      <c r="ER9" s="18">
        <f>Raw!AY9</f>
        <v>577</v>
      </c>
      <c r="ES9" s="18">
        <f t="shared" si="91"/>
        <v>597</v>
      </c>
      <c r="ET9" s="18">
        <f t="shared" si="92"/>
        <v>548</v>
      </c>
      <c r="EU9" s="18">
        <f t="shared" si="93"/>
        <v>633</v>
      </c>
      <c r="EV9" s="18">
        <f t="shared" si="94"/>
        <v>639</v>
      </c>
      <c r="EW9" s="18">
        <f t="shared" si="95"/>
        <v>699</v>
      </c>
      <c r="EX9" s="18">
        <f t="shared" si="96"/>
        <v>811</v>
      </c>
      <c r="EY9" s="18">
        <f t="shared" si="97"/>
        <v>804</v>
      </c>
      <c r="FA9">
        <f>Raw!BA9</f>
        <v>1995</v>
      </c>
      <c r="FB9" t="str">
        <f>Raw!BB9</f>
        <v>Hawaiian</v>
      </c>
      <c r="FC9" s="18">
        <f>Raw!BC9</f>
        <v>4984</v>
      </c>
      <c r="FD9" s="18">
        <f t="shared" si="98"/>
        <v>4881</v>
      </c>
      <c r="FE9" s="18">
        <f t="shared" si="99"/>
        <v>4775</v>
      </c>
      <c r="FF9" s="18">
        <f t="shared" si="100"/>
        <v>4810</v>
      </c>
      <c r="FG9" s="18">
        <f t="shared" si="101"/>
        <v>5103</v>
      </c>
      <c r="FH9" s="18">
        <f t="shared" si="102"/>
        <v>5604</v>
      </c>
      <c r="FI9" s="18">
        <f t="shared" si="103"/>
        <v>5338</v>
      </c>
      <c r="FJ9" s="18">
        <f t="shared" si="104"/>
        <v>5731</v>
      </c>
    </row>
    <row r="10" spans="1:166" ht="12.75">
      <c r="A10">
        <f>Raw!A10</f>
        <v>1995</v>
      </c>
      <c r="B10" s="19" t="str">
        <f>Raw!B10</f>
        <v>Filipino</v>
      </c>
      <c r="C10" s="18">
        <f>Raw!C10</f>
        <v>115</v>
      </c>
      <c r="D10" s="18">
        <f t="shared" si="0"/>
        <v>86</v>
      </c>
      <c r="E10" s="18">
        <f t="shared" si="1"/>
        <v>126</v>
      </c>
      <c r="F10" s="18">
        <f t="shared" si="2"/>
        <v>106</v>
      </c>
      <c r="G10" s="18">
        <f t="shared" si="3"/>
        <v>118</v>
      </c>
      <c r="H10" s="18">
        <f t="shared" si="4"/>
        <v>106</v>
      </c>
      <c r="I10" s="18">
        <f t="shared" si="5"/>
        <v>109</v>
      </c>
      <c r="J10" s="18">
        <f t="shared" si="6"/>
        <v>91</v>
      </c>
      <c r="L10">
        <f>Raw!E10</f>
        <v>1995</v>
      </c>
      <c r="M10" t="str">
        <f>Raw!F10</f>
        <v>Filipino</v>
      </c>
      <c r="N10" s="18">
        <f>Raw!G10</f>
        <v>297</v>
      </c>
      <c r="O10" s="18">
        <f t="shared" si="7"/>
        <v>230</v>
      </c>
      <c r="P10" s="18">
        <f t="shared" si="8"/>
        <v>266</v>
      </c>
      <c r="Q10" s="18">
        <f t="shared" si="9"/>
        <v>249</v>
      </c>
      <c r="R10" s="18">
        <f t="shared" si="10"/>
        <v>238</v>
      </c>
      <c r="S10" s="18">
        <f t="shared" si="11"/>
        <v>255</v>
      </c>
      <c r="T10" s="18">
        <f t="shared" si="12"/>
        <v>236</v>
      </c>
      <c r="U10" s="18">
        <f t="shared" si="13"/>
        <v>225</v>
      </c>
      <c r="W10">
        <f>Raw!I10</f>
        <v>1995</v>
      </c>
      <c r="X10" s="18" t="str">
        <f>Raw!J10</f>
        <v>Filipino</v>
      </c>
      <c r="Y10" s="18">
        <f>Raw!K10</f>
        <v>81</v>
      </c>
      <c r="Z10" s="18">
        <f t="shared" si="14"/>
        <v>66</v>
      </c>
      <c r="AA10" s="18">
        <f t="shared" si="15"/>
        <v>76</v>
      </c>
      <c r="AB10" s="18">
        <f t="shared" si="16"/>
        <v>71</v>
      </c>
      <c r="AC10" s="18">
        <f t="shared" si="17"/>
        <v>84</v>
      </c>
      <c r="AD10" s="18">
        <f t="shared" si="18"/>
        <v>73</v>
      </c>
      <c r="AE10" s="18">
        <f t="shared" si="19"/>
        <v>69</v>
      </c>
      <c r="AF10" s="18">
        <f t="shared" si="20"/>
        <v>48</v>
      </c>
      <c r="AH10">
        <f>Raw!M10</f>
        <v>1995</v>
      </c>
      <c r="AI10" t="str">
        <f>Raw!N10</f>
        <v>Filipino</v>
      </c>
      <c r="AJ10">
        <f>Raw!O10</f>
        <v>1524</v>
      </c>
      <c r="AK10" s="18">
        <f t="shared" si="21"/>
        <v>1535</v>
      </c>
      <c r="AL10" s="18">
        <f t="shared" si="22"/>
        <v>1508</v>
      </c>
      <c r="AM10" s="18">
        <f t="shared" si="23"/>
        <v>1537</v>
      </c>
      <c r="AN10" s="18">
        <f t="shared" si="24"/>
        <v>1487</v>
      </c>
      <c r="AO10" s="18">
        <f t="shared" si="25"/>
        <v>1344</v>
      </c>
      <c r="AP10" s="18">
        <f t="shared" si="26"/>
        <v>1322</v>
      </c>
      <c r="AQ10" s="18">
        <f t="shared" si="27"/>
        <v>1193</v>
      </c>
      <c r="AS10">
        <f>Raw!Q10</f>
        <v>1995</v>
      </c>
      <c r="AT10" t="str">
        <f>Raw!R10</f>
        <v>Filipino</v>
      </c>
      <c r="AU10" s="18">
        <f>Raw!S10</f>
        <v>939</v>
      </c>
      <c r="AV10" s="18">
        <f t="shared" si="28"/>
        <v>1018</v>
      </c>
      <c r="AW10" s="18">
        <f t="shared" si="29"/>
        <v>1072</v>
      </c>
      <c r="AX10" s="18">
        <f t="shared" si="30"/>
        <v>1029</v>
      </c>
      <c r="AY10" s="18">
        <f t="shared" si="31"/>
        <v>1048</v>
      </c>
      <c r="AZ10" s="18">
        <f t="shared" si="32"/>
        <v>1123</v>
      </c>
      <c r="BA10" s="18">
        <f t="shared" si="33"/>
        <v>1124</v>
      </c>
      <c r="BB10" s="18">
        <f t="shared" si="34"/>
        <v>1177</v>
      </c>
      <c r="BD10">
        <f>Raw!U10</f>
        <v>1995</v>
      </c>
      <c r="BE10" t="str">
        <f>Raw!V10</f>
        <v>Filipino</v>
      </c>
      <c r="BF10" s="18">
        <f>Raw!W10</f>
        <v>2695</v>
      </c>
      <c r="BG10" s="18">
        <f t="shared" si="35"/>
        <v>2765</v>
      </c>
      <c r="BH10" s="18">
        <f t="shared" si="36"/>
        <v>2859</v>
      </c>
      <c r="BI10" s="18">
        <f t="shared" si="37"/>
        <v>2772</v>
      </c>
      <c r="BJ10" s="18">
        <f t="shared" si="38"/>
        <v>2865</v>
      </c>
      <c r="BK10" s="18">
        <f t="shared" si="39"/>
        <v>2945</v>
      </c>
      <c r="BL10" s="18">
        <f t="shared" si="40"/>
        <v>3044</v>
      </c>
      <c r="BM10" s="18">
        <f t="shared" si="41"/>
        <v>3178</v>
      </c>
      <c r="BP10">
        <f>Raw!Y10</f>
        <v>1995</v>
      </c>
      <c r="BQ10" t="str">
        <f>Raw!Z10</f>
        <v>Filipino</v>
      </c>
      <c r="BR10" s="18">
        <f>Raw!AA10</f>
        <v>777</v>
      </c>
      <c r="BS10" s="18">
        <f t="shared" si="42"/>
        <v>736</v>
      </c>
      <c r="BT10" s="18">
        <f t="shared" si="43"/>
        <v>746</v>
      </c>
      <c r="BU10" s="18">
        <f t="shared" si="44"/>
        <v>774</v>
      </c>
      <c r="BV10" s="18">
        <f t="shared" si="45"/>
        <v>723</v>
      </c>
      <c r="BW10" s="18">
        <f t="shared" si="46"/>
        <v>800</v>
      </c>
      <c r="BX10" s="18">
        <f t="shared" si="47"/>
        <v>820</v>
      </c>
      <c r="BY10" s="18">
        <f t="shared" si="48"/>
        <v>789</v>
      </c>
      <c r="CA10">
        <f>Raw!AC10</f>
        <v>1995</v>
      </c>
      <c r="CB10" t="str">
        <f>Raw!AD10</f>
        <v>Filipino</v>
      </c>
      <c r="CC10" s="18">
        <f>Raw!AE10</f>
        <v>23650</v>
      </c>
      <c r="CD10" s="18">
        <f t="shared" si="49"/>
        <v>23780</v>
      </c>
      <c r="CE10" s="18">
        <f t="shared" si="50"/>
        <v>24066</v>
      </c>
      <c r="CF10" s="18">
        <f t="shared" si="51"/>
        <v>23537</v>
      </c>
      <c r="CG10" s="18">
        <f t="shared" si="52"/>
        <v>23301</v>
      </c>
      <c r="CH10" s="18">
        <f t="shared" si="53"/>
        <v>24520</v>
      </c>
      <c r="CI10" s="18">
        <f t="shared" si="54"/>
        <v>24873</v>
      </c>
      <c r="CJ10" s="18">
        <f t="shared" si="55"/>
        <v>25267</v>
      </c>
      <c r="CL10">
        <f>Raw!AG10</f>
        <v>1995</v>
      </c>
      <c r="CM10" t="str">
        <f>Raw!AH10</f>
        <v>Filipino</v>
      </c>
      <c r="CN10" s="18">
        <f>Raw!AI10</f>
        <v>69</v>
      </c>
      <c r="CO10" s="18">
        <f t="shared" si="56"/>
        <v>89</v>
      </c>
      <c r="CP10" s="18">
        <f t="shared" si="57"/>
        <v>92</v>
      </c>
      <c r="CQ10" s="18">
        <f t="shared" si="58"/>
        <v>102</v>
      </c>
      <c r="CR10" s="18">
        <f t="shared" si="59"/>
        <v>91</v>
      </c>
      <c r="CS10" s="18">
        <f t="shared" si="60"/>
        <v>87</v>
      </c>
      <c r="CT10" s="18">
        <f t="shared" si="61"/>
        <v>88</v>
      </c>
      <c r="CU10" s="18">
        <f t="shared" si="62"/>
        <v>100</v>
      </c>
      <c r="CW10">
        <f>Raw!AK10</f>
        <v>1995</v>
      </c>
      <c r="CX10" t="str">
        <f>Raw!AL10</f>
        <v>Filipino</v>
      </c>
      <c r="CY10" s="18">
        <f>Raw!AM10</f>
        <v>180</v>
      </c>
      <c r="CZ10" s="18">
        <f t="shared" si="63"/>
        <v>198</v>
      </c>
      <c r="DA10" s="18">
        <f t="shared" si="64"/>
        <v>211</v>
      </c>
      <c r="DB10" s="18">
        <f t="shared" si="65"/>
        <v>219</v>
      </c>
      <c r="DC10" s="18">
        <f t="shared" si="66"/>
        <v>210</v>
      </c>
      <c r="DD10" s="18">
        <f t="shared" si="67"/>
        <v>209</v>
      </c>
      <c r="DE10" s="18">
        <f t="shared" si="68"/>
        <v>228</v>
      </c>
      <c r="DF10" s="18">
        <f t="shared" si="69"/>
        <v>236</v>
      </c>
      <c r="DH10">
        <f>Raw!AO10</f>
        <v>1995</v>
      </c>
      <c r="DI10" t="str">
        <f>Raw!AP10</f>
        <v>Filipino</v>
      </c>
      <c r="DJ10" s="18">
        <f>Raw!AQ10</f>
        <v>36</v>
      </c>
      <c r="DK10" s="18">
        <f t="shared" si="70"/>
        <v>42</v>
      </c>
      <c r="DL10" s="18">
        <f t="shared" si="71"/>
        <v>51</v>
      </c>
      <c r="DM10" s="18">
        <f t="shared" si="72"/>
        <v>44</v>
      </c>
      <c r="DN10" s="18">
        <f t="shared" si="73"/>
        <v>45</v>
      </c>
      <c r="DO10" s="18">
        <f t="shared" si="74"/>
        <v>48</v>
      </c>
      <c r="DP10" s="18">
        <f t="shared" si="75"/>
        <v>45</v>
      </c>
      <c r="DQ10" s="18">
        <f t="shared" si="76"/>
        <v>44</v>
      </c>
      <c r="DS10">
        <f>Raw!AS10</f>
        <v>1995</v>
      </c>
      <c r="DT10" t="str">
        <f>Raw!AT10</f>
        <v>Filipino</v>
      </c>
      <c r="DU10" s="18">
        <f>Raw!AU10</f>
        <v>996</v>
      </c>
      <c r="DV10" s="18">
        <f t="shared" si="77"/>
        <v>1057</v>
      </c>
      <c r="DW10" s="18">
        <f t="shared" si="78"/>
        <v>1073</v>
      </c>
      <c r="DX10" s="18">
        <f t="shared" si="79"/>
        <v>1112</v>
      </c>
      <c r="DY10" s="18">
        <f t="shared" si="80"/>
        <v>1078</v>
      </c>
      <c r="DZ10" s="18">
        <f t="shared" si="81"/>
        <v>1181</v>
      </c>
      <c r="EA10" s="18">
        <f t="shared" si="82"/>
        <v>1222</v>
      </c>
      <c r="EB10" s="18">
        <f t="shared" si="83"/>
        <v>1241</v>
      </c>
      <c r="EE10">
        <f>Raw!AS10</f>
        <v>1995</v>
      </c>
      <c r="EF10" t="str">
        <f>Raw!AT10</f>
        <v>Filipino</v>
      </c>
      <c r="EG10" s="18">
        <f>Raw!AU10</f>
        <v>996</v>
      </c>
      <c r="EH10" s="18">
        <f t="shared" si="84"/>
        <v>1057</v>
      </c>
      <c r="EI10" s="18">
        <f t="shared" si="85"/>
        <v>1073</v>
      </c>
      <c r="EJ10" s="18">
        <f t="shared" si="86"/>
        <v>1112</v>
      </c>
      <c r="EK10" s="18">
        <f t="shared" si="87"/>
        <v>1078</v>
      </c>
      <c r="EL10" s="18">
        <f t="shared" si="88"/>
        <v>1181</v>
      </c>
      <c r="EM10" s="18">
        <f t="shared" si="89"/>
        <v>1222</v>
      </c>
      <c r="EN10" s="18">
        <f t="shared" si="90"/>
        <v>1241</v>
      </c>
      <c r="EP10">
        <f>Raw!AW10</f>
        <v>1995</v>
      </c>
      <c r="EQ10" t="str">
        <f>Raw!AX10</f>
        <v>Filipino</v>
      </c>
      <c r="ER10" s="18">
        <f>Raw!AY10</f>
        <v>3184</v>
      </c>
      <c r="ES10" s="18">
        <f t="shared" si="91"/>
        <v>3198</v>
      </c>
      <c r="ET10" s="18">
        <f t="shared" si="92"/>
        <v>3339</v>
      </c>
      <c r="EU10" s="18">
        <f t="shared" si="93"/>
        <v>3245</v>
      </c>
      <c r="EV10" s="18">
        <f t="shared" si="94"/>
        <v>3320</v>
      </c>
      <c r="EW10" s="18">
        <f t="shared" si="95"/>
        <v>3415</v>
      </c>
      <c r="EX10" s="18">
        <f t="shared" si="96"/>
        <v>3511</v>
      </c>
      <c r="EY10" s="18">
        <f t="shared" si="97"/>
        <v>3647</v>
      </c>
      <c r="FA10">
        <f>Raw!BA10</f>
        <v>1995</v>
      </c>
      <c r="FB10" t="str">
        <f>Raw!BB10</f>
        <v>Filipino</v>
      </c>
      <c r="FC10" s="18">
        <f>Raw!BC10</f>
        <v>26181</v>
      </c>
      <c r="FD10" s="18">
        <f t="shared" si="98"/>
        <v>26387</v>
      </c>
      <c r="FE10" s="18">
        <f t="shared" si="99"/>
        <v>26655</v>
      </c>
      <c r="FF10" s="18">
        <f t="shared" si="100"/>
        <v>26193</v>
      </c>
      <c r="FG10" s="18">
        <f t="shared" si="101"/>
        <v>25872</v>
      </c>
      <c r="FH10" s="18">
        <f t="shared" si="102"/>
        <v>27059</v>
      </c>
      <c r="FI10" s="18">
        <f t="shared" si="103"/>
        <v>27421</v>
      </c>
      <c r="FJ10" s="18">
        <f t="shared" si="104"/>
        <v>27706</v>
      </c>
    </row>
    <row r="11" spans="1:166" ht="12.75">
      <c r="A11">
        <f>Raw!A11</f>
        <v>1995</v>
      </c>
      <c r="B11" s="19" t="str">
        <f>Raw!B11</f>
        <v>Other Asian</v>
      </c>
      <c r="C11" s="18">
        <f>Raw!C11</f>
        <v>289</v>
      </c>
      <c r="D11" s="18">
        <f t="shared" si="0"/>
        <v>286</v>
      </c>
      <c r="E11" s="18">
        <f t="shared" si="1"/>
        <v>308</v>
      </c>
      <c r="F11" s="18">
        <f t="shared" si="2"/>
        <v>299</v>
      </c>
      <c r="G11" s="18">
        <f t="shared" si="3"/>
        <v>327</v>
      </c>
      <c r="H11" s="18">
        <f t="shared" si="4"/>
        <v>354</v>
      </c>
      <c r="I11" s="18">
        <f t="shared" si="5"/>
        <v>299</v>
      </c>
      <c r="J11" s="18">
        <f t="shared" si="6"/>
        <v>344</v>
      </c>
      <c r="L11">
        <f>Raw!E11</f>
        <v>1995</v>
      </c>
      <c r="M11" t="str">
        <f>Raw!F11</f>
        <v>Other Asian</v>
      </c>
      <c r="N11" s="18">
        <f>Raw!G11</f>
        <v>791</v>
      </c>
      <c r="O11" s="18">
        <f t="shared" si="7"/>
        <v>773</v>
      </c>
      <c r="P11" s="18">
        <f t="shared" si="8"/>
        <v>778</v>
      </c>
      <c r="Q11" s="18">
        <f t="shared" si="9"/>
        <v>807</v>
      </c>
      <c r="R11" s="18">
        <f t="shared" si="10"/>
        <v>832</v>
      </c>
      <c r="S11" s="18">
        <f t="shared" si="11"/>
        <v>779</v>
      </c>
      <c r="T11" s="18">
        <f t="shared" si="12"/>
        <v>785</v>
      </c>
      <c r="U11" s="18">
        <f t="shared" si="13"/>
        <v>754</v>
      </c>
      <c r="W11">
        <f>Raw!I11</f>
        <v>1995</v>
      </c>
      <c r="X11" s="18" t="str">
        <f>Raw!J11</f>
        <v>Other Asian</v>
      </c>
      <c r="Y11" s="18">
        <f>Raw!K11</f>
        <v>221</v>
      </c>
      <c r="Z11" s="18">
        <f t="shared" si="14"/>
        <v>206</v>
      </c>
      <c r="AA11" s="18">
        <f t="shared" si="15"/>
        <v>231</v>
      </c>
      <c r="AB11" s="18">
        <f t="shared" si="16"/>
        <v>227</v>
      </c>
      <c r="AC11" s="18">
        <f t="shared" si="17"/>
        <v>240</v>
      </c>
      <c r="AD11" s="18">
        <f t="shared" si="18"/>
        <v>243</v>
      </c>
      <c r="AE11" s="18">
        <f t="shared" si="19"/>
        <v>205</v>
      </c>
      <c r="AF11" s="18">
        <f t="shared" si="20"/>
        <v>214</v>
      </c>
      <c r="AH11">
        <f>Raw!M11</f>
        <v>1995</v>
      </c>
      <c r="AI11" t="str">
        <f>Raw!N11</f>
        <v>Other Asian</v>
      </c>
      <c r="AJ11">
        <f>Raw!O11</f>
        <v>4565</v>
      </c>
      <c r="AK11" s="18">
        <f t="shared" si="21"/>
        <v>4371</v>
      </c>
      <c r="AL11" s="18">
        <f t="shared" si="22"/>
        <v>4410</v>
      </c>
      <c r="AM11" s="18">
        <f t="shared" si="23"/>
        <v>4623</v>
      </c>
      <c r="AN11" s="18">
        <f t="shared" si="24"/>
        <v>4734</v>
      </c>
      <c r="AO11" s="18">
        <f t="shared" si="25"/>
        <v>4726</v>
      </c>
      <c r="AP11" s="18">
        <f t="shared" si="26"/>
        <v>4544</v>
      </c>
      <c r="AQ11" s="18">
        <f t="shared" si="27"/>
        <v>4216</v>
      </c>
      <c r="AS11">
        <f>Raw!Q11</f>
        <v>1995</v>
      </c>
      <c r="AT11" t="str">
        <f>Raw!R11</f>
        <v>Other Asian</v>
      </c>
      <c r="AU11" s="18">
        <f>Raw!S11</f>
        <v>2303</v>
      </c>
      <c r="AV11" s="18">
        <f t="shared" si="28"/>
        <v>2563</v>
      </c>
      <c r="AW11" s="18">
        <f t="shared" si="29"/>
        <v>2681</v>
      </c>
      <c r="AX11" s="18">
        <f t="shared" si="30"/>
        <v>2900</v>
      </c>
      <c r="AY11" s="18">
        <f t="shared" si="31"/>
        <v>3124</v>
      </c>
      <c r="AZ11" s="18">
        <f t="shared" si="32"/>
        <v>3345</v>
      </c>
      <c r="BA11" s="18">
        <f t="shared" si="33"/>
        <v>3495</v>
      </c>
      <c r="BB11" s="18">
        <f t="shared" si="34"/>
        <v>3865</v>
      </c>
      <c r="BD11">
        <f>Raw!U11</f>
        <v>1995</v>
      </c>
      <c r="BE11" t="str">
        <f>Raw!V11</f>
        <v>Other Asian</v>
      </c>
      <c r="BF11" s="18">
        <f>Raw!W11</f>
        <v>7051</v>
      </c>
      <c r="BG11" s="18">
        <f t="shared" si="35"/>
        <v>7322</v>
      </c>
      <c r="BH11" s="18">
        <f t="shared" si="36"/>
        <v>7792</v>
      </c>
      <c r="BI11" s="18">
        <f t="shared" si="37"/>
        <v>8029</v>
      </c>
      <c r="BJ11" s="18">
        <f t="shared" si="38"/>
        <v>8672</v>
      </c>
      <c r="BK11" s="18">
        <f t="shared" si="39"/>
        <v>9190</v>
      </c>
      <c r="BL11" s="18">
        <f t="shared" si="40"/>
        <v>9602</v>
      </c>
      <c r="BM11" s="18">
        <f t="shared" si="41"/>
        <v>10212</v>
      </c>
      <c r="BP11">
        <f>Raw!Y11</f>
        <v>1995</v>
      </c>
      <c r="BQ11" t="str">
        <f>Raw!Z11</f>
        <v>Other Asian</v>
      </c>
      <c r="BR11" s="18">
        <f>Raw!AA11</f>
        <v>2232</v>
      </c>
      <c r="BS11" s="18">
        <f t="shared" si="42"/>
        <v>2332</v>
      </c>
      <c r="BT11" s="18">
        <f t="shared" si="43"/>
        <v>2469</v>
      </c>
      <c r="BU11" s="18">
        <f t="shared" si="44"/>
        <v>2536</v>
      </c>
      <c r="BV11" s="18">
        <f t="shared" si="45"/>
        <v>2727</v>
      </c>
      <c r="BW11" s="18">
        <f t="shared" si="46"/>
        <v>3164</v>
      </c>
      <c r="BX11" s="18">
        <f t="shared" si="47"/>
        <v>3223</v>
      </c>
      <c r="BY11" s="18">
        <f t="shared" si="48"/>
        <v>3485</v>
      </c>
      <c r="CA11">
        <f>Raw!AC11</f>
        <v>1995</v>
      </c>
      <c r="CB11" t="str">
        <f>Raw!AD11</f>
        <v>Other Asian</v>
      </c>
      <c r="CC11" s="18">
        <f>Raw!AE11</f>
        <v>69620</v>
      </c>
      <c r="CD11" s="18">
        <f t="shared" si="49"/>
        <v>72724</v>
      </c>
      <c r="CE11" s="18">
        <f t="shared" si="50"/>
        <v>75948</v>
      </c>
      <c r="CF11" s="18">
        <f t="shared" si="51"/>
        <v>78225</v>
      </c>
      <c r="CG11" s="18">
        <f t="shared" si="52"/>
        <v>85226</v>
      </c>
      <c r="CH11" s="18">
        <f t="shared" si="53"/>
        <v>96377</v>
      </c>
      <c r="CI11" s="18">
        <f t="shared" si="54"/>
        <v>98492</v>
      </c>
      <c r="CJ11" s="18">
        <f t="shared" si="55"/>
        <v>104512</v>
      </c>
      <c r="CL11">
        <f>Raw!AG11</f>
        <v>1995</v>
      </c>
      <c r="CM11" t="str">
        <f>Raw!AH11</f>
        <v>Other Asian</v>
      </c>
      <c r="CN11" s="18">
        <f>Raw!AI11</f>
        <v>115</v>
      </c>
      <c r="CO11" s="18">
        <f t="shared" si="56"/>
        <v>118</v>
      </c>
      <c r="CP11" s="18">
        <f t="shared" si="57"/>
        <v>108</v>
      </c>
      <c r="CQ11" s="18">
        <f t="shared" si="58"/>
        <v>123</v>
      </c>
      <c r="CR11" s="18">
        <f t="shared" si="59"/>
        <v>130</v>
      </c>
      <c r="CS11" s="18">
        <f t="shared" si="60"/>
        <v>156</v>
      </c>
      <c r="CT11" s="18">
        <f t="shared" si="61"/>
        <v>181</v>
      </c>
      <c r="CU11" s="18">
        <f t="shared" si="62"/>
        <v>174</v>
      </c>
      <c r="CW11">
        <f>Raw!AK11</f>
        <v>1995</v>
      </c>
      <c r="CX11" t="str">
        <f>Raw!AL11</f>
        <v>Other Asian</v>
      </c>
      <c r="CY11" s="18">
        <f>Raw!AM11</f>
        <v>323</v>
      </c>
      <c r="CZ11" s="18">
        <f t="shared" si="63"/>
        <v>331</v>
      </c>
      <c r="DA11" s="18">
        <f t="shared" si="64"/>
        <v>322</v>
      </c>
      <c r="DB11" s="18">
        <f t="shared" si="65"/>
        <v>317</v>
      </c>
      <c r="DC11" s="18">
        <f t="shared" si="66"/>
        <v>335</v>
      </c>
      <c r="DD11" s="18">
        <f t="shared" si="67"/>
        <v>425</v>
      </c>
      <c r="DE11" s="18">
        <f t="shared" si="68"/>
        <v>421</v>
      </c>
      <c r="DF11" s="18">
        <f t="shared" si="69"/>
        <v>406</v>
      </c>
      <c r="DH11">
        <f>Raw!AO11</f>
        <v>1995</v>
      </c>
      <c r="DI11" t="str">
        <f>Raw!AP11</f>
        <v>Other Asian</v>
      </c>
      <c r="DJ11" s="18">
        <f>Raw!AQ11</f>
        <v>75</v>
      </c>
      <c r="DK11" s="18">
        <f t="shared" si="70"/>
        <v>75</v>
      </c>
      <c r="DL11" s="18">
        <f t="shared" si="71"/>
        <v>58</v>
      </c>
      <c r="DM11" s="18">
        <f t="shared" si="72"/>
        <v>67</v>
      </c>
      <c r="DN11" s="18">
        <f t="shared" si="73"/>
        <v>68</v>
      </c>
      <c r="DO11" s="18">
        <f t="shared" si="74"/>
        <v>75</v>
      </c>
      <c r="DP11" s="18">
        <f t="shared" si="75"/>
        <v>93</v>
      </c>
      <c r="DQ11" s="18">
        <f t="shared" si="76"/>
        <v>108</v>
      </c>
      <c r="DS11">
        <f>Raw!AS11</f>
        <v>1995</v>
      </c>
      <c r="DT11" t="str">
        <f>Raw!AT11</f>
        <v>Other Asian</v>
      </c>
      <c r="DU11" s="18">
        <f>Raw!AU11</f>
        <v>2009</v>
      </c>
      <c r="DV11" s="18">
        <f t="shared" si="77"/>
        <v>1986</v>
      </c>
      <c r="DW11" s="18">
        <f t="shared" si="78"/>
        <v>2000</v>
      </c>
      <c r="DX11" s="18">
        <f t="shared" si="79"/>
        <v>2074</v>
      </c>
      <c r="DY11" s="18">
        <f t="shared" si="80"/>
        <v>2113</v>
      </c>
      <c r="DZ11" s="18">
        <f t="shared" si="81"/>
        <v>2412</v>
      </c>
      <c r="EA11" s="18">
        <f t="shared" si="82"/>
        <v>2453</v>
      </c>
      <c r="EB11" s="18">
        <f t="shared" si="83"/>
        <v>2616</v>
      </c>
      <c r="EE11">
        <f>Raw!AS11</f>
        <v>1995</v>
      </c>
      <c r="EF11" t="str">
        <f>Raw!AT11</f>
        <v>Other Asian</v>
      </c>
      <c r="EG11" s="18">
        <f>Raw!AU11</f>
        <v>2009</v>
      </c>
      <c r="EH11" s="18">
        <f t="shared" si="84"/>
        <v>1986</v>
      </c>
      <c r="EI11" s="18">
        <f t="shared" si="85"/>
        <v>2000</v>
      </c>
      <c r="EJ11" s="18">
        <f t="shared" si="86"/>
        <v>2074</v>
      </c>
      <c r="EK11" s="18">
        <f t="shared" si="87"/>
        <v>2113</v>
      </c>
      <c r="EL11" s="18">
        <f t="shared" si="88"/>
        <v>2412</v>
      </c>
      <c r="EM11" s="18">
        <f t="shared" si="89"/>
        <v>2453</v>
      </c>
      <c r="EN11" s="18">
        <f t="shared" si="90"/>
        <v>2616</v>
      </c>
      <c r="EP11">
        <f>Raw!AW11</f>
        <v>1995</v>
      </c>
      <c r="EQ11" t="str">
        <f>Raw!AX11</f>
        <v>Other Asian</v>
      </c>
      <c r="ER11" s="18">
        <f>Raw!AY11</f>
        <v>8188</v>
      </c>
      <c r="ES11" s="18">
        <f t="shared" si="91"/>
        <v>8440</v>
      </c>
      <c r="ET11" s="18">
        <f t="shared" si="92"/>
        <v>8912</v>
      </c>
      <c r="EU11" s="18">
        <f t="shared" si="93"/>
        <v>9170</v>
      </c>
      <c r="EV11" s="18">
        <f t="shared" si="94"/>
        <v>9854</v>
      </c>
      <c r="EW11" s="18">
        <f t="shared" si="95"/>
        <v>10415</v>
      </c>
      <c r="EX11" s="18">
        <f t="shared" si="96"/>
        <v>10816</v>
      </c>
      <c r="EY11" s="18">
        <f t="shared" si="97"/>
        <v>11391</v>
      </c>
      <c r="FA11">
        <f>Raw!BA11</f>
        <v>1995</v>
      </c>
      <c r="FB11" t="str">
        <f>Raw!BB11</f>
        <v>Other Asian</v>
      </c>
      <c r="FC11" s="18">
        <f>Raw!BC11</f>
        <v>76233</v>
      </c>
      <c r="FD11" s="18">
        <f t="shared" si="98"/>
        <v>79116</v>
      </c>
      <c r="FE11" s="18">
        <f t="shared" si="99"/>
        <v>82383</v>
      </c>
      <c r="FF11" s="18">
        <f t="shared" si="100"/>
        <v>84953</v>
      </c>
      <c r="FG11" s="18">
        <f t="shared" si="101"/>
        <v>92097</v>
      </c>
      <c r="FH11" s="18">
        <f t="shared" si="102"/>
        <v>103552</v>
      </c>
      <c r="FI11" s="18">
        <f t="shared" si="103"/>
        <v>105499</v>
      </c>
      <c r="FJ11" s="18">
        <f t="shared" si="104"/>
        <v>111364</v>
      </c>
    </row>
    <row r="12" spans="1:159" ht="12.75">
      <c r="A12">
        <f>Raw!A12</f>
        <v>1996</v>
      </c>
      <c r="B12" s="19" t="str">
        <f>Raw!B12</f>
        <v>White</v>
      </c>
      <c r="C12">
        <f>Raw!C12</f>
        <v>14484</v>
      </c>
      <c r="L12">
        <f>Raw!E12</f>
        <v>1996</v>
      </c>
      <c r="M12" t="str">
        <f>Raw!F12</f>
        <v>White</v>
      </c>
      <c r="N12">
        <f>Raw!G12</f>
        <v>37931</v>
      </c>
      <c r="W12">
        <f>Raw!I12</f>
        <v>1996</v>
      </c>
      <c r="X12" t="str">
        <f>Raw!J12</f>
        <v>White</v>
      </c>
      <c r="Y12">
        <f>Raw!K12</f>
        <v>9921</v>
      </c>
      <c r="AH12">
        <f>Raw!M12</f>
        <v>1996</v>
      </c>
      <c r="AI12" t="str">
        <f>Raw!N12</f>
        <v>White</v>
      </c>
      <c r="AJ12">
        <f>Raw!O12</f>
        <v>303135</v>
      </c>
      <c r="AS12">
        <f>Raw!Q12</f>
        <v>1996</v>
      </c>
      <c r="AT12" t="str">
        <f>Raw!R12</f>
        <v>White</v>
      </c>
      <c r="AU12">
        <f>Raw!S12</f>
        <v>72748</v>
      </c>
      <c r="BD12">
        <f>Raw!U12</f>
        <v>1996</v>
      </c>
      <c r="BE12" t="str">
        <f>Raw!V12</f>
        <v>White</v>
      </c>
      <c r="BF12">
        <f>Raw!W12</f>
        <v>208905</v>
      </c>
      <c r="BP12">
        <f>Raw!Y12</f>
        <v>1996</v>
      </c>
      <c r="BQ12" t="str">
        <f>Raw!Z12</f>
        <v>White</v>
      </c>
      <c r="BR12">
        <f>Raw!AA12</f>
        <v>47314</v>
      </c>
      <c r="CA12">
        <f>Raw!AC12</f>
        <v>1996</v>
      </c>
      <c r="CB12" t="str">
        <f>Raw!AD12</f>
        <v>White</v>
      </c>
      <c r="CC12">
        <f>Raw!AE12</f>
        <v>2369569</v>
      </c>
      <c r="CL12">
        <f>Raw!AG12</f>
        <v>1996</v>
      </c>
      <c r="CM12" t="str">
        <f>Raw!AH12</f>
        <v>White</v>
      </c>
      <c r="CN12">
        <f>Raw!AI12</f>
        <v>2375</v>
      </c>
      <c r="CW12">
        <f>Raw!AK12</f>
        <v>1996</v>
      </c>
      <c r="CX12" t="str">
        <f>Raw!AL12</f>
        <v>White</v>
      </c>
      <c r="CY12">
        <f>Raw!AM12</f>
        <v>5991</v>
      </c>
      <c r="DH12">
        <f>Raw!AO12</f>
        <v>1996</v>
      </c>
      <c r="DI12" t="str">
        <f>Raw!AP12</f>
        <v>White</v>
      </c>
      <c r="DJ12">
        <f>Raw!AQ12</f>
        <v>1308</v>
      </c>
      <c r="DS12">
        <f>Raw!AS12</f>
        <v>1996</v>
      </c>
      <c r="DT12" t="str">
        <f>Raw!AT12</f>
        <v>White</v>
      </c>
      <c r="DU12">
        <f>Raw!AU12</f>
        <v>51074</v>
      </c>
      <c r="EE12">
        <f>Raw!AS12</f>
        <v>1996</v>
      </c>
      <c r="EF12" t="str">
        <f>Raw!AT12</f>
        <v>White</v>
      </c>
      <c r="EG12">
        <f>Raw!AU12</f>
        <v>51074</v>
      </c>
      <c r="EP12">
        <f>Raw!AW12</f>
        <v>1996</v>
      </c>
      <c r="EQ12" t="str">
        <f>Raw!AX12</f>
        <v>White</v>
      </c>
      <c r="ER12">
        <f>Raw!AY12</f>
        <v>253362</v>
      </c>
      <c r="FA12">
        <f>Raw!BA12</f>
        <v>1996</v>
      </c>
      <c r="FB12" t="str">
        <f>Raw!BB12</f>
        <v>White</v>
      </c>
      <c r="FC12">
        <f>Raw!BC12</f>
        <v>2724935</v>
      </c>
    </row>
    <row r="13" spans="1:159" ht="12.75">
      <c r="A13">
        <f>Raw!A13</f>
        <v>1996</v>
      </c>
      <c r="B13" t="str">
        <f>Raw!B13</f>
        <v>Black</v>
      </c>
      <c r="C13">
        <f>Raw!C13</f>
        <v>9855</v>
      </c>
      <c r="L13">
        <f>Raw!E13</f>
        <v>1996</v>
      </c>
      <c r="M13" t="str">
        <f>Raw!F13</f>
        <v>Black</v>
      </c>
      <c r="N13">
        <f>Raw!G13</f>
        <v>22947</v>
      </c>
      <c r="W13">
        <f>Raw!I13</f>
        <v>1996</v>
      </c>
      <c r="X13" t="str">
        <f>Raw!J13</f>
        <v>Black</v>
      </c>
      <c r="Y13">
        <f>Raw!K13</f>
        <v>6028</v>
      </c>
      <c r="AH13">
        <f>Raw!M13</f>
        <v>1996</v>
      </c>
      <c r="AI13" t="str">
        <f>Raw!N13</f>
        <v>Black</v>
      </c>
      <c r="AJ13">
        <f>Raw!O13</f>
        <v>108968</v>
      </c>
      <c r="AS13">
        <f>Raw!Q13</f>
        <v>1996</v>
      </c>
      <c r="AT13" t="str">
        <f>Raw!R13</f>
        <v>Black</v>
      </c>
      <c r="AU13">
        <f>Raw!S13</f>
        <v>31310</v>
      </c>
      <c r="BD13">
        <f>Raw!U13</f>
        <v>1996</v>
      </c>
      <c r="BE13" t="str">
        <f>Raw!V13</f>
        <v>Black</v>
      </c>
      <c r="BF13">
        <f>Raw!W13</f>
        <v>67348</v>
      </c>
      <c r="BP13">
        <f>Raw!Y13</f>
        <v>1996</v>
      </c>
      <c r="BQ13" t="str">
        <f>Raw!Z13</f>
        <v>Black</v>
      </c>
      <c r="BR13">
        <f>Raw!AA13</f>
        <v>16634</v>
      </c>
      <c r="CA13">
        <f>Raw!AC13</f>
        <v>1996</v>
      </c>
      <c r="CB13" t="str">
        <f>Raw!AD13</f>
        <v>Black</v>
      </c>
      <c r="CC13">
        <f>Raw!AE13</f>
        <v>363949</v>
      </c>
      <c r="CL13">
        <f>Raw!AG13</f>
        <v>1996</v>
      </c>
      <c r="CM13" t="str">
        <f>Raw!AH13</f>
        <v>Black</v>
      </c>
      <c r="CN13">
        <f>Raw!AI13</f>
        <v>911</v>
      </c>
      <c r="CW13">
        <f>Raw!AK13</f>
        <v>1996</v>
      </c>
      <c r="CX13" t="str">
        <f>Raw!AL13</f>
        <v>Black</v>
      </c>
      <c r="CY13">
        <f>Raw!AM13</f>
        <v>1718</v>
      </c>
      <c r="DH13">
        <f>Raw!AO13</f>
        <v>1996</v>
      </c>
      <c r="DI13" t="str">
        <f>Raw!AP13</f>
        <v>Black</v>
      </c>
      <c r="DJ13">
        <f>Raw!AQ13</f>
        <v>457</v>
      </c>
      <c r="DS13">
        <f>Raw!AS13</f>
        <v>1996</v>
      </c>
      <c r="DT13" t="str">
        <f>Raw!AT13</f>
        <v>Black</v>
      </c>
      <c r="DU13">
        <f>Raw!AU13</f>
        <v>6349</v>
      </c>
      <c r="EE13">
        <f>Raw!AS13</f>
        <v>1996</v>
      </c>
      <c r="EF13" t="str">
        <f>Raw!AT13</f>
        <v>Black</v>
      </c>
      <c r="EG13">
        <f>Raw!AU13</f>
        <v>6349</v>
      </c>
      <c r="EP13">
        <f>Raw!AW13</f>
        <v>1996</v>
      </c>
      <c r="EQ13" t="str">
        <f>Raw!AX13</f>
        <v>Black</v>
      </c>
      <c r="ER13">
        <f>Raw!AY13</f>
        <v>92295</v>
      </c>
      <c r="FA13">
        <f>Raw!BA13</f>
        <v>1996</v>
      </c>
      <c r="FB13" t="str">
        <f>Raw!BB13</f>
        <v>Black</v>
      </c>
      <c r="FC13">
        <f>Raw!BC13</f>
        <v>479503</v>
      </c>
    </row>
    <row r="14" spans="1:159" ht="12.75">
      <c r="A14">
        <f>Raw!A14</f>
        <v>1996</v>
      </c>
      <c r="B14" t="str">
        <f>Raw!B14</f>
        <v>Amer Indian</v>
      </c>
      <c r="C14">
        <f>Raw!C14</f>
        <v>275</v>
      </c>
      <c r="L14">
        <f>Raw!E14</f>
        <v>1996</v>
      </c>
      <c r="M14" t="str">
        <f>Raw!F14</f>
        <v>Amer Indian</v>
      </c>
      <c r="N14">
        <f>Raw!G14</f>
        <v>936</v>
      </c>
      <c r="W14">
        <f>Raw!I14</f>
        <v>1996</v>
      </c>
      <c r="X14" t="str">
        <f>Raw!J14</f>
        <v>Amer Indian</v>
      </c>
      <c r="Y14">
        <f>Raw!K14</f>
        <v>158</v>
      </c>
      <c r="AH14">
        <f>Raw!M14</f>
        <v>1996</v>
      </c>
      <c r="AI14" t="str">
        <f>Raw!N14</f>
        <v>Amer Indian</v>
      </c>
      <c r="AJ14">
        <f>Raw!O14</f>
        <v>6761</v>
      </c>
      <c r="AS14">
        <f>Raw!Q14</f>
        <v>1996</v>
      </c>
      <c r="AT14" t="str">
        <f>Raw!R14</f>
        <v>Amer Indian</v>
      </c>
      <c r="AU14">
        <f>Raw!S14</f>
        <v>913</v>
      </c>
      <c r="BD14">
        <f>Raw!U14</f>
        <v>1996</v>
      </c>
      <c r="BE14" t="str">
        <f>Raw!V14</f>
        <v>Amer Indian</v>
      </c>
      <c r="BF14">
        <f>Raw!W14</f>
        <v>2985</v>
      </c>
      <c r="BP14">
        <f>Raw!Y14</f>
        <v>1996</v>
      </c>
      <c r="BQ14" t="str">
        <f>Raw!Z14</f>
        <v>Amer Indian</v>
      </c>
      <c r="BR14">
        <f>Raw!AA14</f>
        <v>610</v>
      </c>
      <c r="CA14">
        <f>Raw!AC14</f>
        <v>1996</v>
      </c>
      <c r="CB14" t="str">
        <f>Raw!AD14</f>
        <v>Amer Indian</v>
      </c>
      <c r="CC14">
        <f>Raw!AE14</f>
        <v>25384</v>
      </c>
      <c r="CL14">
        <f>Raw!AG14</f>
        <v>1996</v>
      </c>
      <c r="CM14" t="str">
        <f>Raw!AH14</f>
        <v>Amer Indian</v>
      </c>
      <c r="CN14">
        <f>Raw!AI14</f>
        <v>39</v>
      </c>
      <c r="CW14">
        <f>Raw!AK14</f>
        <v>1996</v>
      </c>
      <c r="CX14" t="str">
        <f>Raw!AL14</f>
        <v>Amer Indian</v>
      </c>
      <c r="CY14">
        <f>Raw!AM14</f>
        <v>90</v>
      </c>
      <c r="DH14">
        <f>Raw!AO14</f>
        <v>1996</v>
      </c>
      <c r="DI14" t="str">
        <f>Raw!AP14</f>
        <v>Amer Indian</v>
      </c>
      <c r="DJ14">
        <f>Raw!AQ14</f>
        <v>11</v>
      </c>
      <c r="DS14">
        <f>Raw!AS14</f>
        <v>1996</v>
      </c>
      <c r="DT14" t="str">
        <f>Raw!AT14</f>
        <v>Amer Indian</v>
      </c>
      <c r="DU14">
        <f>Raw!AU14</f>
        <v>433</v>
      </c>
      <c r="EE14">
        <f>Raw!AS14</f>
        <v>1996</v>
      </c>
      <c r="EF14" t="str">
        <f>Raw!AT14</f>
        <v>Amer Indian</v>
      </c>
      <c r="EG14">
        <f>Raw!AU14</f>
        <v>433</v>
      </c>
      <c r="EP14">
        <f>Raw!AW14</f>
        <v>1996</v>
      </c>
      <c r="EQ14" t="str">
        <f>Raw!AX14</f>
        <v>Amer Indian</v>
      </c>
      <c r="ER14">
        <f>Raw!AY14</f>
        <v>4017</v>
      </c>
      <c r="FA14">
        <f>Raw!BA14</f>
        <v>1996</v>
      </c>
      <c r="FB14" t="str">
        <f>Raw!BB14</f>
        <v>Amer Indian</v>
      </c>
      <c r="FC14">
        <f>Raw!BC14</f>
        <v>32594</v>
      </c>
    </row>
    <row r="15" spans="1:159" ht="12.75">
      <c r="A15">
        <f>Raw!A15</f>
        <v>1996</v>
      </c>
      <c r="B15" t="str">
        <f>Raw!B15</f>
        <v>Chinese</v>
      </c>
      <c r="C15">
        <f>Raw!C15</f>
        <v>9</v>
      </c>
      <c r="L15">
        <f>Raw!E15</f>
        <v>1996</v>
      </c>
      <c r="M15" t="str">
        <f>Raw!F15</f>
        <v>Chinese</v>
      </c>
      <c r="N15">
        <f>Raw!G15</f>
        <v>28</v>
      </c>
      <c r="W15">
        <f>Raw!I15</f>
        <v>1996</v>
      </c>
      <c r="X15" t="str">
        <f>Raw!J15</f>
        <v>Chinese</v>
      </c>
      <c r="Y15">
        <f>Raw!K15</f>
        <v>7</v>
      </c>
      <c r="AH15">
        <f>Raw!M15</f>
        <v>1996</v>
      </c>
      <c r="AI15" t="str">
        <f>Raw!N15</f>
        <v>Chinese</v>
      </c>
      <c r="AJ15">
        <f>Raw!O15</f>
        <v>216</v>
      </c>
      <c r="AS15">
        <f>Raw!Q15</f>
        <v>1996</v>
      </c>
      <c r="AT15" t="str">
        <f>Raw!R15</f>
        <v>Chinese</v>
      </c>
      <c r="AU15">
        <f>Raw!S15</f>
        <v>577</v>
      </c>
      <c r="BD15">
        <f>Raw!U15</f>
        <v>1996</v>
      </c>
      <c r="BE15" t="str">
        <f>Raw!V15</f>
        <v>Chinese</v>
      </c>
      <c r="BF15">
        <f>Raw!W15</f>
        <v>1682</v>
      </c>
      <c r="BP15">
        <f>Raw!Y15</f>
        <v>1996</v>
      </c>
      <c r="BQ15" t="str">
        <f>Raw!Z15</f>
        <v>Chinese</v>
      </c>
      <c r="BR15">
        <f>Raw!AA15</f>
        <v>459</v>
      </c>
      <c r="CA15">
        <f>Raw!AC15</f>
        <v>1996</v>
      </c>
      <c r="CB15" t="str">
        <f>Raw!AD15</f>
        <v>Chinese</v>
      </c>
      <c r="CC15">
        <f>Raw!AE15</f>
        <v>24506</v>
      </c>
      <c r="CL15">
        <f>Raw!AG15</f>
        <v>1996</v>
      </c>
      <c r="CM15" t="str">
        <f>Raw!AH15</f>
        <v>Chinese</v>
      </c>
      <c r="CN15">
        <f>Raw!AI15</f>
        <v>44</v>
      </c>
      <c r="CW15">
        <f>Raw!AK15</f>
        <v>1996</v>
      </c>
      <c r="CX15" t="str">
        <f>Raw!AL15</f>
        <v>Chinese</v>
      </c>
      <c r="CY15">
        <f>Raw!AM15</f>
        <v>109</v>
      </c>
      <c r="DH15">
        <f>Raw!AO15</f>
        <v>1996</v>
      </c>
      <c r="DI15" t="str">
        <f>Raw!AP15</f>
        <v>Chinese</v>
      </c>
      <c r="DJ15">
        <f>Raw!AQ15</f>
        <v>25</v>
      </c>
      <c r="DS15">
        <f>Raw!AS15</f>
        <v>1996</v>
      </c>
      <c r="DT15" t="str">
        <f>Raw!AT15</f>
        <v>Chinese</v>
      </c>
      <c r="DU15">
        <f>Raw!AU15</f>
        <v>986</v>
      </c>
      <c r="EE15">
        <f>Raw!AS15</f>
        <v>1996</v>
      </c>
      <c r="EF15" t="str">
        <f>Raw!AT15</f>
        <v>Chinese</v>
      </c>
      <c r="EG15">
        <f>Raw!AU15</f>
        <v>986</v>
      </c>
      <c r="EP15">
        <f>Raw!AW15</f>
        <v>1996</v>
      </c>
      <c r="EQ15" t="str">
        <f>Raw!AX15</f>
        <v>Chinese</v>
      </c>
      <c r="ER15">
        <f>Raw!AY15</f>
        <v>1820</v>
      </c>
      <c r="FA15">
        <f>Raw!BA15</f>
        <v>1996</v>
      </c>
      <c r="FB15" t="str">
        <f>Raw!BB15</f>
        <v>Chinese</v>
      </c>
      <c r="FC15">
        <f>Raw!BC15</f>
        <v>25718</v>
      </c>
    </row>
    <row r="16" spans="1:159" ht="12.75">
      <c r="A16">
        <f>Raw!A16</f>
        <v>1996</v>
      </c>
      <c r="B16" t="str">
        <f>Raw!B16</f>
        <v>Japanese</v>
      </c>
      <c r="C16">
        <f>Raw!C16</f>
        <v>12</v>
      </c>
      <c r="L16">
        <f>Raw!E16</f>
        <v>1996</v>
      </c>
      <c r="M16" t="str">
        <f>Raw!F16</f>
        <v>Japanese</v>
      </c>
      <c r="N16">
        <f>Raw!G16</f>
        <v>23</v>
      </c>
      <c r="W16">
        <f>Raw!I16</f>
        <v>1996</v>
      </c>
      <c r="X16" t="str">
        <f>Raw!J16</f>
        <v>Japanese</v>
      </c>
      <c r="Y16">
        <f>Raw!K16</f>
        <v>8</v>
      </c>
      <c r="AH16">
        <f>Raw!M16</f>
        <v>1996</v>
      </c>
      <c r="AI16" t="str">
        <f>Raw!N16</f>
        <v>Japanese</v>
      </c>
      <c r="AJ16">
        <f>Raw!O16</f>
        <v>188</v>
      </c>
      <c r="AS16">
        <f>Raw!Q16</f>
        <v>1996</v>
      </c>
      <c r="AT16" t="str">
        <f>Raw!R16</f>
        <v>Japanese</v>
      </c>
      <c r="AU16">
        <f>Raw!S16</f>
        <v>222</v>
      </c>
      <c r="BD16">
        <f>Raw!U16</f>
        <v>1996</v>
      </c>
      <c r="BE16" t="str">
        <f>Raw!V16</f>
        <v>Japanese</v>
      </c>
      <c r="BF16">
        <f>Raw!W16</f>
        <v>562</v>
      </c>
      <c r="BP16">
        <f>Raw!Y16</f>
        <v>1996</v>
      </c>
      <c r="BQ16" t="str">
        <f>Raw!Z16</f>
        <v>Japanese</v>
      </c>
      <c r="BR16">
        <f>Raw!AA16</f>
        <v>225</v>
      </c>
      <c r="CA16">
        <f>Raw!AC16</f>
        <v>1996</v>
      </c>
      <c r="CB16" t="str">
        <f>Raw!AD16</f>
        <v>Japanese</v>
      </c>
      <c r="CC16">
        <f>Raw!AE16</f>
        <v>7271</v>
      </c>
      <c r="CL16">
        <f>Raw!AG16</f>
        <v>1996</v>
      </c>
      <c r="CM16" t="str">
        <f>Raw!AH16</f>
        <v>Japanese</v>
      </c>
      <c r="CN16">
        <f>Raw!AI16</f>
        <v>12</v>
      </c>
      <c r="CW16">
        <f>Raw!AK16</f>
        <v>1996</v>
      </c>
      <c r="CX16" t="str">
        <f>Raw!AL16</f>
        <v>Japanese</v>
      </c>
      <c r="CY16">
        <f>Raw!AM16</f>
        <v>38</v>
      </c>
      <c r="DH16">
        <f>Raw!AO16</f>
        <v>1996</v>
      </c>
      <c r="DI16" t="str">
        <f>Raw!AP16</f>
        <v>Japanese</v>
      </c>
      <c r="DJ16">
        <f>Raw!AQ16</f>
        <v>12</v>
      </c>
      <c r="DS16">
        <f>Raw!AS16</f>
        <v>1996</v>
      </c>
      <c r="DT16" t="str">
        <f>Raw!AT16</f>
        <v>Japanese</v>
      </c>
      <c r="DU16">
        <f>Raw!AU16</f>
        <v>312</v>
      </c>
      <c r="EE16">
        <f>Raw!AS16</f>
        <v>1996</v>
      </c>
      <c r="EF16" t="str">
        <f>Raw!AT16</f>
        <v>Japanese</v>
      </c>
      <c r="EG16">
        <f>Raw!AU16</f>
        <v>312</v>
      </c>
      <c r="EP16">
        <f>Raw!AW16</f>
        <v>1996</v>
      </c>
      <c r="EQ16" t="str">
        <f>Raw!AX16</f>
        <v>Japanese</v>
      </c>
      <c r="ER16">
        <f>Raw!AY16</f>
        <v>627</v>
      </c>
      <c r="FA16">
        <f>Raw!BA16</f>
        <v>1996</v>
      </c>
      <c r="FB16" t="str">
        <f>Raw!BB16</f>
        <v>Japanese</v>
      </c>
      <c r="FC16">
        <f>Raw!BC16</f>
        <v>7775</v>
      </c>
    </row>
    <row r="17" spans="1:159" ht="12.75">
      <c r="A17">
        <f>Raw!A17</f>
        <v>1996</v>
      </c>
      <c r="B17" t="str">
        <f>Raw!B17</f>
        <v>Hawaiian</v>
      </c>
      <c r="C17">
        <f>Raw!C17</f>
        <v>45</v>
      </c>
      <c r="L17">
        <f>Raw!E17</f>
        <v>1996</v>
      </c>
      <c r="M17" t="str">
        <f>Raw!F17</f>
        <v>Hawaiian</v>
      </c>
      <c r="N17">
        <f>Raw!G17</f>
        <v>139</v>
      </c>
      <c r="W17">
        <f>Raw!I17</f>
        <v>1996</v>
      </c>
      <c r="X17" t="str">
        <f>Raw!J17</f>
        <v>Hawaiian</v>
      </c>
      <c r="Y17">
        <f>Raw!K17</f>
        <v>28</v>
      </c>
      <c r="AH17">
        <f>Raw!M17</f>
        <v>1996</v>
      </c>
      <c r="AI17" t="str">
        <f>Raw!N17</f>
        <v>Hawaiian</v>
      </c>
      <c r="AJ17">
        <f>Raw!O17</f>
        <v>875</v>
      </c>
      <c r="AS17">
        <f>Raw!Q17</f>
        <v>1996</v>
      </c>
      <c r="AT17" t="str">
        <f>Raw!R17</f>
        <v>Hawaiian</v>
      </c>
      <c r="AU17">
        <f>Raw!S17</f>
        <v>120</v>
      </c>
      <c r="BD17">
        <f>Raw!U17</f>
        <v>1996</v>
      </c>
      <c r="BE17" t="str">
        <f>Raw!V17</f>
        <v>Hawaiian</v>
      </c>
      <c r="BF17">
        <f>Raw!W17</f>
        <v>440</v>
      </c>
      <c r="BP17">
        <f>Raw!Y17</f>
        <v>1996</v>
      </c>
      <c r="BQ17" t="str">
        <f>Raw!Z17</f>
        <v>Hawaiian</v>
      </c>
      <c r="BR17">
        <f>Raw!AA17</f>
        <v>120</v>
      </c>
      <c r="CA17">
        <f>Raw!AC17</f>
        <v>1996</v>
      </c>
      <c r="CB17" t="str">
        <f>Raw!AD17</f>
        <v>Hawaiian</v>
      </c>
      <c r="CC17">
        <f>Raw!AE17</f>
        <v>3930</v>
      </c>
      <c r="CL17">
        <f>Raw!AG17</f>
        <v>1996</v>
      </c>
      <c r="CM17" t="str">
        <f>Raw!AH17</f>
        <v>Hawaiian</v>
      </c>
      <c r="CN17">
        <f>Raw!AI17</f>
        <v>5</v>
      </c>
      <c r="CW17">
        <f>Raw!AK17</f>
        <v>1996</v>
      </c>
      <c r="CX17" t="str">
        <f>Raw!AL17</f>
        <v>Hawaiian</v>
      </c>
      <c r="CY17">
        <f>Raw!AM17</f>
        <v>13</v>
      </c>
      <c r="DH17">
        <f>Raw!AO17</f>
        <v>1996</v>
      </c>
      <c r="DI17" t="str">
        <f>Raw!AP17</f>
        <v>Hawaiian</v>
      </c>
      <c r="DJ17">
        <f>Raw!AQ17</f>
        <v>1</v>
      </c>
      <c r="DS17">
        <f>Raw!AS17</f>
        <v>1996</v>
      </c>
      <c r="DT17" t="str">
        <f>Raw!AT17</f>
        <v>Hawaiian</v>
      </c>
      <c r="DU17">
        <f>Raw!AU17</f>
        <v>73</v>
      </c>
      <c r="EE17">
        <f>Raw!AS17</f>
        <v>1996</v>
      </c>
      <c r="EF17" t="str">
        <f>Raw!AT17</f>
        <v>Hawaiian</v>
      </c>
      <c r="EG17">
        <f>Raw!AU17</f>
        <v>73</v>
      </c>
      <c r="EP17">
        <f>Raw!AW17</f>
        <v>1996</v>
      </c>
      <c r="EQ17" t="str">
        <f>Raw!AX17</f>
        <v>Hawaiian</v>
      </c>
      <c r="ER17">
        <f>Raw!AY17</f>
        <v>597</v>
      </c>
      <c r="FA17">
        <f>Raw!BA17</f>
        <v>1996</v>
      </c>
      <c r="FB17" t="str">
        <f>Raw!BB17</f>
        <v>Hawaiian</v>
      </c>
      <c r="FC17">
        <f>Raw!BC17</f>
        <v>4881</v>
      </c>
    </row>
    <row r="18" spans="1:159" ht="12.75">
      <c r="A18">
        <f>Raw!A18</f>
        <v>1996</v>
      </c>
      <c r="B18" t="str">
        <f>Raw!B18</f>
        <v>Filipino</v>
      </c>
      <c r="C18">
        <f>Raw!C18</f>
        <v>86</v>
      </c>
      <c r="L18">
        <f>Raw!E18</f>
        <v>1996</v>
      </c>
      <c r="M18" t="str">
        <f>Raw!F18</f>
        <v>Filipino</v>
      </c>
      <c r="N18">
        <f>Raw!G18</f>
        <v>230</v>
      </c>
      <c r="W18">
        <f>Raw!I18</f>
        <v>1996</v>
      </c>
      <c r="X18" t="str">
        <f>Raw!J18</f>
        <v>Filipino</v>
      </c>
      <c r="Y18">
        <f>Raw!K18</f>
        <v>66</v>
      </c>
      <c r="AH18">
        <f>Raw!M18</f>
        <v>1996</v>
      </c>
      <c r="AI18" t="str">
        <f>Raw!N18</f>
        <v>Filipino</v>
      </c>
      <c r="AJ18">
        <f>Raw!O18</f>
        <v>1535</v>
      </c>
      <c r="AS18">
        <f>Raw!Q18</f>
        <v>1996</v>
      </c>
      <c r="AT18" t="str">
        <f>Raw!R18</f>
        <v>Filipino</v>
      </c>
      <c r="AU18">
        <f>Raw!S18</f>
        <v>1018</v>
      </c>
      <c r="BD18">
        <f>Raw!U18</f>
        <v>1996</v>
      </c>
      <c r="BE18" t="str">
        <f>Raw!V18</f>
        <v>Filipino</v>
      </c>
      <c r="BF18">
        <f>Raw!W18</f>
        <v>2765</v>
      </c>
      <c r="BP18">
        <f>Raw!Y18</f>
        <v>1996</v>
      </c>
      <c r="BQ18" t="str">
        <f>Raw!Z18</f>
        <v>Filipino</v>
      </c>
      <c r="BR18">
        <f>Raw!AA18</f>
        <v>736</v>
      </c>
      <c r="CA18">
        <f>Raw!AC18</f>
        <v>1996</v>
      </c>
      <c r="CB18" t="str">
        <f>Raw!AD18</f>
        <v>Filipino</v>
      </c>
      <c r="CC18">
        <f>Raw!AE18</f>
        <v>23780</v>
      </c>
      <c r="CL18">
        <f>Raw!AG18</f>
        <v>1996</v>
      </c>
      <c r="CM18" t="str">
        <f>Raw!AH18</f>
        <v>Filipino</v>
      </c>
      <c r="CN18">
        <f>Raw!AI18</f>
        <v>89</v>
      </c>
      <c r="CW18">
        <f>Raw!AK18</f>
        <v>1996</v>
      </c>
      <c r="CX18" t="str">
        <f>Raw!AL18</f>
        <v>Filipino</v>
      </c>
      <c r="CY18">
        <f>Raw!AM18</f>
        <v>198</v>
      </c>
      <c r="DH18">
        <f>Raw!AO18</f>
        <v>1996</v>
      </c>
      <c r="DI18" t="str">
        <f>Raw!AP18</f>
        <v>Filipino</v>
      </c>
      <c r="DJ18">
        <f>Raw!AQ18</f>
        <v>42</v>
      </c>
      <c r="DS18">
        <f>Raw!AS18</f>
        <v>1996</v>
      </c>
      <c r="DT18" t="str">
        <f>Raw!AT18</f>
        <v>Filipino</v>
      </c>
      <c r="DU18">
        <f>Raw!AU18</f>
        <v>1057</v>
      </c>
      <c r="EE18">
        <f>Raw!AS18</f>
        <v>1996</v>
      </c>
      <c r="EF18" t="str">
        <f>Raw!AT18</f>
        <v>Filipino</v>
      </c>
      <c r="EG18">
        <f>Raw!AU18</f>
        <v>1057</v>
      </c>
      <c r="EP18">
        <f>Raw!AW18</f>
        <v>1996</v>
      </c>
      <c r="EQ18" t="str">
        <f>Raw!AX18</f>
        <v>Filipino</v>
      </c>
      <c r="ER18">
        <f>Raw!AY18</f>
        <v>3198</v>
      </c>
      <c r="FA18">
        <f>Raw!BA18</f>
        <v>1996</v>
      </c>
      <c r="FB18" t="str">
        <f>Raw!BB18</f>
        <v>Filipino</v>
      </c>
      <c r="FC18">
        <f>Raw!BC18</f>
        <v>26387</v>
      </c>
    </row>
    <row r="19" spans="1:159" ht="12.75">
      <c r="A19">
        <f>Raw!A19</f>
        <v>1996</v>
      </c>
      <c r="B19" t="str">
        <f>Raw!B19</f>
        <v>Other Asian</v>
      </c>
      <c r="C19">
        <f>Raw!C19</f>
        <v>286</v>
      </c>
      <c r="L19">
        <f>Raw!E19</f>
        <v>1996</v>
      </c>
      <c r="M19" t="str">
        <f>Raw!F19</f>
        <v>Other Asian</v>
      </c>
      <c r="N19">
        <f>Raw!G19</f>
        <v>773</v>
      </c>
      <c r="W19">
        <f>Raw!I19</f>
        <v>1996</v>
      </c>
      <c r="X19" t="str">
        <f>Raw!J19</f>
        <v>Other Asian</v>
      </c>
      <c r="Y19">
        <f>Raw!K19</f>
        <v>206</v>
      </c>
      <c r="AH19">
        <f>Raw!M19</f>
        <v>1996</v>
      </c>
      <c r="AI19" t="str">
        <f>Raw!N19</f>
        <v>Other Asian</v>
      </c>
      <c r="AJ19">
        <f>Raw!O19</f>
        <v>4371</v>
      </c>
      <c r="AS19">
        <f>Raw!Q19</f>
        <v>1996</v>
      </c>
      <c r="AT19" t="str">
        <f>Raw!R19</f>
        <v>Other Asian</v>
      </c>
      <c r="AU19">
        <f>Raw!S19</f>
        <v>2563</v>
      </c>
      <c r="BD19">
        <f>Raw!U19</f>
        <v>1996</v>
      </c>
      <c r="BE19" t="str">
        <f>Raw!V19</f>
        <v>Other Asian</v>
      </c>
      <c r="BF19">
        <f>Raw!W19</f>
        <v>7322</v>
      </c>
      <c r="BP19">
        <f>Raw!Y19</f>
        <v>1996</v>
      </c>
      <c r="BQ19" t="str">
        <f>Raw!Z19</f>
        <v>Other Asian</v>
      </c>
      <c r="BR19">
        <f>Raw!AA19</f>
        <v>2332</v>
      </c>
      <c r="CA19">
        <f>Raw!AC19</f>
        <v>1996</v>
      </c>
      <c r="CB19" t="str">
        <f>Raw!AD19</f>
        <v>Other Asian</v>
      </c>
      <c r="CC19">
        <f>Raw!AE19</f>
        <v>72724</v>
      </c>
      <c r="CL19">
        <f>Raw!AG19</f>
        <v>1996</v>
      </c>
      <c r="CM19" t="str">
        <f>Raw!AH19</f>
        <v>Other Asian</v>
      </c>
      <c r="CN19">
        <f>Raw!AI19</f>
        <v>118</v>
      </c>
      <c r="CW19">
        <f>Raw!AK19</f>
        <v>1996</v>
      </c>
      <c r="CX19" t="str">
        <f>Raw!AL19</f>
        <v>Other Asian</v>
      </c>
      <c r="CY19">
        <f>Raw!AM19</f>
        <v>331</v>
      </c>
      <c r="DH19">
        <f>Raw!AO19</f>
        <v>1996</v>
      </c>
      <c r="DI19" t="str">
        <f>Raw!AP19</f>
        <v>Other Asian</v>
      </c>
      <c r="DJ19">
        <f>Raw!AQ19</f>
        <v>75</v>
      </c>
      <c r="DS19">
        <f>Raw!AS19</f>
        <v>1996</v>
      </c>
      <c r="DT19" t="str">
        <f>Raw!AT19</f>
        <v>Other Asian</v>
      </c>
      <c r="DU19">
        <f>Raw!AU19</f>
        <v>1986</v>
      </c>
      <c r="EE19">
        <f>Raw!AS19</f>
        <v>1996</v>
      </c>
      <c r="EF19" t="str">
        <f>Raw!AT19</f>
        <v>Other Asian</v>
      </c>
      <c r="EG19">
        <f>Raw!AU19</f>
        <v>1986</v>
      </c>
      <c r="EP19">
        <f>Raw!AW19</f>
        <v>1996</v>
      </c>
      <c r="EQ19" t="str">
        <f>Raw!AX19</f>
        <v>Other Asian</v>
      </c>
      <c r="ER19">
        <f>Raw!AY19</f>
        <v>8440</v>
      </c>
      <c r="FA19">
        <f>Raw!BA19</f>
        <v>1996</v>
      </c>
      <c r="FB19" t="str">
        <f>Raw!BB19</f>
        <v>Other Asian</v>
      </c>
      <c r="FC19">
        <f>Raw!BC19</f>
        <v>79116</v>
      </c>
    </row>
    <row r="20" spans="1:159" ht="12.75">
      <c r="A20">
        <f>Raw!A20</f>
        <v>1997</v>
      </c>
      <c r="B20" t="str">
        <f>Raw!B20</f>
        <v>White</v>
      </c>
      <c r="C20">
        <f>Raw!C20</f>
        <v>14671</v>
      </c>
      <c r="L20">
        <f>Raw!E20</f>
        <v>1997</v>
      </c>
      <c r="M20" t="str">
        <f>Raw!F20</f>
        <v>White</v>
      </c>
      <c r="N20">
        <f>Raw!G20</f>
        <v>38041</v>
      </c>
      <c r="W20">
        <f>Raw!I20</f>
        <v>1997</v>
      </c>
      <c r="X20" t="str">
        <f>Raw!J20</f>
        <v>White</v>
      </c>
      <c r="Y20">
        <f>Raw!K20</f>
        <v>9924</v>
      </c>
      <c r="AH20">
        <f>Raw!M20</f>
        <v>1997</v>
      </c>
      <c r="AI20" t="str">
        <f>Raw!N20</f>
        <v>White</v>
      </c>
      <c r="AJ20">
        <f>Raw!O20</f>
        <v>296267</v>
      </c>
      <c r="AS20">
        <f>Raw!Q20</f>
        <v>1997</v>
      </c>
      <c r="AT20" t="str">
        <f>Raw!R20</f>
        <v>White</v>
      </c>
      <c r="AU20">
        <f>Raw!S20</f>
        <v>74225</v>
      </c>
      <c r="BD20">
        <f>Raw!U20</f>
        <v>1997</v>
      </c>
      <c r="BE20" t="str">
        <f>Raw!V20</f>
        <v>White</v>
      </c>
      <c r="BF20">
        <f>Raw!W20</f>
        <v>216212</v>
      </c>
      <c r="BP20">
        <f>Raw!Y20</f>
        <v>1997</v>
      </c>
      <c r="BQ20" t="str">
        <f>Raw!Z20</f>
        <v>White</v>
      </c>
      <c r="BR20">
        <f>Raw!AA20</f>
        <v>45884</v>
      </c>
      <c r="CA20">
        <f>Raw!AC20</f>
        <v>1997</v>
      </c>
      <c r="CB20" t="str">
        <f>Raw!AD20</f>
        <v>White</v>
      </c>
      <c r="CC20">
        <f>Raw!AE20</f>
        <v>2344491</v>
      </c>
      <c r="CL20">
        <f>Raw!AG20</f>
        <v>1997</v>
      </c>
      <c r="CM20" t="str">
        <f>Raw!AH20</f>
        <v>White</v>
      </c>
      <c r="CN20">
        <f>Raw!AI20</f>
        <v>2667</v>
      </c>
      <c r="CW20">
        <f>Raw!AK20</f>
        <v>1997</v>
      </c>
      <c r="CX20" t="str">
        <f>Raw!AL20</f>
        <v>White</v>
      </c>
      <c r="CY20">
        <f>Raw!AM20</f>
        <v>6594</v>
      </c>
      <c r="DH20">
        <f>Raw!AO20</f>
        <v>1997</v>
      </c>
      <c r="DI20" t="str">
        <f>Raw!AP20</f>
        <v>White</v>
      </c>
      <c r="DJ20">
        <f>Raw!AQ20</f>
        <v>1392</v>
      </c>
      <c r="DS20">
        <f>Raw!AS20</f>
        <v>1997</v>
      </c>
      <c r="DT20" t="str">
        <f>Raw!AT20</f>
        <v>White</v>
      </c>
      <c r="DU20">
        <f>Raw!AU20</f>
        <v>53596</v>
      </c>
      <c r="EE20">
        <f>Raw!AS20</f>
        <v>1997</v>
      </c>
      <c r="EF20" t="str">
        <f>Raw!AT20</f>
        <v>White</v>
      </c>
      <c r="EG20">
        <f>Raw!AU20</f>
        <v>53596</v>
      </c>
      <c r="EP20">
        <f>Raw!AW20</f>
        <v>1997</v>
      </c>
      <c r="EQ20" t="str">
        <f>Raw!AX20</f>
        <v>White</v>
      </c>
      <c r="ER20">
        <f>Raw!AY20</f>
        <v>261327</v>
      </c>
      <c r="FA20">
        <f>Raw!BA20</f>
        <v>1997</v>
      </c>
      <c r="FB20" t="str">
        <f>Raw!BB20</f>
        <v>White</v>
      </c>
      <c r="FC20">
        <f>Raw!BC20</f>
        <v>2695303</v>
      </c>
    </row>
    <row r="21" spans="1:159" ht="12.75">
      <c r="A21">
        <f>Raw!A21</f>
        <v>1997</v>
      </c>
      <c r="B21" t="str">
        <f>Raw!B21</f>
        <v>Black</v>
      </c>
      <c r="C21">
        <f>Raw!C21</f>
        <v>9861</v>
      </c>
      <c r="L21">
        <f>Raw!E21</f>
        <v>1997</v>
      </c>
      <c r="M21" t="str">
        <f>Raw!F21</f>
        <v>Black</v>
      </c>
      <c r="N21">
        <f>Raw!G21</f>
        <v>22514</v>
      </c>
      <c r="W21">
        <f>Raw!I21</f>
        <v>1997</v>
      </c>
      <c r="X21" t="str">
        <f>Raw!J21</f>
        <v>Black</v>
      </c>
      <c r="Y21">
        <f>Raw!K21</f>
        <v>5825</v>
      </c>
      <c r="AH21">
        <f>Raw!M21</f>
        <v>1997</v>
      </c>
      <c r="AI21" t="str">
        <f>Raw!N21</f>
        <v>Black</v>
      </c>
      <c r="AJ21">
        <f>Raw!O21</f>
        <v>106838</v>
      </c>
      <c r="AS21">
        <f>Raw!Q21</f>
        <v>1997</v>
      </c>
      <c r="AT21" t="str">
        <f>Raw!R21</f>
        <v>Black</v>
      </c>
      <c r="AU21">
        <f>Raw!S21</f>
        <v>31824</v>
      </c>
      <c r="BD21">
        <f>Raw!U21</f>
        <v>1997</v>
      </c>
      <c r="BE21" t="str">
        <f>Raw!V21</f>
        <v>Black</v>
      </c>
      <c r="BF21">
        <f>Raw!W21</f>
        <v>68324</v>
      </c>
      <c r="BP21">
        <f>Raw!Y21</f>
        <v>1997</v>
      </c>
      <c r="BQ21" t="str">
        <f>Raw!Z21</f>
        <v>Black</v>
      </c>
      <c r="BR21">
        <f>Raw!AA21</f>
        <v>16178</v>
      </c>
      <c r="CA21">
        <f>Raw!AC21</f>
        <v>1997</v>
      </c>
      <c r="CB21" t="str">
        <f>Raw!AD21</f>
        <v>Black</v>
      </c>
      <c r="CC21">
        <f>Raw!AE21</f>
        <v>369285</v>
      </c>
      <c r="CL21">
        <f>Raw!AG21</f>
        <v>1997</v>
      </c>
      <c r="CM21" t="str">
        <f>Raw!AH21</f>
        <v>Black</v>
      </c>
      <c r="CN21">
        <f>Raw!AI21</f>
        <v>986</v>
      </c>
      <c r="CW21">
        <f>Raw!AK21</f>
        <v>1997</v>
      </c>
      <c r="CX21" t="str">
        <f>Raw!AL21</f>
        <v>Black</v>
      </c>
      <c r="CY21">
        <f>Raw!AM21</f>
        <v>1942</v>
      </c>
      <c r="DH21">
        <f>Raw!AO21</f>
        <v>1997</v>
      </c>
      <c r="DI21" t="str">
        <f>Raw!AP21</f>
        <v>Black</v>
      </c>
      <c r="DJ21">
        <f>Raw!AQ21</f>
        <v>435</v>
      </c>
      <c r="DS21">
        <f>Raw!AS21</f>
        <v>1997</v>
      </c>
      <c r="DT21" t="str">
        <f>Raw!AT21</f>
        <v>Black</v>
      </c>
      <c r="DU21">
        <f>Raw!AU21</f>
        <v>7002</v>
      </c>
      <c r="EE21">
        <f>Raw!AS21</f>
        <v>1997</v>
      </c>
      <c r="EF21" t="str">
        <f>Raw!AT21</f>
        <v>Black</v>
      </c>
      <c r="EG21">
        <f>Raw!AU21</f>
        <v>7002</v>
      </c>
      <c r="EP21">
        <f>Raw!AW21</f>
        <v>1997</v>
      </c>
      <c r="EQ21" t="str">
        <f>Raw!AX21</f>
        <v>Black</v>
      </c>
      <c r="ER21">
        <f>Raw!AY21</f>
        <v>93027</v>
      </c>
      <c r="FA21">
        <f>Raw!BA21</f>
        <v>1997</v>
      </c>
      <c r="FB21" t="str">
        <f>Raw!BB21</f>
        <v>Black</v>
      </c>
      <c r="FC21">
        <f>Raw!BC21</f>
        <v>483308</v>
      </c>
    </row>
    <row r="22" spans="1:159" ht="12.75">
      <c r="A22">
        <f>Raw!A22</f>
        <v>1997</v>
      </c>
      <c r="B22" t="str">
        <f>Raw!B22</f>
        <v>Amer Indian</v>
      </c>
      <c r="C22">
        <f>Raw!C22</f>
        <v>318</v>
      </c>
      <c r="L22">
        <f>Raw!E22</f>
        <v>1997</v>
      </c>
      <c r="M22" t="str">
        <f>Raw!F22</f>
        <v>Amer Indian</v>
      </c>
      <c r="N22">
        <f>Raw!G22</f>
        <v>968</v>
      </c>
      <c r="W22">
        <f>Raw!I22</f>
        <v>1997</v>
      </c>
      <c r="X22" t="str">
        <f>Raw!J22</f>
        <v>Amer Indian</v>
      </c>
      <c r="Y22">
        <f>Raw!K22</f>
        <v>189</v>
      </c>
      <c r="AH22">
        <f>Raw!M22</f>
        <v>1997</v>
      </c>
      <c r="AI22" t="str">
        <f>Raw!N22</f>
        <v>Amer Indian</v>
      </c>
      <c r="AJ22">
        <f>Raw!O22</f>
        <v>6845</v>
      </c>
      <c r="AS22">
        <f>Raw!Q22</f>
        <v>1997</v>
      </c>
      <c r="AT22" t="str">
        <f>Raw!R22</f>
        <v>Amer Indian</v>
      </c>
      <c r="AU22">
        <f>Raw!S22</f>
        <v>1001</v>
      </c>
      <c r="BD22">
        <f>Raw!U22</f>
        <v>1997</v>
      </c>
      <c r="BE22" t="str">
        <f>Raw!V22</f>
        <v>Amer Indian</v>
      </c>
      <c r="BF22">
        <f>Raw!W22</f>
        <v>3174</v>
      </c>
      <c r="BP22">
        <f>Raw!Y22</f>
        <v>1997</v>
      </c>
      <c r="BQ22" t="str">
        <f>Raw!Z22</f>
        <v>Amer Indian</v>
      </c>
      <c r="BR22">
        <f>Raw!AA22</f>
        <v>591</v>
      </c>
      <c r="CA22">
        <f>Raw!AC22</f>
        <v>1997</v>
      </c>
      <c r="CB22" t="str">
        <f>Raw!AD22</f>
        <v>Amer Indian</v>
      </c>
      <c r="CC22">
        <f>Raw!AE22</f>
        <v>25725</v>
      </c>
      <c r="CL22">
        <f>Raw!AG22</f>
        <v>1997</v>
      </c>
      <c r="CM22" t="str">
        <f>Raw!AH22</f>
        <v>Amer Indian</v>
      </c>
      <c r="CN22">
        <f>Raw!AI22</f>
        <v>35</v>
      </c>
      <c r="CW22">
        <f>Raw!AK22</f>
        <v>1997</v>
      </c>
      <c r="CX22" t="str">
        <f>Raw!AL22</f>
        <v>Amer Indian</v>
      </c>
      <c r="CY22">
        <f>Raw!AM22</f>
        <v>99</v>
      </c>
      <c r="DH22">
        <f>Raw!AO22</f>
        <v>1997</v>
      </c>
      <c r="DI22" t="str">
        <f>Raw!AP22</f>
        <v>Amer Indian</v>
      </c>
      <c r="DJ22">
        <f>Raw!AQ22</f>
        <v>9</v>
      </c>
      <c r="DS22">
        <f>Raw!AS22</f>
        <v>1997</v>
      </c>
      <c r="DT22" t="str">
        <f>Raw!AT22</f>
        <v>Amer Indian</v>
      </c>
      <c r="DU22">
        <f>Raw!AU22</f>
        <v>448</v>
      </c>
      <c r="EE22">
        <f>Raw!AS22</f>
        <v>1997</v>
      </c>
      <c r="EF22" t="str">
        <f>Raw!AT22</f>
        <v>Amer Indian</v>
      </c>
      <c r="EG22">
        <f>Raw!AU22</f>
        <v>448</v>
      </c>
      <c r="EP22">
        <f>Raw!AW22</f>
        <v>1997</v>
      </c>
      <c r="EQ22" t="str">
        <f>Raw!AX22</f>
        <v>Amer Indian</v>
      </c>
      <c r="ER22">
        <f>Raw!AY22</f>
        <v>4250</v>
      </c>
      <c r="FA22">
        <f>Raw!BA22</f>
        <v>1997</v>
      </c>
      <c r="FB22" t="str">
        <f>Raw!BB22</f>
        <v>Amer Indian</v>
      </c>
      <c r="FC22">
        <f>Raw!BC22</f>
        <v>33048</v>
      </c>
    </row>
    <row r="23" spans="1:159" ht="12.75">
      <c r="A23">
        <f>Raw!A23</f>
        <v>1997</v>
      </c>
      <c r="B23" t="str">
        <f>Raw!B23</f>
        <v>Chinese</v>
      </c>
      <c r="C23">
        <f>Raw!C23</f>
        <v>10</v>
      </c>
      <c r="L23">
        <f>Raw!E23</f>
        <v>1997</v>
      </c>
      <c r="M23" t="str">
        <f>Raw!F23</f>
        <v>Chinese</v>
      </c>
      <c r="N23">
        <f>Raw!G23</f>
        <v>20</v>
      </c>
      <c r="W23">
        <f>Raw!I23</f>
        <v>1997</v>
      </c>
      <c r="X23" t="str">
        <f>Raw!J23</f>
        <v>Chinese</v>
      </c>
      <c r="Y23">
        <f>Raw!K23</f>
        <v>8</v>
      </c>
      <c r="AH23">
        <f>Raw!M23</f>
        <v>1997</v>
      </c>
      <c r="AI23" t="str">
        <f>Raw!N23</f>
        <v>Chinese</v>
      </c>
      <c r="AJ23">
        <f>Raw!O23</f>
        <v>231</v>
      </c>
      <c r="AS23">
        <f>Raw!Q23</f>
        <v>1997</v>
      </c>
      <c r="AT23" t="str">
        <f>Raw!R23</f>
        <v>Chinese</v>
      </c>
      <c r="AU23">
        <f>Raw!S23</f>
        <v>600</v>
      </c>
      <c r="BD23">
        <f>Raw!U23</f>
        <v>1997</v>
      </c>
      <c r="BE23" t="str">
        <f>Raw!V23</f>
        <v>Chinese</v>
      </c>
      <c r="BF23">
        <f>Raw!W23</f>
        <v>1680</v>
      </c>
      <c r="BP23">
        <f>Raw!Y23</f>
        <v>1997</v>
      </c>
      <c r="BQ23" t="str">
        <f>Raw!Z23</f>
        <v>Chinese</v>
      </c>
      <c r="BR23">
        <f>Raw!AA23</f>
        <v>395</v>
      </c>
      <c r="CA23">
        <f>Raw!AC23</f>
        <v>1997</v>
      </c>
      <c r="CB23" t="str">
        <f>Raw!AD23</f>
        <v>Chinese</v>
      </c>
      <c r="CC23">
        <f>Raw!AE23</f>
        <v>24419</v>
      </c>
      <c r="CL23">
        <f>Raw!AG23</f>
        <v>1997</v>
      </c>
      <c r="CM23" t="str">
        <f>Raw!AH23</f>
        <v>Chinese</v>
      </c>
      <c r="CN23">
        <f>Raw!AI23</f>
        <v>38</v>
      </c>
      <c r="CW23">
        <f>Raw!AK23</f>
        <v>1997</v>
      </c>
      <c r="CX23" t="str">
        <f>Raw!AL23</f>
        <v>Chinese</v>
      </c>
      <c r="CY23">
        <f>Raw!AM23</f>
        <v>93</v>
      </c>
      <c r="DH23">
        <f>Raw!AO23</f>
        <v>1997</v>
      </c>
      <c r="DI23" t="str">
        <f>Raw!AP23</f>
        <v>Chinese</v>
      </c>
      <c r="DJ23">
        <f>Raw!AQ23</f>
        <v>25</v>
      </c>
      <c r="DS23">
        <f>Raw!AS23</f>
        <v>1997</v>
      </c>
      <c r="DT23" t="str">
        <f>Raw!AT23</f>
        <v>Chinese</v>
      </c>
      <c r="DU23">
        <f>Raw!AU23</f>
        <v>958</v>
      </c>
      <c r="EE23">
        <f>Raw!AS23</f>
        <v>1997</v>
      </c>
      <c r="EF23" t="str">
        <f>Raw!AT23</f>
        <v>Chinese</v>
      </c>
      <c r="EG23">
        <f>Raw!AU23</f>
        <v>958</v>
      </c>
      <c r="EP23">
        <f>Raw!AW23</f>
        <v>1997</v>
      </c>
      <c r="EQ23" t="str">
        <f>Raw!AX23</f>
        <v>Chinese</v>
      </c>
      <c r="ER23">
        <f>Raw!AY23</f>
        <v>1793</v>
      </c>
      <c r="FA23">
        <f>Raw!BA23</f>
        <v>1997</v>
      </c>
      <c r="FB23" t="str">
        <f>Raw!BB23</f>
        <v>Chinese</v>
      </c>
      <c r="FC23">
        <f>Raw!BC23</f>
        <v>25620</v>
      </c>
    </row>
    <row r="24" spans="1:159" ht="12.75">
      <c r="A24">
        <f>Raw!A24</f>
        <v>1997</v>
      </c>
      <c r="B24" t="str">
        <f>Raw!B24</f>
        <v>Japanese</v>
      </c>
      <c r="C24">
        <f>Raw!C24</f>
        <v>7</v>
      </c>
      <c r="L24">
        <f>Raw!E24</f>
        <v>1997</v>
      </c>
      <c r="M24" t="str">
        <f>Raw!F24</f>
        <v>Japanese</v>
      </c>
      <c r="N24">
        <f>Raw!G24</f>
        <v>20</v>
      </c>
      <c r="W24">
        <f>Raw!I24</f>
        <v>1997</v>
      </c>
      <c r="X24" t="str">
        <f>Raw!J24</f>
        <v>Japanese</v>
      </c>
      <c r="Y24">
        <f>Raw!K24</f>
        <v>11</v>
      </c>
      <c r="AH24">
        <f>Raw!M24</f>
        <v>1997</v>
      </c>
      <c r="AI24" t="str">
        <f>Raw!N24</f>
        <v>Japanese</v>
      </c>
      <c r="AJ24">
        <f>Raw!O24</f>
        <v>167</v>
      </c>
      <c r="AS24">
        <f>Raw!Q24</f>
        <v>1997</v>
      </c>
      <c r="AT24" t="str">
        <f>Raw!R24</f>
        <v>Japanese</v>
      </c>
      <c r="AU24">
        <f>Raw!S24</f>
        <v>215</v>
      </c>
      <c r="BD24">
        <f>Raw!U24</f>
        <v>1997</v>
      </c>
      <c r="BE24" t="str">
        <f>Raw!V24</f>
        <v>Japanese</v>
      </c>
      <c r="BF24">
        <f>Raw!W24</f>
        <v>527</v>
      </c>
      <c r="BP24">
        <f>Raw!Y24</f>
        <v>1997</v>
      </c>
      <c r="BQ24" t="str">
        <f>Raw!Z24</f>
        <v>Japanese</v>
      </c>
      <c r="BR24">
        <f>Raw!AA24</f>
        <v>208</v>
      </c>
      <c r="CA24">
        <f>Raw!AC24</f>
        <v>1997</v>
      </c>
      <c r="CB24" t="str">
        <f>Raw!AD24</f>
        <v>Japanese</v>
      </c>
      <c r="CC24">
        <f>Raw!AE24</f>
        <v>7322</v>
      </c>
      <c r="CL24">
        <f>Raw!AG24</f>
        <v>1997</v>
      </c>
      <c r="CM24" t="str">
        <f>Raw!AH24</f>
        <v>Japanese</v>
      </c>
      <c r="CN24">
        <f>Raw!AI24</f>
        <v>18</v>
      </c>
      <c r="CW24">
        <f>Raw!AK24</f>
        <v>1997</v>
      </c>
      <c r="CX24" t="str">
        <f>Raw!AL24</f>
        <v>Japanese</v>
      </c>
      <c r="CY24">
        <f>Raw!AM24</f>
        <v>38</v>
      </c>
      <c r="DH24">
        <f>Raw!AO24</f>
        <v>1997</v>
      </c>
      <c r="DI24" t="str">
        <f>Raw!AP24</f>
        <v>Japanese</v>
      </c>
      <c r="DJ24">
        <f>Raw!AQ24</f>
        <v>7</v>
      </c>
      <c r="DS24">
        <f>Raw!AS24</f>
        <v>1997</v>
      </c>
      <c r="DT24" t="str">
        <f>Raw!AT24</f>
        <v>Japanese</v>
      </c>
      <c r="DU24">
        <f>Raw!AU24</f>
        <v>357</v>
      </c>
      <c r="EE24">
        <f>Raw!AS24</f>
        <v>1997</v>
      </c>
      <c r="EF24" t="str">
        <f>Raw!AT24</f>
        <v>Japanese</v>
      </c>
      <c r="EG24">
        <f>Raw!AU24</f>
        <v>357</v>
      </c>
      <c r="EP24">
        <f>Raw!AW24</f>
        <v>1997</v>
      </c>
      <c r="EQ24" t="str">
        <f>Raw!AX24</f>
        <v>Japanese</v>
      </c>
      <c r="ER24">
        <f>Raw!AY24</f>
        <v>590</v>
      </c>
      <c r="FA24">
        <f>Raw!BA24</f>
        <v>1997</v>
      </c>
      <c r="FB24" t="str">
        <f>Raw!BB24</f>
        <v>Japanese</v>
      </c>
      <c r="FC24">
        <f>Raw!BC24</f>
        <v>7847</v>
      </c>
    </row>
    <row r="25" spans="1:159" ht="12.75">
      <c r="A25">
        <f>Raw!A25</f>
        <v>1997</v>
      </c>
      <c r="B25" t="str">
        <f>Raw!B25</f>
        <v>Hawaiian</v>
      </c>
      <c r="C25">
        <f>Raw!C25</f>
        <v>52</v>
      </c>
      <c r="L25">
        <f>Raw!E25</f>
        <v>1997</v>
      </c>
      <c r="M25" t="str">
        <f>Raw!F25</f>
        <v>Hawaiian</v>
      </c>
      <c r="N25">
        <f>Raw!G25</f>
        <v>122</v>
      </c>
      <c r="W25">
        <f>Raw!I25</f>
        <v>1997</v>
      </c>
      <c r="X25" t="str">
        <f>Raw!J25</f>
        <v>Hawaiian</v>
      </c>
      <c r="Y25">
        <f>Raw!K25</f>
        <v>28</v>
      </c>
      <c r="AH25">
        <f>Raw!M25</f>
        <v>1997</v>
      </c>
      <c r="AI25" t="str">
        <f>Raw!N25</f>
        <v>Hawaiian</v>
      </c>
      <c r="AJ25">
        <f>Raw!O25</f>
        <v>888</v>
      </c>
      <c r="AS25">
        <f>Raw!Q25</f>
        <v>1997</v>
      </c>
      <c r="AT25" t="str">
        <f>Raw!R25</f>
        <v>Hawaiian</v>
      </c>
      <c r="AU25">
        <f>Raw!S25</f>
        <v>159</v>
      </c>
      <c r="BD25">
        <f>Raw!U25</f>
        <v>1997</v>
      </c>
      <c r="BE25" t="str">
        <f>Raw!V25</f>
        <v>Hawaiian</v>
      </c>
      <c r="BF25">
        <f>Raw!W25</f>
        <v>416</v>
      </c>
      <c r="BP25">
        <f>Raw!Y25</f>
        <v>1997</v>
      </c>
      <c r="BQ25" t="str">
        <f>Raw!Z25</f>
        <v>Hawaiian</v>
      </c>
      <c r="BR25">
        <f>Raw!AA25</f>
        <v>94</v>
      </c>
      <c r="CA25">
        <f>Raw!AC25</f>
        <v>1997</v>
      </c>
      <c r="CB25" t="str">
        <f>Raw!AD25</f>
        <v>Hawaiian</v>
      </c>
      <c r="CC25">
        <f>Raw!AE25</f>
        <v>3803</v>
      </c>
      <c r="CL25">
        <f>Raw!AG25</f>
        <v>1997</v>
      </c>
      <c r="CM25" t="str">
        <f>Raw!AH25</f>
        <v>Hawaiian</v>
      </c>
      <c r="CN25">
        <f>Raw!AI25</f>
        <v>4</v>
      </c>
      <c r="CW25">
        <f>Raw!AK25</f>
        <v>1997</v>
      </c>
      <c r="CX25" t="str">
        <f>Raw!AL25</f>
        <v>Hawaiian</v>
      </c>
      <c r="CY25">
        <f>Raw!AM25</f>
        <v>7</v>
      </c>
      <c r="DH25">
        <f>Raw!AO25</f>
        <v>1997</v>
      </c>
      <c r="DI25" t="str">
        <f>Raw!AP25</f>
        <v>Hawaiian</v>
      </c>
      <c r="DJ25">
        <f>Raw!AQ25</f>
        <v>3</v>
      </c>
      <c r="DS25">
        <f>Raw!AS25</f>
        <v>1997</v>
      </c>
      <c r="DT25" t="str">
        <f>Raw!AT25</f>
        <v>Hawaiian</v>
      </c>
      <c r="DU25">
        <f>Raw!AU25</f>
        <v>79</v>
      </c>
      <c r="EE25">
        <f>Raw!AS25</f>
        <v>1997</v>
      </c>
      <c r="EF25" t="str">
        <f>Raw!AT25</f>
        <v>Hawaiian</v>
      </c>
      <c r="EG25">
        <f>Raw!AU25</f>
        <v>79</v>
      </c>
      <c r="EP25">
        <f>Raw!AW25</f>
        <v>1997</v>
      </c>
      <c r="EQ25" t="str">
        <f>Raw!AX25</f>
        <v>Hawaiian</v>
      </c>
      <c r="ER25">
        <f>Raw!AY25</f>
        <v>548</v>
      </c>
      <c r="FA25">
        <f>Raw!BA25</f>
        <v>1997</v>
      </c>
      <c r="FB25" t="str">
        <f>Raw!BB25</f>
        <v>Hawaiian</v>
      </c>
      <c r="FC25">
        <f>Raw!BC25</f>
        <v>4775</v>
      </c>
    </row>
    <row r="26" spans="1:159" ht="12.75">
      <c r="A26">
        <f>Raw!A26</f>
        <v>1997</v>
      </c>
      <c r="B26" t="str">
        <f>Raw!B26</f>
        <v>Filipino</v>
      </c>
      <c r="C26">
        <f>Raw!C26</f>
        <v>126</v>
      </c>
      <c r="L26">
        <f>Raw!E26</f>
        <v>1997</v>
      </c>
      <c r="M26" t="str">
        <f>Raw!F26</f>
        <v>Filipino</v>
      </c>
      <c r="N26">
        <f>Raw!G26</f>
        <v>266</v>
      </c>
      <c r="W26">
        <f>Raw!I26</f>
        <v>1997</v>
      </c>
      <c r="X26" t="str">
        <f>Raw!J26</f>
        <v>Filipino</v>
      </c>
      <c r="Y26">
        <f>Raw!K26</f>
        <v>76</v>
      </c>
      <c r="AH26">
        <f>Raw!M26</f>
        <v>1997</v>
      </c>
      <c r="AI26" t="str">
        <f>Raw!N26</f>
        <v>Filipino</v>
      </c>
      <c r="AJ26">
        <f>Raw!O26</f>
        <v>1508</v>
      </c>
      <c r="AS26">
        <f>Raw!Q26</f>
        <v>1997</v>
      </c>
      <c r="AT26" t="str">
        <f>Raw!R26</f>
        <v>Filipino</v>
      </c>
      <c r="AU26">
        <f>Raw!S26</f>
        <v>1072</v>
      </c>
      <c r="BD26">
        <f>Raw!U26</f>
        <v>1997</v>
      </c>
      <c r="BE26" t="str">
        <f>Raw!V26</f>
        <v>Filipino</v>
      </c>
      <c r="BF26">
        <f>Raw!W26</f>
        <v>2859</v>
      </c>
      <c r="BP26">
        <f>Raw!Y26</f>
        <v>1997</v>
      </c>
      <c r="BQ26" t="str">
        <f>Raw!Z26</f>
        <v>Filipino</v>
      </c>
      <c r="BR26">
        <f>Raw!AA26</f>
        <v>746</v>
      </c>
      <c r="CA26">
        <f>Raw!AC26</f>
        <v>1997</v>
      </c>
      <c r="CB26" t="str">
        <f>Raw!AD26</f>
        <v>Filipino</v>
      </c>
      <c r="CC26">
        <f>Raw!AE26</f>
        <v>24066</v>
      </c>
      <c r="CL26">
        <f>Raw!AG26</f>
        <v>1997</v>
      </c>
      <c r="CM26" t="str">
        <f>Raw!AH26</f>
        <v>Filipino</v>
      </c>
      <c r="CN26">
        <f>Raw!AI26</f>
        <v>92</v>
      </c>
      <c r="CW26">
        <f>Raw!AK26</f>
        <v>1997</v>
      </c>
      <c r="CX26" t="str">
        <f>Raw!AL26</f>
        <v>Filipino</v>
      </c>
      <c r="CY26">
        <f>Raw!AM26</f>
        <v>211</v>
      </c>
      <c r="DH26">
        <f>Raw!AO26</f>
        <v>1997</v>
      </c>
      <c r="DI26" t="str">
        <f>Raw!AP26</f>
        <v>Filipino</v>
      </c>
      <c r="DJ26">
        <f>Raw!AQ26</f>
        <v>51</v>
      </c>
      <c r="DS26">
        <f>Raw!AS26</f>
        <v>1997</v>
      </c>
      <c r="DT26" t="str">
        <f>Raw!AT26</f>
        <v>Filipino</v>
      </c>
      <c r="DU26">
        <f>Raw!AU26</f>
        <v>1073</v>
      </c>
      <c r="EE26">
        <f>Raw!AS26</f>
        <v>1997</v>
      </c>
      <c r="EF26" t="str">
        <f>Raw!AT26</f>
        <v>Filipino</v>
      </c>
      <c r="EG26">
        <f>Raw!AU26</f>
        <v>1073</v>
      </c>
      <c r="EP26">
        <f>Raw!AW26</f>
        <v>1997</v>
      </c>
      <c r="EQ26" t="str">
        <f>Raw!AX26</f>
        <v>Filipino</v>
      </c>
      <c r="ER26">
        <f>Raw!AY26</f>
        <v>3339</v>
      </c>
      <c r="FA26">
        <f>Raw!BA26</f>
        <v>1997</v>
      </c>
      <c r="FB26" t="str">
        <f>Raw!BB26</f>
        <v>Filipino</v>
      </c>
      <c r="FC26">
        <f>Raw!BC26</f>
        <v>26655</v>
      </c>
    </row>
    <row r="27" spans="1:159" ht="12.75">
      <c r="A27">
        <f>Raw!A27</f>
        <v>1997</v>
      </c>
      <c r="B27" t="str">
        <f>Raw!B27</f>
        <v>Other Asian</v>
      </c>
      <c r="C27">
        <f>Raw!C27</f>
        <v>308</v>
      </c>
      <c r="L27">
        <f>Raw!E27</f>
        <v>1997</v>
      </c>
      <c r="M27" t="str">
        <f>Raw!F27</f>
        <v>Other Asian</v>
      </c>
      <c r="N27">
        <f>Raw!G27</f>
        <v>778</v>
      </c>
      <c r="W27">
        <f>Raw!I27</f>
        <v>1997</v>
      </c>
      <c r="X27" t="str">
        <f>Raw!J27</f>
        <v>Other Asian</v>
      </c>
      <c r="Y27">
        <f>Raw!K27</f>
        <v>231</v>
      </c>
      <c r="AH27">
        <f>Raw!M27</f>
        <v>1997</v>
      </c>
      <c r="AI27" t="str">
        <f>Raw!N27</f>
        <v>Other Asian</v>
      </c>
      <c r="AJ27">
        <f>Raw!O27</f>
        <v>4410</v>
      </c>
      <c r="AS27">
        <f>Raw!Q27</f>
        <v>1997</v>
      </c>
      <c r="AT27" t="str">
        <f>Raw!R27</f>
        <v>Other Asian</v>
      </c>
      <c r="AU27">
        <f>Raw!S27</f>
        <v>2681</v>
      </c>
      <c r="BD27">
        <f>Raw!U27</f>
        <v>1997</v>
      </c>
      <c r="BE27" t="str">
        <f>Raw!V27</f>
        <v>Other Asian</v>
      </c>
      <c r="BF27">
        <f>Raw!W27</f>
        <v>7792</v>
      </c>
      <c r="BP27">
        <f>Raw!Y27</f>
        <v>1997</v>
      </c>
      <c r="BQ27" t="str">
        <f>Raw!Z27</f>
        <v>Other Asian</v>
      </c>
      <c r="BR27">
        <f>Raw!AA27</f>
        <v>2469</v>
      </c>
      <c r="CA27">
        <f>Raw!AC27</f>
        <v>1997</v>
      </c>
      <c r="CB27" t="str">
        <f>Raw!AD27</f>
        <v>Other Asian</v>
      </c>
      <c r="CC27">
        <f>Raw!AE27</f>
        <v>75948</v>
      </c>
      <c r="CL27">
        <f>Raw!AG27</f>
        <v>1997</v>
      </c>
      <c r="CM27" t="str">
        <f>Raw!AH27</f>
        <v>Other Asian</v>
      </c>
      <c r="CN27">
        <f>Raw!AI27</f>
        <v>108</v>
      </c>
      <c r="CW27">
        <f>Raw!AK27</f>
        <v>1997</v>
      </c>
      <c r="CX27" t="str">
        <f>Raw!AL27</f>
        <v>Other Asian</v>
      </c>
      <c r="CY27">
        <f>Raw!AM27</f>
        <v>322</v>
      </c>
      <c r="DH27">
        <f>Raw!AO27</f>
        <v>1997</v>
      </c>
      <c r="DI27" t="str">
        <f>Raw!AP27</f>
        <v>Other Asian</v>
      </c>
      <c r="DJ27">
        <f>Raw!AQ27</f>
        <v>58</v>
      </c>
      <c r="DS27">
        <f>Raw!AS27</f>
        <v>1997</v>
      </c>
      <c r="DT27" t="str">
        <f>Raw!AT27</f>
        <v>Other Asian</v>
      </c>
      <c r="DU27">
        <f>Raw!AU27</f>
        <v>2000</v>
      </c>
      <c r="EE27">
        <f>Raw!AS27</f>
        <v>1997</v>
      </c>
      <c r="EF27" t="str">
        <f>Raw!AT27</f>
        <v>Other Asian</v>
      </c>
      <c r="EG27">
        <f>Raw!AU27</f>
        <v>2000</v>
      </c>
      <c r="EP27">
        <f>Raw!AW27</f>
        <v>1997</v>
      </c>
      <c r="EQ27" t="str">
        <f>Raw!AX27</f>
        <v>Other Asian</v>
      </c>
      <c r="ER27">
        <f>Raw!AY27</f>
        <v>8912</v>
      </c>
      <c r="FA27">
        <f>Raw!BA27</f>
        <v>1997</v>
      </c>
      <c r="FB27" t="str">
        <f>Raw!BB27</f>
        <v>Other Asian</v>
      </c>
      <c r="FC27">
        <f>Raw!BC27</f>
        <v>82383</v>
      </c>
    </row>
    <row r="28" spans="1:159" ht="12.75">
      <c r="A28">
        <f>Raw!A28</f>
        <v>1998</v>
      </c>
      <c r="B28" t="str">
        <f>Raw!B28</f>
        <v>White</v>
      </c>
      <c r="C28">
        <f>Raw!C28</f>
        <v>14764</v>
      </c>
      <c r="L28">
        <f>Raw!E28</f>
        <v>1998</v>
      </c>
      <c r="M28" t="str">
        <f>Raw!F28</f>
        <v>White</v>
      </c>
      <c r="N28">
        <f>Raw!G28</f>
        <v>39061</v>
      </c>
      <c r="W28">
        <f>Raw!I28</f>
        <v>1998</v>
      </c>
      <c r="X28" t="str">
        <f>Raw!J28</f>
        <v>White</v>
      </c>
      <c r="Y28">
        <f>Raw!K28</f>
        <v>9668</v>
      </c>
      <c r="AH28">
        <f>Raw!M28</f>
        <v>1998</v>
      </c>
      <c r="AI28" t="str">
        <f>Raw!N28</f>
        <v>White</v>
      </c>
      <c r="AJ28">
        <f>Raw!O28</f>
        <v>297405</v>
      </c>
      <c r="AS28">
        <f>Raw!Q28</f>
        <v>1998</v>
      </c>
      <c r="AT28" t="str">
        <f>Raw!R28</f>
        <v>White</v>
      </c>
      <c r="AU28">
        <f>Raw!S28</f>
        <v>75459</v>
      </c>
      <c r="BD28">
        <f>Raw!U28</f>
        <v>1998</v>
      </c>
      <c r="BE28" t="str">
        <f>Raw!V28</f>
        <v>White</v>
      </c>
      <c r="BF28">
        <f>Raw!W28</f>
        <v>223364</v>
      </c>
      <c r="BP28">
        <f>Raw!Y28</f>
        <v>1998</v>
      </c>
      <c r="BQ28" t="str">
        <f>Raw!Z28</f>
        <v>White</v>
      </c>
      <c r="BR28">
        <f>Raw!AA28</f>
        <v>45539</v>
      </c>
      <c r="CA28">
        <f>Raw!AC28</f>
        <v>1998</v>
      </c>
      <c r="CB28" t="str">
        <f>Raw!AD28</f>
        <v>White</v>
      </c>
      <c r="CC28">
        <f>Raw!AE28</f>
        <v>2370331</v>
      </c>
      <c r="CL28">
        <f>Raw!AG28</f>
        <v>1998</v>
      </c>
      <c r="CM28" t="str">
        <f>Raw!AH28</f>
        <v>White</v>
      </c>
      <c r="CN28">
        <f>Raw!AI28</f>
        <v>2837</v>
      </c>
      <c r="CW28">
        <f>Raw!AK28</f>
        <v>1998</v>
      </c>
      <c r="CX28" t="str">
        <f>Raw!AL28</f>
        <v>White</v>
      </c>
      <c r="CY28">
        <f>Raw!AM28</f>
        <v>7185</v>
      </c>
      <c r="DH28">
        <f>Raw!AO28</f>
        <v>1998</v>
      </c>
      <c r="DI28" t="str">
        <f>Raw!AP28</f>
        <v>White</v>
      </c>
      <c r="DJ28">
        <f>Raw!AQ28</f>
        <v>1423</v>
      </c>
      <c r="DS28">
        <f>Raw!AS28</f>
        <v>1998</v>
      </c>
      <c r="DT28" t="str">
        <f>Raw!AT28</f>
        <v>White</v>
      </c>
      <c r="DU28">
        <f>Raw!AU28</f>
        <v>56699</v>
      </c>
      <c r="EE28">
        <f>Raw!AS28</f>
        <v>1998</v>
      </c>
      <c r="EF28" t="str">
        <f>Raw!AT28</f>
        <v>White</v>
      </c>
      <c r="EG28">
        <f>Raw!AU28</f>
        <v>56699</v>
      </c>
      <c r="EP28">
        <f>Raw!AW28</f>
        <v>1998</v>
      </c>
      <c r="EQ28" t="str">
        <f>Raw!AX28</f>
        <v>White</v>
      </c>
      <c r="ER28">
        <f>Raw!AY28</f>
        <v>270167</v>
      </c>
      <c r="FA28">
        <f>Raw!BA28</f>
        <v>1998</v>
      </c>
      <c r="FB28" t="str">
        <f>Raw!BB28</f>
        <v>White</v>
      </c>
      <c r="FC28">
        <f>Raw!BC28</f>
        <v>2725567</v>
      </c>
    </row>
    <row r="29" spans="1:159" ht="12.75">
      <c r="A29">
        <f>Raw!A29</f>
        <v>1998</v>
      </c>
      <c r="B29" t="str">
        <f>Raw!B29</f>
        <v>Black</v>
      </c>
      <c r="C29">
        <f>Raw!C29</f>
        <v>9890</v>
      </c>
      <c r="L29">
        <f>Raw!E29</f>
        <v>1998</v>
      </c>
      <c r="M29" t="str">
        <f>Raw!F29</f>
        <v>Black</v>
      </c>
      <c r="N29">
        <f>Raw!G29</f>
        <v>22091</v>
      </c>
      <c r="W29">
        <f>Raw!I29</f>
        <v>1998</v>
      </c>
      <c r="X29" t="str">
        <f>Raw!J29</f>
        <v>Black</v>
      </c>
      <c r="Y29">
        <f>Raw!K29</f>
        <v>5987</v>
      </c>
      <c r="AH29">
        <f>Raw!M29</f>
        <v>1998</v>
      </c>
      <c r="AI29" t="str">
        <f>Raw!N29</f>
        <v>Black</v>
      </c>
      <c r="AJ29">
        <f>Raw!O29</f>
        <v>105279</v>
      </c>
      <c r="AS29">
        <f>Raw!Q29</f>
        <v>1998</v>
      </c>
      <c r="AT29" t="str">
        <f>Raw!R29</f>
        <v>Black</v>
      </c>
      <c r="AU29">
        <f>Raw!S29</f>
        <v>32275</v>
      </c>
      <c r="BD29">
        <f>Raw!U29</f>
        <v>1998</v>
      </c>
      <c r="BE29" t="str">
        <f>Raw!V29</f>
        <v>Black</v>
      </c>
      <c r="BF29">
        <f>Raw!W29</f>
        <v>69612</v>
      </c>
      <c r="BP29">
        <f>Raw!Y29</f>
        <v>1998</v>
      </c>
      <c r="BQ29" t="str">
        <f>Raw!Z29</f>
        <v>Black</v>
      </c>
      <c r="BR29">
        <f>Raw!AA29</f>
        <v>16449</v>
      </c>
      <c r="CA29">
        <f>Raw!AC29</f>
        <v>1998</v>
      </c>
      <c r="CB29" t="str">
        <f>Raw!AD29</f>
        <v>Black</v>
      </c>
      <c r="CC29">
        <f>Raw!AE29</f>
        <v>378796</v>
      </c>
      <c r="CL29">
        <f>Raw!AG29</f>
        <v>1998</v>
      </c>
      <c r="CM29" t="str">
        <f>Raw!AH29</f>
        <v>Black</v>
      </c>
      <c r="CN29">
        <f>Raw!AI29</f>
        <v>1033</v>
      </c>
      <c r="CW29">
        <f>Raw!AK29</f>
        <v>1998</v>
      </c>
      <c r="CX29" t="str">
        <f>Raw!AL29</f>
        <v>Black</v>
      </c>
      <c r="CY29">
        <f>Raw!AM29</f>
        <v>1993</v>
      </c>
      <c r="DH29">
        <f>Raw!AO29</f>
        <v>1998</v>
      </c>
      <c r="DI29" t="str">
        <f>Raw!AP29</f>
        <v>Black</v>
      </c>
      <c r="DJ29">
        <f>Raw!AQ29</f>
        <v>467</v>
      </c>
      <c r="DS29">
        <f>Raw!AS29</f>
        <v>1998</v>
      </c>
      <c r="DT29" t="str">
        <f>Raw!AT29</f>
        <v>Black</v>
      </c>
      <c r="DU29">
        <f>Raw!AU29</f>
        <v>7412</v>
      </c>
      <c r="EE29">
        <f>Raw!AS29</f>
        <v>1998</v>
      </c>
      <c r="EF29" t="str">
        <f>Raw!AT29</f>
        <v>Black</v>
      </c>
      <c r="EG29">
        <f>Raw!AU29</f>
        <v>7412</v>
      </c>
      <c r="EP29">
        <f>Raw!AW29</f>
        <v>1998</v>
      </c>
      <c r="EQ29" t="str">
        <f>Raw!AX29</f>
        <v>Black</v>
      </c>
      <c r="ER29">
        <f>Raw!AY29</f>
        <v>93942</v>
      </c>
      <c r="FA29">
        <f>Raw!BA29</f>
        <v>1998</v>
      </c>
      <c r="FB29" t="str">
        <f>Raw!BB29</f>
        <v>Black</v>
      </c>
      <c r="FC29">
        <f>Raw!BC29</f>
        <v>491641</v>
      </c>
    </row>
    <row r="30" spans="1:159" ht="12.75">
      <c r="A30">
        <f>Raw!A30</f>
        <v>1998</v>
      </c>
      <c r="B30" t="str">
        <f>Raw!B30</f>
        <v>Amer Indian</v>
      </c>
      <c r="C30">
        <f>Raw!C30</f>
        <v>330</v>
      </c>
      <c r="L30">
        <f>Raw!E30</f>
        <v>1998</v>
      </c>
      <c r="M30" t="str">
        <f>Raw!F30</f>
        <v>Amer Indian</v>
      </c>
      <c r="N30">
        <f>Raw!G30</f>
        <v>1002</v>
      </c>
      <c r="W30">
        <f>Raw!I30</f>
        <v>1998</v>
      </c>
      <c r="X30" t="str">
        <f>Raw!J30</f>
        <v>Amer Indian</v>
      </c>
      <c r="Y30">
        <f>Raw!K30</f>
        <v>152</v>
      </c>
      <c r="AH30">
        <f>Raw!M30</f>
        <v>1998</v>
      </c>
      <c r="AI30" t="str">
        <f>Raw!N30</f>
        <v>Amer Indian</v>
      </c>
      <c r="AJ30">
        <f>Raw!O30</f>
        <v>7160</v>
      </c>
      <c r="AS30">
        <f>Raw!Q30</f>
        <v>1998</v>
      </c>
      <c r="AT30" t="str">
        <f>Raw!R30</f>
        <v>Amer Indian</v>
      </c>
      <c r="AU30">
        <f>Raw!S30</f>
        <v>1031</v>
      </c>
      <c r="BD30">
        <f>Raw!U30</f>
        <v>1998</v>
      </c>
      <c r="BE30" t="str">
        <f>Raw!V30</f>
        <v>Amer Indian</v>
      </c>
      <c r="BF30">
        <f>Raw!W30</f>
        <v>3245</v>
      </c>
      <c r="BP30">
        <f>Raw!Y30</f>
        <v>1998</v>
      </c>
      <c r="BQ30" t="str">
        <f>Raw!Z30</f>
        <v>Amer Indian</v>
      </c>
      <c r="BR30">
        <f>Raw!AA30</f>
        <v>640</v>
      </c>
      <c r="CA30">
        <f>Raw!AC30</f>
        <v>1998</v>
      </c>
      <c r="CB30" t="str">
        <f>Raw!AD30</f>
        <v>Amer Indian</v>
      </c>
      <c r="CC30">
        <f>Raw!AE30</f>
        <v>26817</v>
      </c>
      <c r="CL30">
        <f>Raw!AG30</f>
        <v>1998</v>
      </c>
      <c r="CM30" t="str">
        <f>Raw!AH30</f>
        <v>Amer Indian</v>
      </c>
      <c r="CN30">
        <f>Raw!AI30</f>
        <v>27</v>
      </c>
      <c r="CW30">
        <f>Raw!AK30</f>
        <v>1998</v>
      </c>
      <c r="CX30" t="str">
        <f>Raw!AL30</f>
        <v>Amer Indian</v>
      </c>
      <c r="CY30">
        <f>Raw!AM30</f>
        <v>87</v>
      </c>
      <c r="DH30">
        <f>Raw!AO30</f>
        <v>1998</v>
      </c>
      <c r="DI30" t="str">
        <f>Raw!AP30</f>
        <v>Amer Indian</v>
      </c>
      <c r="DJ30">
        <f>Raw!AQ30</f>
        <v>18</v>
      </c>
      <c r="DS30">
        <f>Raw!AS30</f>
        <v>1998</v>
      </c>
      <c r="DT30" t="str">
        <f>Raw!AT30</f>
        <v>Amer Indian</v>
      </c>
      <c r="DU30">
        <f>Raw!AU30</f>
        <v>465</v>
      </c>
      <c r="EE30">
        <f>Raw!AS30</f>
        <v>1998</v>
      </c>
      <c r="EF30" t="str">
        <f>Raw!AT30</f>
        <v>Amer Indian</v>
      </c>
      <c r="EG30">
        <f>Raw!AU30</f>
        <v>465</v>
      </c>
      <c r="EP30">
        <f>Raw!AW30</f>
        <v>1998</v>
      </c>
      <c r="EQ30" t="str">
        <f>Raw!AX30</f>
        <v>Amer Indian</v>
      </c>
      <c r="ER30">
        <f>Raw!AY30</f>
        <v>4361</v>
      </c>
      <c r="FA30">
        <f>Raw!BA30</f>
        <v>1998</v>
      </c>
      <c r="FB30" t="str">
        <f>Raw!BB30</f>
        <v>Amer Indian</v>
      </c>
      <c r="FC30">
        <f>Raw!BC30</f>
        <v>34475</v>
      </c>
    </row>
    <row r="31" spans="1:159" ht="12.75">
      <c r="A31">
        <f>Raw!A31</f>
        <v>1998</v>
      </c>
      <c r="B31" t="str">
        <f>Raw!B31</f>
        <v>Chinese</v>
      </c>
      <c r="C31">
        <f>Raw!C31</f>
        <v>6</v>
      </c>
      <c r="L31">
        <f>Raw!E31</f>
        <v>1998</v>
      </c>
      <c r="M31" t="str">
        <f>Raw!F31</f>
        <v>Chinese</v>
      </c>
      <c r="N31">
        <f>Raw!G31</f>
        <v>25</v>
      </c>
      <c r="W31">
        <f>Raw!I31</f>
        <v>1998</v>
      </c>
      <c r="X31" t="str">
        <f>Raw!J31</f>
        <v>Chinese</v>
      </c>
      <c r="Y31">
        <f>Raw!K31</f>
        <v>10</v>
      </c>
      <c r="AH31">
        <f>Raw!M31</f>
        <v>1998</v>
      </c>
      <c r="AI31" t="str">
        <f>Raw!N31</f>
        <v>Chinese</v>
      </c>
      <c r="AJ31">
        <f>Raw!O31</f>
        <v>202</v>
      </c>
      <c r="AS31">
        <f>Raw!Q31</f>
        <v>1998</v>
      </c>
      <c r="AT31" t="str">
        <f>Raw!R31</f>
        <v>Chinese</v>
      </c>
      <c r="AU31">
        <f>Raw!S31</f>
        <v>565</v>
      </c>
      <c r="BD31">
        <f>Raw!U31</f>
        <v>1998</v>
      </c>
      <c r="BE31" t="str">
        <f>Raw!V31</f>
        <v>Chinese</v>
      </c>
      <c r="BF31">
        <f>Raw!W31</f>
        <v>1626</v>
      </c>
      <c r="BP31">
        <f>Raw!Y31</f>
        <v>1998</v>
      </c>
      <c r="BQ31" t="str">
        <f>Raw!Z31</f>
        <v>Chinese</v>
      </c>
      <c r="BR31">
        <f>Raw!AA31</f>
        <v>430</v>
      </c>
      <c r="CA31">
        <f>Raw!AC31</f>
        <v>1998</v>
      </c>
      <c r="CB31" t="str">
        <f>Raw!AD31</f>
        <v>Chinese</v>
      </c>
      <c r="CC31">
        <f>Raw!AE31</f>
        <v>23725</v>
      </c>
      <c r="CL31">
        <f>Raw!AG31</f>
        <v>1998</v>
      </c>
      <c r="CM31" t="str">
        <f>Raw!AH31</f>
        <v>Chinese</v>
      </c>
      <c r="CN31">
        <f>Raw!AI31</f>
        <v>43</v>
      </c>
      <c r="CW31">
        <f>Raw!AK31</f>
        <v>1998</v>
      </c>
      <c r="CX31" t="str">
        <f>Raw!AL31</f>
        <v>Chinese</v>
      </c>
      <c r="CY31">
        <f>Raw!AM31</f>
        <v>109</v>
      </c>
      <c r="DH31">
        <f>Raw!AO31</f>
        <v>1998</v>
      </c>
      <c r="DI31" t="str">
        <f>Raw!AP31</f>
        <v>Chinese</v>
      </c>
      <c r="DJ31">
        <f>Raw!AQ31</f>
        <v>25</v>
      </c>
      <c r="DS31">
        <f>Raw!AS31</f>
        <v>1998</v>
      </c>
      <c r="DT31" t="str">
        <f>Raw!AT31</f>
        <v>Chinese</v>
      </c>
      <c r="DU31">
        <f>Raw!AU31</f>
        <v>1121</v>
      </c>
      <c r="EE31">
        <f>Raw!AS31</f>
        <v>1998</v>
      </c>
      <c r="EF31" t="str">
        <f>Raw!AT31</f>
        <v>Chinese</v>
      </c>
      <c r="EG31">
        <f>Raw!AU31</f>
        <v>1121</v>
      </c>
      <c r="EP31">
        <f>Raw!AW31</f>
        <v>1998</v>
      </c>
      <c r="EQ31" t="str">
        <f>Raw!AX31</f>
        <v>Chinese</v>
      </c>
      <c r="ER31">
        <f>Raw!AY31</f>
        <v>1764</v>
      </c>
      <c r="FA31">
        <f>Raw!BA31</f>
        <v>1998</v>
      </c>
      <c r="FB31" t="str">
        <f>Raw!BB31</f>
        <v>Chinese</v>
      </c>
      <c r="FC31">
        <f>Raw!BC31</f>
        <v>25053</v>
      </c>
    </row>
    <row r="32" spans="1:159" ht="12.75">
      <c r="A32">
        <f>Raw!A32</f>
        <v>1998</v>
      </c>
      <c r="B32" t="str">
        <f>Raw!B32</f>
        <v>Japanese</v>
      </c>
      <c r="C32">
        <f>Raw!C32</f>
        <v>10</v>
      </c>
      <c r="L32">
        <f>Raw!E32</f>
        <v>1998</v>
      </c>
      <c r="M32" t="str">
        <f>Raw!F32</f>
        <v>Japanese</v>
      </c>
      <c r="N32">
        <f>Raw!G32</f>
        <v>20</v>
      </c>
      <c r="W32">
        <f>Raw!I32</f>
        <v>1998</v>
      </c>
      <c r="X32" t="str">
        <f>Raw!J32</f>
        <v>Japanese</v>
      </c>
      <c r="Y32">
        <f>Raw!K32</f>
        <v>8</v>
      </c>
      <c r="AH32">
        <f>Raw!M32</f>
        <v>1998</v>
      </c>
      <c r="AI32" t="str">
        <f>Raw!N32</f>
        <v>Japanese</v>
      </c>
      <c r="AJ32">
        <f>Raw!O32</f>
        <v>172</v>
      </c>
      <c r="AS32">
        <f>Raw!Q32</f>
        <v>1998</v>
      </c>
      <c r="AT32" t="str">
        <f>Raw!R32</f>
        <v>Japanese</v>
      </c>
      <c r="AU32">
        <f>Raw!S32</f>
        <v>218</v>
      </c>
      <c r="BD32">
        <f>Raw!U32</f>
        <v>1998</v>
      </c>
      <c r="BE32" t="str">
        <f>Raw!V32</f>
        <v>Japanese</v>
      </c>
      <c r="BF32">
        <f>Raw!W32</f>
        <v>555</v>
      </c>
      <c r="BP32">
        <f>Raw!Y32</f>
        <v>1998</v>
      </c>
      <c r="BQ32" t="str">
        <f>Raw!Z32</f>
        <v>Japanese</v>
      </c>
      <c r="BR32">
        <f>Raw!AA32</f>
        <v>223</v>
      </c>
      <c r="CA32">
        <f>Raw!AC32</f>
        <v>1998</v>
      </c>
      <c r="CB32" t="str">
        <f>Raw!AD32</f>
        <v>Japanese</v>
      </c>
      <c r="CC32">
        <f>Raw!AE32</f>
        <v>7045</v>
      </c>
      <c r="CL32">
        <f>Raw!AG32</f>
        <v>1998</v>
      </c>
      <c r="CM32" t="str">
        <f>Raw!AH32</f>
        <v>Japanese</v>
      </c>
      <c r="CN32">
        <f>Raw!AI32</f>
        <v>14</v>
      </c>
      <c r="CW32">
        <f>Raw!AK32</f>
        <v>1998</v>
      </c>
      <c r="CX32" t="str">
        <f>Raw!AL32</f>
        <v>Japanese</v>
      </c>
      <c r="CY32">
        <f>Raw!AM32</f>
        <v>39</v>
      </c>
      <c r="DH32">
        <f>Raw!AO32</f>
        <v>1998</v>
      </c>
      <c r="DI32" t="str">
        <f>Raw!AP32</f>
        <v>Japanese</v>
      </c>
      <c r="DJ32">
        <f>Raw!AQ32</f>
        <v>11</v>
      </c>
      <c r="DS32">
        <f>Raw!AS32</f>
        <v>1998</v>
      </c>
      <c r="DT32" t="str">
        <f>Raw!AT32</f>
        <v>Japanese</v>
      </c>
      <c r="DU32">
        <f>Raw!AU32</f>
        <v>348</v>
      </c>
      <c r="EE32">
        <f>Raw!AS32</f>
        <v>1998</v>
      </c>
      <c r="EF32" t="str">
        <f>Raw!AT32</f>
        <v>Japanese</v>
      </c>
      <c r="EG32">
        <f>Raw!AU32</f>
        <v>348</v>
      </c>
      <c r="EP32">
        <f>Raw!AW32</f>
        <v>1998</v>
      </c>
      <c r="EQ32" t="str">
        <f>Raw!AX32</f>
        <v>Japanese</v>
      </c>
      <c r="ER32">
        <f>Raw!AY32</f>
        <v>615</v>
      </c>
      <c r="FA32">
        <f>Raw!BA32</f>
        <v>1998</v>
      </c>
      <c r="FB32" t="str">
        <f>Raw!BB32</f>
        <v>Japanese</v>
      </c>
      <c r="FC32">
        <f>Raw!BC32</f>
        <v>7569</v>
      </c>
    </row>
    <row r="33" spans="1:159" ht="12.75">
      <c r="A33">
        <f>Raw!A33</f>
        <v>1998</v>
      </c>
      <c r="B33" t="str">
        <f>Raw!B33</f>
        <v>Hawaiian</v>
      </c>
      <c r="C33">
        <f>Raw!C33</f>
        <v>55</v>
      </c>
      <c r="L33">
        <f>Raw!E33</f>
        <v>1998</v>
      </c>
      <c r="M33" t="str">
        <f>Raw!F33</f>
        <v>Hawaiian</v>
      </c>
      <c r="N33">
        <f>Raw!G33</f>
        <v>135</v>
      </c>
      <c r="W33">
        <f>Raw!I33</f>
        <v>1998</v>
      </c>
      <c r="X33" t="str">
        <f>Raw!J33</f>
        <v>Hawaiian</v>
      </c>
      <c r="Y33">
        <f>Raw!K33</f>
        <v>28</v>
      </c>
      <c r="AH33">
        <f>Raw!M33</f>
        <v>1998</v>
      </c>
      <c r="AI33" t="str">
        <f>Raw!N33</f>
        <v>Hawaiian</v>
      </c>
      <c r="AJ33">
        <f>Raw!O33</f>
        <v>890</v>
      </c>
      <c r="AS33">
        <f>Raw!Q33</f>
        <v>1998</v>
      </c>
      <c r="AT33" t="str">
        <f>Raw!R33</f>
        <v>Hawaiian</v>
      </c>
      <c r="AU33">
        <f>Raw!S33</f>
        <v>176</v>
      </c>
      <c r="BD33">
        <f>Raw!U33</f>
        <v>1998</v>
      </c>
      <c r="BE33" t="str">
        <f>Raw!V33</f>
        <v>Hawaiian</v>
      </c>
      <c r="BF33">
        <f>Raw!W33</f>
        <v>484</v>
      </c>
      <c r="BP33">
        <f>Raw!Y33</f>
        <v>1998</v>
      </c>
      <c r="BQ33" t="str">
        <f>Raw!Z33</f>
        <v>Hawaiian</v>
      </c>
      <c r="BR33">
        <f>Raw!AA33</f>
        <v>82</v>
      </c>
      <c r="CA33">
        <f>Raw!AC33</f>
        <v>1998</v>
      </c>
      <c r="CB33" t="str">
        <f>Raw!AD33</f>
        <v>Hawaiian</v>
      </c>
      <c r="CC33">
        <f>Raw!AE33</f>
        <v>3832</v>
      </c>
      <c r="CL33">
        <f>Raw!AG33</f>
        <v>1998</v>
      </c>
      <c r="CM33" t="str">
        <f>Raw!AH33</f>
        <v>Hawaiian</v>
      </c>
      <c r="CN33">
        <f>Raw!AI33</f>
        <v>5</v>
      </c>
      <c r="CW33">
        <f>Raw!AK33</f>
        <v>1998</v>
      </c>
      <c r="CX33" t="str">
        <f>Raw!AL33</f>
        <v>Hawaiian</v>
      </c>
      <c r="CY33">
        <f>Raw!AM33</f>
        <v>11</v>
      </c>
      <c r="DH33">
        <f>Raw!AO33</f>
        <v>1998</v>
      </c>
      <c r="DI33" t="str">
        <f>Raw!AP33</f>
        <v>Hawaiian</v>
      </c>
      <c r="DJ33">
        <f>Raw!AQ33</f>
        <v>3</v>
      </c>
      <c r="DS33">
        <f>Raw!AS33</f>
        <v>1998</v>
      </c>
      <c r="DT33" t="str">
        <f>Raw!AT33</f>
        <v>Hawaiian</v>
      </c>
      <c r="DU33">
        <f>Raw!AU33</f>
        <v>82</v>
      </c>
      <c r="EE33">
        <f>Raw!AS33</f>
        <v>1998</v>
      </c>
      <c r="EF33" t="str">
        <f>Raw!AT33</f>
        <v>Hawaiian</v>
      </c>
      <c r="EG33">
        <f>Raw!AU33</f>
        <v>82</v>
      </c>
      <c r="EP33">
        <f>Raw!AW33</f>
        <v>1998</v>
      </c>
      <c r="EQ33" t="str">
        <f>Raw!AX33</f>
        <v>Hawaiian</v>
      </c>
      <c r="ER33">
        <f>Raw!AY33</f>
        <v>633</v>
      </c>
      <c r="FA33">
        <f>Raw!BA33</f>
        <v>1998</v>
      </c>
      <c r="FB33" t="str">
        <f>Raw!BB33</f>
        <v>Hawaiian</v>
      </c>
      <c r="FC33">
        <f>Raw!BC33</f>
        <v>4810</v>
      </c>
    </row>
    <row r="34" spans="1:159" ht="12.75">
      <c r="A34">
        <f>Raw!A34</f>
        <v>1998</v>
      </c>
      <c r="B34" t="str">
        <f>Raw!B34</f>
        <v>Filipino</v>
      </c>
      <c r="C34">
        <f>Raw!C34</f>
        <v>106</v>
      </c>
      <c r="L34">
        <f>Raw!E34</f>
        <v>1998</v>
      </c>
      <c r="M34" t="str">
        <f>Raw!F34</f>
        <v>Filipino</v>
      </c>
      <c r="N34">
        <f>Raw!G34</f>
        <v>249</v>
      </c>
      <c r="W34">
        <f>Raw!I34</f>
        <v>1998</v>
      </c>
      <c r="X34" t="str">
        <f>Raw!J34</f>
        <v>Filipino</v>
      </c>
      <c r="Y34">
        <f>Raw!K34</f>
        <v>71</v>
      </c>
      <c r="AH34">
        <f>Raw!M34</f>
        <v>1998</v>
      </c>
      <c r="AI34" t="str">
        <f>Raw!N34</f>
        <v>Filipino</v>
      </c>
      <c r="AJ34">
        <f>Raw!O34</f>
        <v>1537</v>
      </c>
      <c r="AS34">
        <f>Raw!Q34</f>
        <v>1998</v>
      </c>
      <c r="AT34" t="str">
        <f>Raw!R34</f>
        <v>Filipino</v>
      </c>
      <c r="AU34">
        <f>Raw!S34</f>
        <v>1029</v>
      </c>
      <c r="BD34">
        <f>Raw!U34</f>
        <v>1998</v>
      </c>
      <c r="BE34" t="str">
        <f>Raw!V34</f>
        <v>Filipino</v>
      </c>
      <c r="BF34">
        <f>Raw!W34</f>
        <v>2772</v>
      </c>
      <c r="BP34">
        <f>Raw!Y34</f>
        <v>1998</v>
      </c>
      <c r="BQ34" t="str">
        <f>Raw!Z34</f>
        <v>Filipino</v>
      </c>
      <c r="BR34">
        <f>Raw!AA34</f>
        <v>774</v>
      </c>
      <c r="CA34">
        <f>Raw!AC34</f>
        <v>1998</v>
      </c>
      <c r="CB34" t="str">
        <f>Raw!AD34</f>
        <v>Filipino</v>
      </c>
      <c r="CC34">
        <f>Raw!AE34</f>
        <v>23537</v>
      </c>
      <c r="CL34">
        <f>Raw!AG34</f>
        <v>1998</v>
      </c>
      <c r="CM34" t="str">
        <f>Raw!AH34</f>
        <v>Filipino</v>
      </c>
      <c r="CN34">
        <f>Raw!AI34</f>
        <v>102</v>
      </c>
      <c r="CW34">
        <f>Raw!AK34</f>
        <v>1998</v>
      </c>
      <c r="CX34" t="str">
        <f>Raw!AL34</f>
        <v>Filipino</v>
      </c>
      <c r="CY34">
        <f>Raw!AM34</f>
        <v>219</v>
      </c>
      <c r="DH34">
        <f>Raw!AO34</f>
        <v>1998</v>
      </c>
      <c r="DI34" t="str">
        <f>Raw!AP34</f>
        <v>Filipino</v>
      </c>
      <c r="DJ34">
        <f>Raw!AQ34</f>
        <v>44</v>
      </c>
      <c r="DS34">
        <f>Raw!AS34</f>
        <v>1998</v>
      </c>
      <c r="DT34" t="str">
        <f>Raw!AT34</f>
        <v>Filipino</v>
      </c>
      <c r="DU34">
        <f>Raw!AU34</f>
        <v>1112</v>
      </c>
      <c r="EE34">
        <f>Raw!AS34</f>
        <v>1998</v>
      </c>
      <c r="EF34" t="str">
        <f>Raw!AT34</f>
        <v>Filipino</v>
      </c>
      <c r="EG34">
        <f>Raw!AU34</f>
        <v>1112</v>
      </c>
      <c r="EP34">
        <f>Raw!AW34</f>
        <v>1998</v>
      </c>
      <c r="EQ34" t="str">
        <f>Raw!AX34</f>
        <v>Filipino</v>
      </c>
      <c r="ER34">
        <f>Raw!AY34</f>
        <v>3245</v>
      </c>
      <c r="FA34">
        <f>Raw!BA34</f>
        <v>1998</v>
      </c>
      <c r="FB34" t="str">
        <f>Raw!BB34</f>
        <v>Filipino</v>
      </c>
      <c r="FC34">
        <f>Raw!BC34</f>
        <v>26193</v>
      </c>
    </row>
    <row r="35" spans="1:159" ht="12.75">
      <c r="A35">
        <f>Raw!A35</f>
        <v>1998</v>
      </c>
      <c r="B35" t="str">
        <f>Raw!B35</f>
        <v>Other Asian</v>
      </c>
      <c r="C35">
        <f>Raw!C35</f>
        <v>299</v>
      </c>
      <c r="L35">
        <f>Raw!E35</f>
        <v>1998</v>
      </c>
      <c r="M35" t="str">
        <f>Raw!F35</f>
        <v>Other Asian</v>
      </c>
      <c r="N35">
        <f>Raw!G35</f>
        <v>807</v>
      </c>
      <c r="W35">
        <f>Raw!I35</f>
        <v>1998</v>
      </c>
      <c r="X35" t="str">
        <f>Raw!J35</f>
        <v>Other Asian</v>
      </c>
      <c r="Y35">
        <f>Raw!K35</f>
        <v>227</v>
      </c>
      <c r="AH35">
        <f>Raw!M35</f>
        <v>1998</v>
      </c>
      <c r="AI35" t="str">
        <f>Raw!N35</f>
        <v>Other Asian</v>
      </c>
      <c r="AJ35">
        <f>Raw!O35</f>
        <v>4623</v>
      </c>
      <c r="AS35">
        <f>Raw!Q35</f>
        <v>1998</v>
      </c>
      <c r="AT35" t="str">
        <f>Raw!R35</f>
        <v>Other Asian</v>
      </c>
      <c r="AU35">
        <f>Raw!S35</f>
        <v>2900</v>
      </c>
      <c r="BD35">
        <f>Raw!U35</f>
        <v>1998</v>
      </c>
      <c r="BE35" t="str">
        <f>Raw!V35</f>
        <v>Other Asian</v>
      </c>
      <c r="BF35">
        <f>Raw!W35</f>
        <v>8029</v>
      </c>
      <c r="BP35">
        <f>Raw!Y35</f>
        <v>1998</v>
      </c>
      <c r="BQ35" t="str">
        <f>Raw!Z35</f>
        <v>Other Asian</v>
      </c>
      <c r="BR35">
        <f>Raw!AA35</f>
        <v>2536</v>
      </c>
      <c r="CA35">
        <f>Raw!AC35</f>
        <v>1998</v>
      </c>
      <c r="CB35" t="str">
        <f>Raw!AD35</f>
        <v>Other Asian</v>
      </c>
      <c r="CC35">
        <f>Raw!AE35</f>
        <v>78225</v>
      </c>
      <c r="CL35">
        <f>Raw!AG35</f>
        <v>1998</v>
      </c>
      <c r="CM35" t="str">
        <f>Raw!AH35</f>
        <v>Other Asian</v>
      </c>
      <c r="CN35">
        <f>Raw!AI35</f>
        <v>123</v>
      </c>
      <c r="CW35">
        <f>Raw!AK35</f>
        <v>1998</v>
      </c>
      <c r="CX35" t="str">
        <f>Raw!AL35</f>
        <v>Other Asian</v>
      </c>
      <c r="CY35">
        <f>Raw!AM35</f>
        <v>317</v>
      </c>
      <c r="DH35">
        <f>Raw!AO35</f>
        <v>1998</v>
      </c>
      <c r="DI35" t="str">
        <f>Raw!AP35</f>
        <v>Other Asian</v>
      </c>
      <c r="DJ35">
        <f>Raw!AQ35</f>
        <v>67</v>
      </c>
      <c r="DS35">
        <f>Raw!AS35</f>
        <v>1998</v>
      </c>
      <c r="DT35" t="str">
        <f>Raw!AT35</f>
        <v>Other Asian</v>
      </c>
      <c r="DU35">
        <f>Raw!AU35</f>
        <v>2074</v>
      </c>
      <c r="EE35">
        <f>Raw!AS35</f>
        <v>1998</v>
      </c>
      <c r="EF35" t="str">
        <f>Raw!AT35</f>
        <v>Other Asian</v>
      </c>
      <c r="EG35">
        <f>Raw!AU35</f>
        <v>2074</v>
      </c>
      <c r="EP35">
        <f>Raw!AW35</f>
        <v>1998</v>
      </c>
      <c r="EQ35" t="str">
        <f>Raw!AX35</f>
        <v>Other Asian</v>
      </c>
      <c r="ER35">
        <f>Raw!AY35</f>
        <v>9170</v>
      </c>
      <c r="FA35">
        <f>Raw!BA35</f>
        <v>1998</v>
      </c>
      <c r="FB35" t="str">
        <f>Raw!BB35</f>
        <v>Other Asian</v>
      </c>
      <c r="FC35">
        <f>Raw!BC35</f>
        <v>84953</v>
      </c>
    </row>
    <row r="36" spans="1:159" ht="12.75">
      <c r="A36">
        <f>Raw!A36</f>
        <v>1999</v>
      </c>
      <c r="B36" t="str">
        <f>Raw!B36</f>
        <v>White</v>
      </c>
      <c r="C36">
        <f>Raw!C36</f>
        <v>14942</v>
      </c>
      <c r="L36">
        <f>Raw!E36</f>
        <v>1999</v>
      </c>
      <c r="M36" t="str">
        <f>Raw!F36</f>
        <v>White</v>
      </c>
      <c r="N36">
        <f>Raw!G36</f>
        <v>39097</v>
      </c>
      <c r="W36">
        <f>Raw!I36</f>
        <v>1999</v>
      </c>
      <c r="X36" t="str">
        <f>Raw!J36</f>
        <v>White</v>
      </c>
      <c r="Y36">
        <f>Raw!K36</f>
        <v>9509</v>
      </c>
      <c r="AH36">
        <f>Raw!M36</f>
        <v>1999</v>
      </c>
      <c r="AI36" t="str">
        <f>Raw!N36</f>
        <v>White</v>
      </c>
      <c r="AJ36">
        <f>Raw!O36</f>
        <v>293787</v>
      </c>
      <c r="AS36">
        <f>Raw!Q36</f>
        <v>1999</v>
      </c>
      <c r="AT36" t="str">
        <f>Raw!R36</f>
        <v>White</v>
      </c>
      <c r="AU36">
        <f>Raw!S36</f>
        <v>76293</v>
      </c>
      <c r="BD36">
        <f>Raw!U36</f>
        <v>1999</v>
      </c>
      <c r="BE36" t="str">
        <f>Raw!V36</f>
        <v>White</v>
      </c>
      <c r="BF36">
        <f>Raw!W36</f>
        <v>228779</v>
      </c>
      <c r="BP36">
        <f>Raw!Y36</f>
        <v>1999</v>
      </c>
      <c r="BQ36" t="str">
        <f>Raw!Z36</f>
        <v>White</v>
      </c>
      <c r="BR36">
        <f>Raw!AA36</f>
        <v>45082</v>
      </c>
      <c r="CA36">
        <f>Raw!AC36</f>
        <v>1999</v>
      </c>
      <c r="CB36" t="str">
        <f>Raw!AD36</f>
        <v>White</v>
      </c>
      <c r="CC36">
        <f>Raw!AE36</f>
        <v>2374321</v>
      </c>
      <c r="CL36">
        <f>Raw!AG36</f>
        <v>1999</v>
      </c>
      <c r="CM36" t="str">
        <f>Raw!AH36</f>
        <v>White</v>
      </c>
      <c r="CN36">
        <f>Raw!AI36</f>
        <v>2828</v>
      </c>
      <c r="CW36">
        <f>Raw!AK36</f>
        <v>1999</v>
      </c>
      <c r="CX36" t="str">
        <f>Raw!AL36</f>
        <v>White</v>
      </c>
      <c r="CY36">
        <f>Raw!AM36</f>
        <v>7405</v>
      </c>
      <c r="DH36">
        <f>Raw!AO36</f>
        <v>1999</v>
      </c>
      <c r="DI36" t="str">
        <f>Raw!AP36</f>
        <v>White</v>
      </c>
      <c r="DJ36">
        <f>Raw!AQ36</f>
        <v>1446</v>
      </c>
      <c r="DS36">
        <f>Raw!AS36</f>
        <v>1999</v>
      </c>
      <c r="DT36" t="str">
        <f>Raw!AT36</f>
        <v>White</v>
      </c>
      <c r="DU36">
        <f>Raw!AU36</f>
        <v>58470</v>
      </c>
      <c r="EE36">
        <f>Raw!AS36</f>
        <v>1999</v>
      </c>
      <c r="EF36" t="str">
        <f>Raw!AT36</f>
        <v>White</v>
      </c>
      <c r="EG36">
        <f>Raw!AU36</f>
        <v>58470</v>
      </c>
      <c r="EP36">
        <f>Raw!AW36</f>
        <v>1999</v>
      </c>
      <c r="EQ36" t="str">
        <f>Raw!AX36</f>
        <v>White</v>
      </c>
      <c r="ER36">
        <f>Raw!AY36</f>
        <v>275764</v>
      </c>
      <c r="FA36">
        <f>Raw!BA36</f>
        <v>1999</v>
      </c>
      <c r="FB36" t="str">
        <f>Raw!BB36</f>
        <v>White</v>
      </c>
      <c r="FC36">
        <f>Raw!BC36</f>
        <v>2727537</v>
      </c>
    </row>
    <row r="37" spans="1:159" ht="12.75">
      <c r="A37">
        <f>Raw!A37</f>
        <v>1999</v>
      </c>
      <c r="B37" t="str">
        <f>Raw!B37</f>
        <v>Black</v>
      </c>
      <c r="C37">
        <f>Raw!C37</f>
        <v>9604</v>
      </c>
      <c r="L37">
        <f>Raw!E37</f>
        <v>1999</v>
      </c>
      <c r="M37" t="str">
        <f>Raw!F37</f>
        <v>Black</v>
      </c>
      <c r="N37">
        <f>Raw!G37</f>
        <v>21354</v>
      </c>
      <c r="W37">
        <f>Raw!I37</f>
        <v>1999</v>
      </c>
      <c r="X37" t="str">
        <f>Raw!J37</f>
        <v>Black</v>
      </c>
      <c r="Y37">
        <f>Raw!K37</f>
        <v>5605</v>
      </c>
      <c r="AH37">
        <f>Raw!M37</f>
        <v>1999</v>
      </c>
      <c r="AI37" t="str">
        <f>Raw!N37</f>
        <v>Black</v>
      </c>
      <c r="AJ37">
        <f>Raw!O37</f>
        <v>100243</v>
      </c>
      <c r="AS37">
        <f>Raw!Q37</f>
        <v>1999</v>
      </c>
      <c r="AT37" t="str">
        <f>Raw!R37</f>
        <v>Black</v>
      </c>
      <c r="AU37">
        <f>Raw!S37</f>
        <v>32268</v>
      </c>
      <c r="BD37">
        <f>Raw!U37</f>
        <v>1999</v>
      </c>
      <c r="BE37" t="str">
        <f>Raw!V37</f>
        <v>Black</v>
      </c>
      <c r="BF37">
        <f>Raw!W37</f>
        <v>69183</v>
      </c>
      <c r="BP37">
        <f>Raw!Y37</f>
        <v>1999</v>
      </c>
      <c r="BQ37" t="str">
        <f>Raw!Z37</f>
        <v>Black</v>
      </c>
      <c r="BR37">
        <f>Raw!AA37</f>
        <v>16524</v>
      </c>
      <c r="CA37">
        <f>Raw!AC37</f>
        <v>1999</v>
      </c>
      <c r="CB37" t="str">
        <f>Raw!AD37</f>
        <v>Black</v>
      </c>
      <c r="CC37">
        <f>Raw!AE37</f>
        <v>380587</v>
      </c>
      <c r="CL37">
        <f>Raw!AG37</f>
        <v>1999</v>
      </c>
      <c r="CM37" t="str">
        <f>Raw!AH37</f>
        <v>Black</v>
      </c>
      <c r="CN37">
        <f>Raw!AI37</f>
        <v>1009</v>
      </c>
      <c r="CW37">
        <f>Raw!AK37</f>
        <v>1999</v>
      </c>
      <c r="CX37" t="str">
        <f>Raw!AL37</f>
        <v>Black</v>
      </c>
      <c r="CY37">
        <f>Raw!AM37</f>
        <v>2044</v>
      </c>
      <c r="DH37">
        <f>Raw!AO37</f>
        <v>1999</v>
      </c>
      <c r="DI37" t="str">
        <f>Raw!AP37</f>
        <v>Black</v>
      </c>
      <c r="DJ37">
        <f>Raw!AQ37</f>
        <v>529</v>
      </c>
      <c r="DS37">
        <f>Raw!AS37</f>
        <v>1999</v>
      </c>
      <c r="DT37" t="str">
        <f>Raw!AT37</f>
        <v>Black</v>
      </c>
      <c r="DU37">
        <f>Raw!AU37</f>
        <v>7458</v>
      </c>
      <c r="EE37">
        <f>Raw!AS37</f>
        <v>1999</v>
      </c>
      <c r="EF37" t="str">
        <f>Raw!AT37</f>
        <v>Black</v>
      </c>
      <c r="EG37">
        <f>Raw!AU37</f>
        <v>7458</v>
      </c>
      <c r="EP37">
        <f>Raw!AW37</f>
        <v>1999</v>
      </c>
      <c r="EQ37" t="str">
        <f>Raw!AX37</f>
        <v>Black</v>
      </c>
      <c r="ER37">
        <f>Raw!AY37</f>
        <v>92840</v>
      </c>
      <c r="FA37">
        <f>Raw!BA37</f>
        <v>1999</v>
      </c>
      <c r="FB37" t="str">
        <f>Raw!BB37</f>
        <v>Black</v>
      </c>
      <c r="FC37">
        <f>Raw!BC37</f>
        <v>488419</v>
      </c>
    </row>
    <row r="38" spans="1:159" ht="12.75">
      <c r="A38">
        <f>Raw!A38</f>
        <v>1999</v>
      </c>
      <c r="B38" t="str">
        <f>Raw!B38</f>
        <v>Amer Indian</v>
      </c>
      <c r="C38">
        <f>Raw!C38</f>
        <v>338</v>
      </c>
      <c r="L38">
        <f>Raw!E38</f>
        <v>1999</v>
      </c>
      <c r="M38" t="str">
        <f>Raw!F38</f>
        <v>Amer Indian</v>
      </c>
      <c r="N38">
        <f>Raw!G38</f>
        <v>1022</v>
      </c>
      <c r="W38">
        <f>Raw!I38</f>
        <v>1999</v>
      </c>
      <c r="X38" t="str">
        <f>Raw!J38</f>
        <v>Amer Indian</v>
      </c>
      <c r="Y38">
        <f>Raw!K38</f>
        <v>195</v>
      </c>
      <c r="AH38">
        <f>Raw!M38</f>
        <v>1999</v>
      </c>
      <c r="AI38" t="str">
        <f>Raw!N38</f>
        <v>Amer Indian</v>
      </c>
      <c r="AJ38">
        <f>Raw!O38</f>
        <v>6834</v>
      </c>
      <c r="AS38">
        <f>Raw!Q38</f>
        <v>1999</v>
      </c>
      <c r="AT38" t="str">
        <f>Raw!R38</f>
        <v>Amer Indian</v>
      </c>
      <c r="AU38">
        <f>Raw!S38</f>
        <v>1084</v>
      </c>
      <c r="BD38">
        <f>Raw!U38</f>
        <v>1999</v>
      </c>
      <c r="BE38" t="str">
        <f>Raw!V38</f>
        <v>Amer Indian</v>
      </c>
      <c r="BF38">
        <f>Raw!W38</f>
        <v>3449</v>
      </c>
      <c r="BP38">
        <f>Raw!Y38</f>
        <v>1999</v>
      </c>
      <c r="BQ38" t="str">
        <f>Raw!Z38</f>
        <v>Amer Indian</v>
      </c>
      <c r="BR38">
        <f>Raw!AA38</f>
        <v>647</v>
      </c>
      <c r="CA38">
        <f>Raw!AC38</f>
        <v>1999</v>
      </c>
      <c r="CB38" t="str">
        <f>Raw!AD38</f>
        <v>Amer Indian</v>
      </c>
      <c r="CC38">
        <f>Raw!AE38</f>
        <v>26767</v>
      </c>
      <c r="CL38">
        <f>Raw!AG38</f>
        <v>1999</v>
      </c>
      <c r="CM38" t="str">
        <f>Raw!AH38</f>
        <v>Amer Indian</v>
      </c>
      <c r="CN38">
        <f>Raw!AI38</f>
        <v>38</v>
      </c>
      <c r="CW38">
        <f>Raw!AK38</f>
        <v>1999</v>
      </c>
      <c r="CX38" t="str">
        <f>Raw!AL38</f>
        <v>Amer Indian</v>
      </c>
      <c r="CY38">
        <f>Raw!AM38</f>
        <v>105</v>
      </c>
      <c r="DH38">
        <f>Raw!AO38</f>
        <v>1999</v>
      </c>
      <c r="DI38" t="str">
        <f>Raw!AP38</f>
        <v>Amer Indian</v>
      </c>
      <c r="DJ38">
        <f>Raw!AQ38</f>
        <v>21</v>
      </c>
      <c r="DS38">
        <f>Raw!AS38</f>
        <v>1999</v>
      </c>
      <c r="DT38" t="str">
        <f>Raw!AT38</f>
        <v>Amer Indian</v>
      </c>
      <c r="DU38">
        <f>Raw!AU38</f>
        <v>517</v>
      </c>
      <c r="EE38">
        <f>Raw!AS38</f>
        <v>1999</v>
      </c>
      <c r="EF38" t="str">
        <f>Raw!AT38</f>
        <v>Amer Indian</v>
      </c>
      <c r="EG38">
        <f>Raw!AU38</f>
        <v>517</v>
      </c>
      <c r="EP38">
        <f>Raw!AW38</f>
        <v>1999</v>
      </c>
      <c r="EQ38" t="str">
        <f>Raw!AX38</f>
        <v>Amer Indian</v>
      </c>
      <c r="ER38">
        <f>Raw!AY38</f>
        <v>4590</v>
      </c>
      <c r="FA38">
        <f>Raw!BA38</f>
        <v>1999</v>
      </c>
      <c r="FB38" t="str">
        <f>Raw!BB38</f>
        <v>Amer Indian</v>
      </c>
      <c r="FC38">
        <f>Raw!BC38</f>
        <v>34145</v>
      </c>
    </row>
    <row r="39" spans="1:159" ht="12.75">
      <c r="A39">
        <f>Raw!A39</f>
        <v>1999</v>
      </c>
      <c r="B39" t="str">
        <f>Raw!B39</f>
        <v>Chinese</v>
      </c>
      <c r="C39">
        <f>Raw!C39</f>
        <v>15</v>
      </c>
      <c r="L39">
        <f>Raw!E39</f>
        <v>1999</v>
      </c>
      <c r="M39" t="str">
        <f>Raw!F39</f>
        <v>Chinese</v>
      </c>
      <c r="N39">
        <f>Raw!G39</f>
        <v>38</v>
      </c>
      <c r="W39">
        <f>Raw!I39</f>
        <v>1999</v>
      </c>
      <c r="X39" t="str">
        <f>Raw!J39</f>
        <v>Chinese</v>
      </c>
      <c r="Y39">
        <f>Raw!K39</f>
        <v>6</v>
      </c>
      <c r="AH39">
        <f>Raw!M39</f>
        <v>1999</v>
      </c>
      <c r="AI39" t="str">
        <f>Raw!N39</f>
        <v>Chinese</v>
      </c>
      <c r="AJ39">
        <f>Raw!O39</f>
        <v>214</v>
      </c>
      <c r="AS39">
        <f>Raw!Q39</f>
        <v>1999</v>
      </c>
      <c r="AT39" t="str">
        <f>Raw!R39</f>
        <v>Chinese</v>
      </c>
      <c r="AU39">
        <f>Raw!S39</f>
        <v>587</v>
      </c>
      <c r="BD39">
        <f>Raw!U39</f>
        <v>1999</v>
      </c>
      <c r="BE39" t="str">
        <f>Raw!V39</f>
        <v>Chinese</v>
      </c>
      <c r="BF39">
        <f>Raw!W39</f>
        <v>1676</v>
      </c>
      <c r="BP39">
        <f>Raw!Y39</f>
        <v>1999</v>
      </c>
      <c r="BQ39" t="str">
        <f>Raw!Z39</f>
        <v>Chinese</v>
      </c>
      <c r="BR39">
        <f>Raw!AA39</f>
        <v>450</v>
      </c>
      <c r="CA39">
        <f>Raw!AC39</f>
        <v>1999</v>
      </c>
      <c r="CB39" t="str">
        <f>Raw!AD39</f>
        <v>Chinese</v>
      </c>
      <c r="CC39">
        <f>Raw!AE39</f>
        <v>24670</v>
      </c>
      <c r="CL39">
        <f>Raw!AG39</f>
        <v>1999</v>
      </c>
      <c r="CM39" t="str">
        <f>Raw!AH39</f>
        <v>Chinese</v>
      </c>
      <c r="CN39">
        <f>Raw!AI39</f>
        <v>42</v>
      </c>
      <c r="CW39">
        <f>Raw!AK39</f>
        <v>1999</v>
      </c>
      <c r="CX39" t="str">
        <f>Raw!AL39</f>
        <v>Chinese</v>
      </c>
      <c r="CY39">
        <f>Raw!AM39</f>
        <v>106</v>
      </c>
      <c r="DH39">
        <f>Raw!AO39</f>
        <v>1999</v>
      </c>
      <c r="DI39" t="str">
        <f>Raw!AP39</f>
        <v>Chinese</v>
      </c>
      <c r="DJ39">
        <f>Raw!AQ39</f>
        <v>25</v>
      </c>
      <c r="DS39">
        <f>Raw!AS39</f>
        <v>1999</v>
      </c>
      <c r="DT39" t="str">
        <f>Raw!AT39</f>
        <v>Chinese</v>
      </c>
      <c r="DU39">
        <f>Raw!AU39</f>
        <v>1084</v>
      </c>
      <c r="EE39">
        <f>Raw!AS39</f>
        <v>1999</v>
      </c>
      <c r="EF39" t="str">
        <f>Raw!AT39</f>
        <v>Chinese</v>
      </c>
      <c r="EG39">
        <f>Raw!AU39</f>
        <v>1084</v>
      </c>
      <c r="EP39">
        <f>Raw!AW39</f>
        <v>1999</v>
      </c>
      <c r="EQ39" t="str">
        <f>Raw!AX39</f>
        <v>Chinese</v>
      </c>
      <c r="ER39">
        <f>Raw!AY39</f>
        <v>1822</v>
      </c>
      <c r="FA39">
        <f>Raw!BA39</f>
        <v>1999</v>
      </c>
      <c r="FB39" t="str">
        <f>Raw!BB39</f>
        <v>Chinese</v>
      </c>
      <c r="FC39">
        <f>Raw!BC39</f>
        <v>25971</v>
      </c>
    </row>
    <row r="40" spans="1:159" ht="12.75">
      <c r="A40">
        <f>Raw!A40</f>
        <v>1999</v>
      </c>
      <c r="B40" t="str">
        <f>Raw!B40</f>
        <v>Japanese</v>
      </c>
      <c r="C40">
        <f>Raw!C40</f>
        <v>15</v>
      </c>
      <c r="L40">
        <f>Raw!E40</f>
        <v>1999</v>
      </c>
      <c r="M40" t="str">
        <f>Raw!F40</f>
        <v>Japanese</v>
      </c>
      <c r="N40">
        <f>Raw!G40</f>
        <v>23</v>
      </c>
      <c r="W40">
        <f>Raw!I40</f>
        <v>1999</v>
      </c>
      <c r="X40" t="str">
        <f>Raw!J40</f>
        <v>Japanese</v>
      </c>
      <c r="Y40">
        <f>Raw!K40</f>
        <v>2</v>
      </c>
      <c r="AH40">
        <f>Raw!M40</f>
        <v>1999</v>
      </c>
      <c r="AI40" t="str">
        <f>Raw!N40</f>
        <v>Japanese</v>
      </c>
      <c r="AJ40">
        <f>Raw!O40</f>
        <v>153</v>
      </c>
      <c r="AS40">
        <f>Raw!Q40</f>
        <v>1999</v>
      </c>
      <c r="AT40" t="str">
        <f>Raw!R40</f>
        <v>Japanese</v>
      </c>
      <c r="AU40">
        <f>Raw!S40</f>
        <v>238</v>
      </c>
      <c r="BD40">
        <f>Raw!U40</f>
        <v>1999</v>
      </c>
      <c r="BE40" t="str">
        <f>Raw!V40</f>
        <v>Japanese</v>
      </c>
      <c r="BF40">
        <f>Raw!W40</f>
        <v>591</v>
      </c>
      <c r="BP40">
        <f>Raw!Y40</f>
        <v>1999</v>
      </c>
      <c r="BQ40" t="str">
        <f>Raw!Z40</f>
        <v>Japanese</v>
      </c>
      <c r="BR40">
        <f>Raw!AA40</f>
        <v>235</v>
      </c>
      <c r="CA40">
        <f>Raw!AC40</f>
        <v>1999</v>
      </c>
      <c r="CB40" t="str">
        <f>Raw!AD40</f>
        <v>Japanese</v>
      </c>
      <c r="CC40">
        <f>Raw!AE40</f>
        <v>7063</v>
      </c>
      <c r="CL40">
        <f>Raw!AG40</f>
        <v>1999</v>
      </c>
      <c r="CM40" t="str">
        <f>Raw!AH40</f>
        <v>Japanese</v>
      </c>
      <c r="CN40">
        <f>Raw!AI40</f>
        <v>26</v>
      </c>
      <c r="CW40">
        <f>Raw!AK40</f>
        <v>1999</v>
      </c>
      <c r="CX40" t="str">
        <f>Raw!AL40</f>
        <v>Japanese</v>
      </c>
      <c r="CY40">
        <f>Raw!AM40</f>
        <v>44</v>
      </c>
      <c r="DH40">
        <f>Raw!AO40</f>
        <v>1999</v>
      </c>
      <c r="DI40" t="str">
        <f>Raw!AP40</f>
        <v>Japanese</v>
      </c>
      <c r="DJ40">
        <f>Raw!AQ40</f>
        <v>14</v>
      </c>
      <c r="DS40">
        <f>Raw!AS40</f>
        <v>1999</v>
      </c>
      <c r="DT40" t="str">
        <f>Raw!AT40</f>
        <v>Japanese</v>
      </c>
      <c r="DU40">
        <f>Raw!AU40</f>
        <v>380</v>
      </c>
      <c r="EE40">
        <f>Raw!AS40</f>
        <v>1999</v>
      </c>
      <c r="EF40" t="str">
        <f>Raw!AT40</f>
        <v>Japanese</v>
      </c>
      <c r="EG40">
        <f>Raw!AU40</f>
        <v>380</v>
      </c>
      <c r="EP40">
        <f>Raw!AW40</f>
        <v>1999</v>
      </c>
      <c r="EQ40" t="str">
        <f>Raw!AX40</f>
        <v>Japanese</v>
      </c>
      <c r="ER40">
        <f>Raw!AY40</f>
        <v>659</v>
      </c>
      <c r="FA40">
        <f>Raw!BA40</f>
        <v>1999</v>
      </c>
      <c r="FB40" t="str">
        <f>Raw!BB40</f>
        <v>Japanese</v>
      </c>
      <c r="FC40">
        <f>Raw!BC40</f>
        <v>7601</v>
      </c>
    </row>
    <row r="41" spans="1:159" ht="12.75">
      <c r="A41">
        <f>Raw!A41</f>
        <v>1999</v>
      </c>
      <c r="B41" t="str">
        <f>Raw!B41</f>
        <v>Hawaiian</v>
      </c>
      <c r="C41">
        <f>Raw!C41</f>
        <v>50</v>
      </c>
      <c r="L41">
        <f>Raw!E41</f>
        <v>1999</v>
      </c>
      <c r="M41" t="str">
        <f>Raw!F41</f>
        <v>Hawaiian</v>
      </c>
      <c r="N41">
        <f>Raw!G41</f>
        <v>128</v>
      </c>
      <c r="W41">
        <f>Raw!I41</f>
        <v>1999</v>
      </c>
      <c r="X41" t="str">
        <f>Raw!J41</f>
        <v>Hawaiian</v>
      </c>
      <c r="Y41">
        <f>Raw!K41</f>
        <v>31</v>
      </c>
      <c r="AH41">
        <f>Raw!M41</f>
        <v>1999</v>
      </c>
      <c r="AI41" t="str">
        <f>Raw!N41</f>
        <v>Hawaiian</v>
      </c>
      <c r="AJ41">
        <f>Raw!O41</f>
        <v>929</v>
      </c>
      <c r="AS41">
        <f>Raw!Q41</f>
        <v>1999</v>
      </c>
      <c r="AT41" t="str">
        <f>Raw!R41</f>
        <v>Hawaiian</v>
      </c>
      <c r="AU41">
        <f>Raw!S41</f>
        <v>193</v>
      </c>
      <c r="BD41">
        <f>Raw!U41</f>
        <v>1999</v>
      </c>
      <c r="BE41" t="str">
        <f>Raw!V41</f>
        <v>Hawaiian</v>
      </c>
      <c r="BF41">
        <f>Raw!W41</f>
        <v>497</v>
      </c>
      <c r="BP41">
        <f>Raw!Y41</f>
        <v>1999</v>
      </c>
      <c r="BQ41" t="str">
        <f>Raw!Z41</f>
        <v>Hawaiian</v>
      </c>
      <c r="BR41">
        <f>Raw!AA41</f>
        <v>85</v>
      </c>
      <c r="CA41">
        <f>Raw!AC41</f>
        <v>1999</v>
      </c>
      <c r="CB41" t="str">
        <f>Raw!AD41</f>
        <v>Hawaiian</v>
      </c>
      <c r="CC41">
        <f>Raw!AE41</f>
        <v>4084</v>
      </c>
      <c r="CL41">
        <f>Raw!AG41</f>
        <v>1999</v>
      </c>
      <c r="CM41" t="str">
        <f>Raw!AH41</f>
        <v>Hawaiian</v>
      </c>
      <c r="CN41">
        <f>Raw!AI41</f>
        <v>5</v>
      </c>
      <c r="CW41">
        <f>Raw!AK41</f>
        <v>1999</v>
      </c>
      <c r="CX41" t="str">
        <f>Raw!AL41</f>
        <v>Hawaiian</v>
      </c>
      <c r="CY41">
        <f>Raw!AM41</f>
        <v>12</v>
      </c>
      <c r="DH41">
        <f>Raw!AO41</f>
        <v>1999</v>
      </c>
      <c r="DI41" t="str">
        <f>Raw!AP41</f>
        <v>Hawaiian</v>
      </c>
      <c r="DJ41">
        <f>Raw!AQ41</f>
        <v>2</v>
      </c>
      <c r="DS41">
        <f>Raw!AS41</f>
        <v>1999</v>
      </c>
      <c r="DT41" t="str">
        <f>Raw!AT41</f>
        <v>Hawaiian</v>
      </c>
      <c r="DU41">
        <f>Raw!AU41</f>
        <v>86</v>
      </c>
      <c r="EE41">
        <f>Raw!AS41</f>
        <v>1999</v>
      </c>
      <c r="EF41" t="str">
        <f>Raw!AT41</f>
        <v>Hawaiian</v>
      </c>
      <c r="EG41">
        <f>Raw!AU41</f>
        <v>86</v>
      </c>
      <c r="EP41">
        <f>Raw!AW41</f>
        <v>1999</v>
      </c>
      <c r="EQ41" t="str">
        <f>Raw!AX41</f>
        <v>Hawaiian</v>
      </c>
      <c r="ER41">
        <f>Raw!AY41</f>
        <v>639</v>
      </c>
      <c r="FA41">
        <f>Raw!BA41</f>
        <v>1999</v>
      </c>
      <c r="FB41" t="str">
        <f>Raw!BB41</f>
        <v>Hawaiian</v>
      </c>
      <c r="FC41">
        <f>Raw!BC41</f>
        <v>5103</v>
      </c>
    </row>
    <row r="42" spans="1:159" ht="12.75">
      <c r="A42">
        <f>Raw!A42</f>
        <v>1999</v>
      </c>
      <c r="B42" t="str">
        <f>Raw!B42</f>
        <v>Filipino</v>
      </c>
      <c r="C42">
        <f>Raw!C42</f>
        <v>118</v>
      </c>
      <c r="L42">
        <f>Raw!E42</f>
        <v>1999</v>
      </c>
      <c r="M42" t="str">
        <f>Raw!F42</f>
        <v>Filipino</v>
      </c>
      <c r="N42">
        <f>Raw!G42</f>
        <v>238</v>
      </c>
      <c r="W42">
        <f>Raw!I42</f>
        <v>1999</v>
      </c>
      <c r="X42" t="str">
        <f>Raw!J42</f>
        <v>Filipino</v>
      </c>
      <c r="Y42">
        <f>Raw!K42</f>
        <v>84</v>
      </c>
      <c r="AH42">
        <f>Raw!M42</f>
        <v>1999</v>
      </c>
      <c r="AI42" t="str">
        <f>Raw!N42</f>
        <v>Filipino</v>
      </c>
      <c r="AJ42">
        <f>Raw!O42</f>
        <v>1487</v>
      </c>
      <c r="AS42">
        <f>Raw!Q42</f>
        <v>1999</v>
      </c>
      <c r="AT42" t="str">
        <f>Raw!R42</f>
        <v>Filipino</v>
      </c>
      <c r="AU42">
        <f>Raw!S42</f>
        <v>1048</v>
      </c>
      <c r="BD42">
        <f>Raw!U42</f>
        <v>1999</v>
      </c>
      <c r="BE42" t="str">
        <f>Raw!V42</f>
        <v>Filipino</v>
      </c>
      <c r="BF42">
        <f>Raw!W42</f>
        <v>2865</v>
      </c>
      <c r="BP42">
        <f>Raw!Y42</f>
        <v>1999</v>
      </c>
      <c r="BQ42" t="str">
        <f>Raw!Z42</f>
        <v>Filipino</v>
      </c>
      <c r="BR42">
        <f>Raw!AA42</f>
        <v>723</v>
      </c>
      <c r="CA42">
        <f>Raw!AC42</f>
        <v>1999</v>
      </c>
      <c r="CB42" t="str">
        <f>Raw!AD42</f>
        <v>Filipino</v>
      </c>
      <c r="CC42">
        <f>Raw!AE42</f>
        <v>23301</v>
      </c>
      <c r="CL42">
        <f>Raw!AG42</f>
        <v>1999</v>
      </c>
      <c r="CM42" t="str">
        <f>Raw!AH42</f>
        <v>Filipino</v>
      </c>
      <c r="CN42">
        <f>Raw!AI42</f>
        <v>91</v>
      </c>
      <c r="CW42">
        <f>Raw!AK42</f>
        <v>1999</v>
      </c>
      <c r="CX42" t="str">
        <f>Raw!AL42</f>
        <v>Filipino</v>
      </c>
      <c r="CY42">
        <f>Raw!AM42</f>
        <v>210</v>
      </c>
      <c r="DH42">
        <f>Raw!AO42</f>
        <v>1999</v>
      </c>
      <c r="DI42" t="str">
        <f>Raw!AP42</f>
        <v>Filipino</v>
      </c>
      <c r="DJ42">
        <f>Raw!AQ42</f>
        <v>45</v>
      </c>
      <c r="DS42">
        <f>Raw!AS42</f>
        <v>1999</v>
      </c>
      <c r="DT42" t="str">
        <f>Raw!AT42</f>
        <v>Filipino</v>
      </c>
      <c r="DU42">
        <f>Raw!AU42</f>
        <v>1078</v>
      </c>
      <c r="EE42">
        <f>Raw!AS42</f>
        <v>1999</v>
      </c>
      <c r="EF42" t="str">
        <f>Raw!AT42</f>
        <v>Filipino</v>
      </c>
      <c r="EG42">
        <f>Raw!AU42</f>
        <v>1078</v>
      </c>
      <c r="EP42">
        <f>Raw!AW42</f>
        <v>1999</v>
      </c>
      <c r="EQ42" t="str">
        <f>Raw!AX42</f>
        <v>Filipino</v>
      </c>
      <c r="ER42">
        <f>Raw!AY42</f>
        <v>3320</v>
      </c>
      <c r="FA42">
        <f>Raw!BA42</f>
        <v>1999</v>
      </c>
      <c r="FB42" t="str">
        <f>Raw!BB42</f>
        <v>Filipino</v>
      </c>
      <c r="FC42">
        <f>Raw!BC42</f>
        <v>25872</v>
      </c>
    </row>
    <row r="43" spans="1:159" ht="12.75">
      <c r="A43">
        <f>Raw!A43</f>
        <v>1999</v>
      </c>
      <c r="B43" t="str">
        <f>Raw!B43</f>
        <v>Other Asian</v>
      </c>
      <c r="C43">
        <f>Raw!C43</f>
        <v>327</v>
      </c>
      <c r="L43">
        <f>Raw!E43</f>
        <v>1999</v>
      </c>
      <c r="M43" t="str">
        <f>Raw!F43</f>
        <v>Other Asian</v>
      </c>
      <c r="N43">
        <f>Raw!G43</f>
        <v>832</v>
      </c>
      <c r="W43">
        <f>Raw!I43</f>
        <v>1999</v>
      </c>
      <c r="X43" t="str">
        <f>Raw!J43</f>
        <v>Other Asian</v>
      </c>
      <c r="Y43">
        <f>Raw!K43</f>
        <v>240</v>
      </c>
      <c r="AH43">
        <f>Raw!M43</f>
        <v>1999</v>
      </c>
      <c r="AI43" t="str">
        <f>Raw!N43</f>
        <v>Other Asian</v>
      </c>
      <c r="AJ43">
        <f>Raw!O43</f>
        <v>4734</v>
      </c>
      <c r="AS43">
        <f>Raw!Q43</f>
        <v>1999</v>
      </c>
      <c r="AT43" t="str">
        <f>Raw!R43</f>
        <v>Other Asian</v>
      </c>
      <c r="AU43">
        <f>Raw!S43</f>
        <v>3124</v>
      </c>
      <c r="BD43">
        <f>Raw!U43</f>
        <v>1999</v>
      </c>
      <c r="BE43" t="str">
        <f>Raw!V43</f>
        <v>Other Asian</v>
      </c>
      <c r="BF43">
        <f>Raw!W43</f>
        <v>8672</v>
      </c>
      <c r="BP43">
        <f>Raw!Y43</f>
        <v>1999</v>
      </c>
      <c r="BQ43" t="str">
        <f>Raw!Z43</f>
        <v>Other Asian</v>
      </c>
      <c r="BR43">
        <f>Raw!AA43</f>
        <v>2727</v>
      </c>
      <c r="CA43">
        <f>Raw!AC43</f>
        <v>1999</v>
      </c>
      <c r="CB43" t="str">
        <f>Raw!AD43</f>
        <v>Other Asian</v>
      </c>
      <c r="CC43">
        <f>Raw!AE43</f>
        <v>85226</v>
      </c>
      <c r="CL43">
        <f>Raw!AG43</f>
        <v>1999</v>
      </c>
      <c r="CM43" t="str">
        <f>Raw!AH43</f>
        <v>Other Asian</v>
      </c>
      <c r="CN43">
        <f>Raw!AI43</f>
        <v>130</v>
      </c>
      <c r="CW43">
        <f>Raw!AK43</f>
        <v>1999</v>
      </c>
      <c r="CX43" t="str">
        <f>Raw!AL43</f>
        <v>Other Asian</v>
      </c>
      <c r="CY43">
        <f>Raw!AM43</f>
        <v>335</v>
      </c>
      <c r="DH43">
        <f>Raw!AO43</f>
        <v>1999</v>
      </c>
      <c r="DI43" t="str">
        <f>Raw!AP43</f>
        <v>Other Asian</v>
      </c>
      <c r="DJ43">
        <f>Raw!AQ43</f>
        <v>68</v>
      </c>
      <c r="DS43">
        <f>Raw!AS43</f>
        <v>1999</v>
      </c>
      <c r="DT43" t="str">
        <f>Raw!AT43</f>
        <v>Other Asian</v>
      </c>
      <c r="DU43">
        <f>Raw!AU43</f>
        <v>2113</v>
      </c>
      <c r="EE43">
        <f>Raw!AS43</f>
        <v>1999</v>
      </c>
      <c r="EF43" t="str">
        <f>Raw!AT43</f>
        <v>Other Asian</v>
      </c>
      <c r="EG43">
        <f>Raw!AU43</f>
        <v>2113</v>
      </c>
      <c r="EP43">
        <f>Raw!AW43</f>
        <v>1999</v>
      </c>
      <c r="EQ43" t="str">
        <f>Raw!AX43</f>
        <v>Other Asian</v>
      </c>
      <c r="ER43">
        <f>Raw!AY43</f>
        <v>9854</v>
      </c>
      <c r="FA43">
        <f>Raw!BA43</f>
        <v>1999</v>
      </c>
      <c r="FB43" t="str">
        <f>Raw!BB43</f>
        <v>Other Asian</v>
      </c>
      <c r="FC43">
        <f>Raw!BC43</f>
        <v>92097</v>
      </c>
    </row>
    <row r="44" spans="1:159" ht="12.75">
      <c r="A44">
        <f>Raw!A44</f>
        <v>2000</v>
      </c>
      <c r="B44" t="str">
        <f>Raw!B44</f>
        <v>White</v>
      </c>
      <c r="C44">
        <f>Raw!C44</f>
        <v>14145</v>
      </c>
      <c r="L44">
        <f>Raw!E44</f>
        <v>2000</v>
      </c>
      <c r="M44" t="str">
        <f>Raw!F44</f>
        <v>White</v>
      </c>
      <c r="N44">
        <f>Raw!G44</f>
        <v>37921</v>
      </c>
      <c r="W44">
        <f>Raw!I44</f>
        <v>2000</v>
      </c>
      <c r="X44" t="str">
        <f>Raw!J44</f>
        <v>White</v>
      </c>
      <c r="Y44">
        <f>Raw!K44</f>
        <v>9400</v>
      </c>
      <c r="AH44">
        <f>Raw!M44</f>
        <v>2000</v>
      </c>
      <c r="AI44" t="str">
        <f>Raw!N44</f>
        <v>White</v>
      </c>
      <c r="AJ44">
        <f>Raw!O44</f>
        <v>289796</v>
      </c>
      <c r="AS44">
        <f>Raw!Q44</f>
        <v>2000</v>
      </c>
      <c r="AT44" t="str">
        <f>Raw!R44</f>
        <v>White</v>
      </c>
      <c r="AU44">
        <f>Raw!S44</f>
        <v>77520</v>
      </c>
      <c r="BD44">
        <f>Raw!U44</f>
        <v>2000</v>
      </c>
      <c r="BE44" t="str">
        <f>Raw!V44</f>
        <v>White</v>
      </c>
      <c r="BF44">
        <f>Raw!W44</f>
        <v>231654</v>
      </c>
      <c r="BP44">
        <f>Raw!Y44</f>
        <v>2000</v>
      </c>
      <c r="BQ44" t="str">
        <f>Raw!Z44</f>
        <v>White</v>
      </c>
      <c r="BR44">
        <f>Raw!AA44</f>
        <v>46548</v>
      </c>
      <c r="CA44">
        <f>Raw!AC44</f>
        <v>2000</v>
      </c>
      <c r="CB44" t="str">
        <f>Raw!AD44</f>
        <v>White</v>
      </c>
      <c r="CC44">
        <f>Raw!AE44</f>
        <v>2430023</v>
      </c>
      <c r="CL44">
        <f>Raw!AG44</f>
        <v>2000</v>
      </c>
      <c r="CM44" t="str">
        <f>Raw!AH44</f>
        <v>White</v>
      </c>
      <c r="CN44">
        <f>Raw!AI44</f>
        <v>3015</v>
      </c>
      <c r="CW44">
        <f>Raw!AK44</f>
        <v>2000</v>
      </c>
      <c r="CX44" t="str">
        <f>Raw!AL44</f>
        <v>White</v>
      </c>
      <c r="CY44">
        <f>Raw!AM44</f>
        <v>7915</v>
      </c>
      <c r="DH44">
        <f>Raw!AO44</f>
        <v>2000</v>
      </c>
      <c r="DI44" t="str">
        <f>Raw!AP44</f>
        <v>White</v>
      </c>
      <c r="DJ44">
        <f>Raw!AQ44</f>
        <v>1627</v>
      </c>
      <c r="DS44">
        <f>Raw!AS44</f>
        <v>2000</v>
      </c>
      <c r="DT44" t="str">
        <f>Raw!AT44</f>
        <v>White</v>
      </c>
      <c r="DU44">
        <f>Raw!AU44</f>
        <v>62646</v>
      </c>
      <c r="EE44">
        <f>Raw!AS44</f>
        <v>2000</v>
      </c>
      <c r="EF44" t="str">
        <f>Raw!AT44</f>
        <v>White</v>
      </c>
      <c r="EG44">
        <f>Raw!AU44</f>
        <v>62646</v>
      </c>
      <c r="EP44">
        <f>Raw!AW44</f>
        <v>2000</v>
      </c>
      <c r="EQ44" t="str">
        <f>Raw!AX44</f>
        <v>White</v>
      </c>
      <c r="ER44">
        <f>Raw!AY44</f>
        <v>277988</v>
      </c>
      <c r="FA44">
        <f>Raw!BA44</f>
        <v>2000</v>
      </c>
      <c r="FB44" t="str">
        <f>Raw!BB44</f>
        <v>White</v>
      </c>
      <c r="FC44">
        <f>Raw!BC44</f>
        <v>2783230</v>
      </c>
    </row>
    <row r="45" spans="1:159" ht="12.75">
      <c r="A45">
        <f>Raw!A45</f>
        <v>2000</v>
      </c>
      <c r="B45" t="str">
        <f>Raw!B45</f>
        <v>Black</v>
      </c>
      <c r="C45">
        <f>Raw!C45</f>
        <v>9409</v>
      </c>
      <c r="L45">
        <f>Raw!E45</f>
        <v>2000</v>
      </c>
      <c r="M45" t="str">
        <f>Raw!F45</f>
        <v>Black</v>
      </c>
      <c r="N45">
        <f>Raw!G45</f>
        <v>20670</v>
      </c>
      <c r="W45">
        <f>Raw!I45</f>
        <v>2000</v>
      </c>
      <c r="X45" t="str">
        <f>Raw!J45</f>
        <v>Black</v>
      </c>
      <c r="Y45">
        <f>Raw!K45</f>
        <v>5553</v>
      </c>
      <c r="AH45">
        <f>Raw!M45</f>
        <v>2000</v>
      </c>
      <c r="AI45" t="str">
        <f>Raw!N45</f>
        <v>Black</v>
      </c>
      <c r="AJ45">
        <f>Raw!O45</f>
        <v>98475</v>
      </c>
      <c r="AS45">
        <f>Raw!Q45</f>
        <v>2000</v>
      </c>
      <c r="AT45" t="str">
        <f>Raw!R45</f>
        <v>Black</v>
      </c>
      <c r="AU45">
        <f>Raw!S45</f>
        <v>32610</v>
      </c>
      <c r="BD45">
        <f>Raw!U45</f>
        <v>2000</v>
      </c>
      <c r="BE45" t="str">
        <f>Raw!V45</f>
        <v>Black</v>
      </c>
      <c r="BF45">
        <f>Raw!W45</f>
        <v>70757</v>
      </c>
      <c r="BP45">
        <f>Raw!Y45</f>
        <v>2000</v>
      </c>
      <c r="BQ45" t="str">
        <f>Raw!Z45</f>
        <v>Black</v>
      </c>
      <c r="BR45">
        <f>Raw!AA45</f>
        <v>16985</v>
      </c>
      <c r="CA45">
        <f>Raw!AC45</f>
        <v>2000</v>
      </c>
      <c r="CB45" t="str">
        <f>Raw!AD45</f>
        <v>Black</v>
      </c>
      <c r="CC45">
        <f>Raw!AE45</f>
        <v>395860</v>
      </c>
      <c r="CL45">
        <f>Raw!AG45</f>
        <v>2000</v>
      </c>
      <c r="CM45" t="str">
        <f>Raw!AH45</f>
        <v>Black</v>
      </c>
      <c r="CN45">
        <f>Raw!AI45</f>
        <v>1180</v>
      </c>
      <c r="CW45">
        <f>Raw!AK45</f>
        <v>2000</v>
      </c>
      <c r="CX45" t="str">
        <f>Raw!AL45</f>
        <v>Black</v>
      </c>
      <c r="CY45">
        <f>Raw!AM45</f>
        <v>2254</v>
      </c>
      <c r="DH45">
        <f>Raw!AO45</f>
        <v>2000</v>
      </c>
      <c r="DI45" t="str">
        <f>Raw!AP45</f>
        <v>Black</v>
      </c>
      <c r="DJ45">
        <f>Raw!AQ45</f>
        <v>533</v>
      </c>
      <c r="DS45">
        <f>Raw!AS45</f>
        <v>2000</v>
      </c>
      <c r="DT45" t="str">
        <f>Raw!AT45</f>
        <v>Black</v>
      </c>
      <c r="DU45">
        <f>Raw!AU45</f>
        <v>8398</v>
      </c>
      <c r="EE45">
        <f>Raw!AS45</f>
        <v>2000</v>
      </c>
      <c r="EF45" t="str">
        <f>Raw!AT45</f>
        <v>Black</v>
      </c>
      <c r="EG45">
        <f>Raw!AU45</f>
        <v>8398</v>
      </c>
      <c r="EP45">
        <f>Raw!AW45</f>
        <v>2000</v>
      </c>
      <c r="EQ45" t="str">
        <f>Raw!AX45</f>
        <v>Black</v>
      </c>
      <c r="ER45">
        <f>Raw!AY45</f>
        <v>93938</v>
      </c>
      <c r="FA45">
        <f>Raw!BA45</f>
        <v>2000</v>
      </c>
      <c r="FB45" t="str">
        <f>Raw!BB45</f>
        <v>Black</v>
      </c>
      <c r="FC45">
        <f>Raw!BC45</f>
        <v>502840</v>
      </c>
    </row>
    <row r="46" spans="1:159" ht="12.75">
      <c r="A46">
        <f>Raw!A46</f>
        <v>2000</v>
      </c>
      <c r="B46" t="str">
        <f>Raw!B46</f>
        <v>Amer Indian</v>
      </c>
      <c r="C46">
        <f>Raw!C46</f>
        <v>288</v>
      </c>
      <c r="L46">
        <f>Raw!E46</f>
        <v>2000</v>
      </c>
      <c r="M46" t="str">
        <f>Raw!F46</f>
        <v>Amer Indian</v>
      </c>
      <c r="N46">
        <f>Raw!G46</f>
        <v>992</v>
      </c>
      <c r="W46">
        <f>Raw!I46</f>
        <v>2000</v>
      </c>
      <c r="X46" t="str">
        <f>Raw!J46</f>
        <v>Amer Indian</v>
      </c>
      <c r="Y46">
        <f>Raw!K46</f>
        <v>185</v>
      </c>
      <c r="AH46">
        <f>Raw!M46</f>
        <v>2000</v>
      </c>
      <c r="AI46" t="str">
        <f>Raw!N46</f>
        <v>Amer Indian</v>
      </c>
      <c r="AJ46">
        <f>Raw!O46</f>
        <v>7012</v>
      </c>
      <c r="AS46">
        <f>Raw!Q46</f>
        <v>2000</v>
      </c>
      <c r="AT46" t="str">
        <f>Raw!R46</f>
        <v>Amer Indian</v>
      </c>
      <c r="AU46">
        <f>Raw!S46</f>
        <v>1131</v>
      </c>
      <c r="BD46">
        <f>Raw!U46</f>
        <v>2000</v>
      </c>
      <c r="BE46" t="str">
        <f>Raw!V46</f>
        <v>Amer Indian</v>
      </c>
      <c r="BF46">
        <f>Raw!W46</f>
        <v>3541</v>
      </c>
      <c r="BP46">
        <f>Raw!Y46</f>
        <v>2000</v>
      </c>
      <c r="BQ46" t="str">
        <f>Raw!Z46</f>
        <v>Amer Indian</v>
      </c>
      <c r="BR46">
        <f>Raw!AA46</f>
        <v>603</v>
      </c>
      <c r="CA46">
        <f>Raw!AC46</f>
        <v>2000</v>
      </c>
      <c r="CB46" t="str">
        <f>Raw!AD46</f>
        <v>Amer Indian</v>
      </c>
      <c r="CC46">
        <f>Raw!AE46</f>
        <v>27991</v>
      </c>
      <c r="CL46">
        <f>Raw!AG46</f>
        <v>2000</v>
      </c>
      <c r="CM46" t="str">
        <f>Raw!AH46</f>
        <v>Amer Indian</v>
      </c>
      <c r="CN46">
        <f>Raw!AI46</f>
        <v>49</v>
      </c>
      <c r="CW46">
        <f>Raw!AK46</f>
        <v>2000</v>
      </c>
      <c r="CX46" t="str">
        <f>Raw!AL46</f>
        <v>Amer Indian</v>
      </c>
      <c r="CY46">
        <f>Raw!AM46</f>
        <v>117</v>
      </c>
      <c r="DH46">
        <f>Raw!AO46</f>
        <v>2000</v>
      </c>
      <c r="DI46" t="str">
        <f>Raw!AP46</f>
        <v>Amer Indian</v>
      </c>
      <c r="DJ46">
        <f>Raw!AQ46</f>
        <v>13</v>
      </c>
      <c r="DS46">
        <f>Raw!AS46</f>
        <v>2000</v>
      </c>
      <c r="DT46" t="str">
        <f>Raw!AT46</f>
        <v>Amer Indian</v>
      </c>
      <c r="DU46">
        <f>Raw!AU46</f>
        <v>544</v>
      </c>
      <c r="EE46">
        <f>Raw!AS46</f>
        <v>2000</v>
      </c>
      <c r="EF46" t="str">
        <f>Raw!AT46</f>
        <v>Amer Indian</v>
      </c>
      <c r="EG46">
        <f>Raw!AU46</f>
        <v>544</v>
      </c>
      <c r="EP46">
        <f>Raw!AW46</f>
        <v>2000</v>
      </c>
      <c r="EQ46" t="str">
        <f>Raw!AX46</f>
        <v>Amer Indian</v>
      </c>
      <c r="ER46">
        <f>Raw!AY46</f>
        <v>4667</v>
      </c>
      <c r="FA46">
        <f>Raw!BA46</f>
        <v>2000</v>
      </c>
      <c r="FB46" t="str">
        <f>Raw!BB46</f>
        <v>Amer Indian</v>
      </c>
      <c r="FC46">
        <f>Raw!BC46</f>
        <v>35569</v>
      </c>
    </row>
    <row r="47" spans="1:159" ht="12.75">
      <c r="A47">
        <f>Raw!A47</f>
        <v>2000</v>
      </c>
      <c r="B47" t="str">
        <f>Raw!B47</f>
        <v>Chinese</v>
      </c>
      <c r="C47">
        <f>Raw!C47</f>
        <v>18</v>
      </c>
      <c r="L47">
        <f>Raw!E47</f>
        <v>2000</v>
      </c>
      <c r="M47" t="str">
        <f>Raw!F47</f>
        <v>Chinese</v>
      </c>
      <c r="N47">
        <f>Raw!G47</f>
        <v>42</v>
      </c>
      <c r="W47">
        <f>Raw!I47</f>
        <v>2000</v>
      </c>
      <c r="X47" t="str">
        <f>Raw!J47</f>
        <v>Chinese</v>
      </c>
      <c r="Y47">
        <f>Raw!K47</f>
        <v>11</v>
      </c>
      <c r="AH47">
        <f>Raw!M47</f>
        <v>2000</v>
      </c>
      <c r="AI47" t="str">
        <f>Raw!N47</f>
        <v>Chinese</v>
      </c>
      <c r="AJ47">
        <f>Raw!O47</f>
        <v>259</v>
      </c>
      <c r="AS47">
        <f>Raw!Q47</f>
        <v>2000</v>
      </c>
      <c r="AT47" t="str">
        <f>Raw!R47</f>
        <v>Chinese</v>
      </c>
      <c r="AU47">
        <f>Raw!S47</f>
        <v>679</v>
      </c>
      <c r="BD47">
        <f>Raw!U47</f>
        <v>2000</v>
      </c>
      <c r="BE47" t="str">
        <f>Raw!V47</f>
        <v>Chinese</v>
      </c>
      <c r="BF47">
        <f>Raw!W47</f>
        <v>1908</v>
      </c>
      <c r="BP47">
        <f>Raw!Y47</f>
        <v>2000</v>
      </c>
      <c r="BQ47" t="str">
        <f>Raw!Z47</f>
        <v>Chinese</v>
      </c>
      <c r="BR47">
        <f>Raw!AA47</f>
        <v>516</v>
      </c>
      <c r="CA47">
        <f>Raw!AC47</f>
        <v>2000</v>
      </c>
      <c r="CB47" t="str">
        <f>Raw!AD47</f>
        <v>Chinese</v>
      </c>
      <c r="CC47">
        <f>Raw!AE47</f>
        <v>29457</v>
      </c>
      <c r="CL47">
        <f>Raw!AG47</f>
        <v>2000</v>
      </c>
      <c r="CM47" t="str">
        <f>Raw!AH47</f>
        <v>Chinese</v>
      </c>
      <c r="CN47">
        <f>Raw!AI47</f>
        <v>42</v>
      </c>
      <c r="CW47">
        <f>Raw!AK47</f>
        <v>2000</v>
      </c>
      <c r="CX47" t="str">
        <f>Raw!AL47</f>
        <v>Chinese</v>
      </c>
      <c r="CY47">
        <f>Raw!AM47</f>
        <v>123</v>
      </c>
      <c r="DH47">
        <f>Raw!AO47</f>
        <v>2000</v>
      </c>
      <c r="DI47" t="str">
        <f>Raw!AP47</f>
        <v>Chinese</v>
      </c>
      <c r="DJ47">
        <f>Raw!AQ47</f>
        <v>22</v>
      </c>
      <c r="DS47">
        <f>Raw!AS47</f>
        <v>2000</v>
      </c>
      <c r="DT47" t="str">
        <f>Raw!AT47</f>
        <v>Chinese</v>
      </c>
      <c r="DU47">
        <f>Raw!AU47</f>
        <v>1243</v>
      </c>
      <c r="EE47">
        <f>Raw!AS47</f>
        <v>2000</v>
      </c>
      <c r="EF47" t="str">
        <f>Raw!AT47</f>
        <v>Chinese</v>
      </c>
      <c r="EG47">
        <f>Raw!AU47</f>
        <v>1243</v>
      </c>
      <c r="EP47">
        <f>Raw!AW47</f>
        <v>2000</v>
      </c>
      <c r="EQ47" t="str">
        <f>Raw!AX47</f>
        <v>Chinese</v>
      </c>
      <c r="ER47">
        <f>Raw!AY47</f>
        <v>2074</v>
      </c>
      <c r="FA47">
        <f>Raw!BA47</f>
        <v>2000</v>
      </c>
      <c r="FB47" t="str">
        <f>Raw!BB47</f>
        <v>Chinese</v>
      </c>
      <c r="FC47">
        <f>Raw!BC47</f>
        <v>30964</v>
      </c>
    </row>
    <row r="48" spans="1:159" ht="12.75">
      <c r="A48">
        <f>Raw!A48</f>
        <v>2000</v>
      </c>
      <c r="B48" t="str">
        <f>Raw!B48</f>
        <v>Japanese</v>
      </c>
      <c r="C48">
        <f>Raw!C48</f>
        <v>11</v>
      </c>
      <c r="L48">
        <f>Raw!E48</f>
        <v>2000</v>
      </c>
      <c r="M48" t="str">
        <f>Raw!F48</f>
        <v>Japanese</v>
      </c>
      <c r="N48">
        <f>Raw!G48</f>
        <v>19</v>
      </c>
      <c r="W48">
        <f>Raw!I48</f>
        <v>2000</v>
      </c>
      <c r="X48" t="str">
        <f>Raw!J48</f>
        <v>Japanese</v>
      </c>
      <c r="Y48">
        <f>Raw!K48</f>
        <v>7</v>
      </c>
      <c r="AH48">
        <f>Raw!M48</f>
        <v>2000</v>
      </c>
      <c r="AI48" t="str">
        <f>Raw!N48</f>
        <v>Japanese</v>
      </c>
      <c r="AJ48">
        <f>Raw!O48</f>
        <v>150</v>
      </c>
      <c r="AS48">
        <f>Raw!Q48</f>
        <v>2000</v>
      </c>
      <c r="AT48" t="str">
        <f>Raw!R48</f>
        <v>Japanese</v>
      </c>
      <c r="AU48">
        <f>Raw!S48</f>
        <v>222</v>
      </c>
      <c r="BD48">
        <f>Raw!U48</f>
        <v>2000</v>
      </c>
      <c r="BE48" t="str">
        <f>Raw!V48</f>
        <v>Japanese</v>
      </c>
      <c r="BF48">
        <f>Raw!W48</f>
        <v>542</v>
      </c>
      <c r="BP48">
        <f>Raw!Y48</f>
        <v>2000</v>
      </c>
      <c r="BQ48" t="str">
        <f>Raw!Z48</f>
        <v>Japanese</v>
      </c>
      <c r="BR48">
        <f>Raw!AA48</f>
        <v>217</v>
      </c>
      <c r="CA48">
        <f>Raw!AC48</f>
        <v>2000</v>
      </c>
      <c r="CB48" t="str">
        <f>Raw!AD48</f>
        <v>Japanese</v>
      </c>
      <c r="CC48">
        <f>Raw!AE48</f>
        <v>7354</v>
      </c>
      <c r="CL48">
        <f>Raw!AG48</f>
        <v>2000</v>
      </c>
      <c r="CM48" t="str">
        <f>Raw!AH48</f>
        <v>Japanese</v>
      </c>
      <c r="CN48">
        <f>Raw!AI48</f>
        <v>18</v>
      </c>
      <c r="CW48">
        <f>Raw!AK48</f>
        <v>2000</v>
      </c>
      <c r="CX48" t="str">
        <f>Raw!AL48</f>
        <v>Japanese</v>
      </c>
      <c r="CY48">
        <f>Raw!AM48</f>
        <v>45</v>
      </c>
      <c r="DH48">
        <f>Raw!AO48</f>
        <v>2000</v>
      </c>
      <c r="DI48" t="str">
        <f>Raw!AP48</f>
        <v>Japanese</v>
      </c>
      <c r="DJ48">
        <f>Raw!AQ48</f>
        <v>11</v>
      </c>
      <c r="DS48">
        <f>Raw!AS48</f>
        <v>2000</v>
      </c>
      <c r="DT48" t="str">
        <f>Raw!AT48</f>
        <v>Japanese</v>
      </c>
      <c r="DU48">
        <f>Raw!AU48</f>
        <v>425</v>
      </c>
      <c r="EE48">
        <f>Raw!AS48</f>
        <v>2000</v>
      </c>
      <c r="EF48" t="str">
        <f>Raw!AT48</f>
        <v>Japanese</v>
      </c>
      <c r="EG48">
        <f>Raw!AU48</f>
        <v>425</v>
      </c>
      <c r="EP48">
        <f>Raw!AW48</f>
        <v>2000</v>
      </c>
      <c r="EQ48" t="str">
        <f>Raw!AX48</f>
        <v>Japanese</v>
      </c>
      <c r="ER48">
        <f>Raw!AY48</f>
        <v>609</v>
      </c>
      <c r="FA48">
        <f>Raw!BA48</f>
        <v>2000</v>
      </c>
      <c r="FB48" t="str">
        <f>Raw!BB48</f>
        <v>Japanese</v>
      </c>
      <c r="FC48">
        <f>Raw!BC48</f>
        <v>7930</v>
      </c>
    </row>
    <row r="49" spans="1:159" ht="12.75">
      <c r="A49">
        <f>Raw!A49</f>
        <v>2000</v>
      </c>
      <c r="B49" t="str">
        <f>Raw!B49</f>
        <v>Hawaiian</v>
      </c>
      <c r="C49">
        <f>Raw!C49</f>
        <v>60</v>
      </c>
      <c r="L49">
        <f>Raw!E49</f>
        <v>2000</v>
      </c>
      <c r="M49" t="str">
        <f>Raw!F49</f>
        <v>Hawaiian</v>
      </c>
      <c r="N49">
        <f>Raw!G49</f>
        <v>144</v>
      </c>
      <c r="W49">
        <f>Raw!I49</f>
        <v>2000</v>
      </c>
      <c r="X49" t="str">
        <f>Raw!J49</f>
        <v>Hawaiian</v>
      </c>
      <c r="Y49">
        <f>Raw!K49</f>
        <v>39</v>
      </c>
      <c r="AH49">
        <f>Raw!M49</f>
        <v>2000</v>
      </c>
      <c r="AI49" t="str">
        <f>Raw!N49</f>
        <v>Hawaiian</v>
      </c>
      <c r="AJ49">
        <f>Raw!O49</f>
        <v>951</v>
      </c>
      <c r="AS49">
        <f>Raw!Q49</f>
        <v>2000</v>
      </c>
      <c r="AT49" t="str">
        <f>Raw!R49</f>
        <v>Hawaiian</v>
      </c>
      <c r="AU49">
        <f>Raw!S49</f>
        <v>159</v>
      </c>
      <c r="BD49">
        <f>Raw!U49</f>
        <v>2000</v>
      </c>
      <c r="BE49" t="str">
        <f>Raw!V49</f>
        <v>Hawaiian</v>
      </c>
      <c r="BF49">
        <f>Raw!W49</f>
        <v>544</v>
      </c>
      <c r="BP49">
        <f>Raw!Y49</f>
        <v>2000</v>
      </c>
      <c r="BQ49" t="str">
        <f>Raw!Z49</f>
        <v>Hawaiian</v>
      </c>
      <c r="BR49">
        <f>Raw!AA49</f>
        <v>111</v>
      </c>
      <c r="CA49">
        <f>Raw!AC49</f>
        <v>2000</v>
      </c>
      <c r="CB49" t="str">
        <f>Raw!AD49</f>
        <v>Hawaiian</v>
      </c>
      <c r="CC49">
        <f>Raw!AE49</f>
        <v>4543</v>
      </c>
      <c r="CL49">
        <f>Raw!AG49</f>
        <v>2000</v>
      </c>
      <c r="CM49" t="str">
        <f>Raw!AH49</f>
        <v>Hawaiian</v>
      </c>
      <c r="CN49">
        <f>Raw!AI49</f>
        <v>1</v>
      </c>
      <c r="CW49">
        <f>Raw!AK49</f>
        <v>2000</v>
      </c>
      <c r="CX49" t="str">
        <f>Raw!AL49</f>
        <v>Hawaiian</v>
      </c>
      <c r="CY49">
        <f>Raw!AM49</f>
        <v>10</v>
      </c>
      <c r="DH49">
        <f>Raw!AO49</f>
        <v>2000</v>
      </c>
      <c r="DI49" t="str">
        <f>Raw!AP49</f>
        <v>Hawaiian</v>
      </c>
      <c r="DJ49">
        <f>Raw!AQ49</f>
        <v>3</v>
      </c>
      <c r="DS49">
        <f>Raw!AS49</f>
        <v>2000</v>
      </c>
      <c r="DT49" t="str">
        <f>Raw!AT49</f>
        <v>Hawaiian</v>
      </c>
      <c r="DU49">
        <f>Raw!AU49</f>
        <v>103</v>
      </c>
      <c r="EE49">
        <f>Raw!AS49</f>
        <v>2000</v>
      </c>
      <c r="EF49" t="str">
        <f>Raw!AT49</f>
        <v>Hawaiian</v>
      </c>
      <c r="EG49">
        <f>Raw!AU49</f>
        <v>103</v>
      </c>
      <c r="EP49">
        <f>Raw!AW49</f>
        <v>2000</v>
      </c>
      <c r="EQ49" t="str">
        <f>Raw!AX49</f>
        <v>Hawaiian</v>
      </c>
      <c r="ER49">
        <f>Raw!AY49</f>
        <v>699</v>
      </c>
      <c r="FA49">
        <f>Raw!BA49</f>
        <v>2000</v>
      </c>
      <c r="FB49" t="str">
        <f>Raw!BB49</f>
        <v>Hawaiian</v>
      </c>
      <c r="FC49">
        <f>Raw!BC49</f>
        <v>5604</v>
      </c>
    </row>
    <row r="50" spans="1:159" ht="12.75">
      <c r="A50">
        <f>Raw!A50</f>
        <v>2000</v>
      </c>
      <c r="B50" t="str">
        <f>Raw!B50</f>
        <v>Filipino</v>
      </c>
      <c r="C50">
        <f>Raw!C50</f>
        <v>106</v>
      </c>
      <c r="L50">
        <f>Raw!E50</f>
        <v>2000</v>
      </c>
      <c r="M50" t="str">
        <f>Raw!F50</f>
        <v>Filipino</v>
      </c>
      <c r="N50">
        <f>Raw!G50</f>
        <v>255</v>
      </c>
      <c r="W50">
        <f>Raw!I50</f>
        <v>2000</v>
      </c>
      <c r="X50" t="str">
        <f>Raw!J50</f>
        <v>Filipino</v>
      </c>
      <c r="Y50">
        <f>Raw!K50</f>
        <v>73</v>
      </c>
      <c r="AH50">
        <f>Raw!M50</f>
        <v>2000</v>
      </c>
      <c r="AI50" t="str">
        <f>Raw!N50</f>
        <v>Filipino</v>
      </c>
      <c r="AJ50">
        <f>Raw!O50</f>
        <v>1344</v>
      </c>
      <c r="AS50">
        <f>Raw!Q50</f>
        <v>2000</v>
      </c>
      <c r="AT50" t="str">
        <f>Raw!R50</f>
        <v>Filipino</v>
      </c>
      <c r="AU50">
        <f>Raw!S50</f>
        <v>1123</v>
      </c>
      <c r="BD50">
        <f>Raw!U50</f>
        <v>2000</v>
      </c>
      <c r="BE50" t="str">
        <f>Raw!V50</f>
        <v>Filipino</v>
      </c>
      <c r="BF50">
        <f>Raw!W50</f>
        <v>2945</v>
      </c>
      <c r="BP50">
        <f>Raw!Y50</f>
        <v>2000</v>
      </c>
      <c r="BQ50" t="str">
        <f>Raw!Z50</f>
        <v>Filipino</v>
      </c>
      <c r="BR50">
        <f>Raw!AA50</f>
        <v>800</v>
      </c>
      <c r="CA50">
        <f>Raw!AC50</f>
        <v>2000</v>
      </c>
      <c r="CB50" t="str">
        <f>Raw!AD50</f>
        <v>Filipino</v>
      </c>
      <c r="CC50">
        <f>Raw!AE50</f>
        <v>24520</v>
      </c>
      <c r="CL50">
        <f>Raw!AG50</f>
        <v>2000</v>
      </c>
      <c r="CM50" t="str">
        <f>Raw!AH50</f>
        <v>Filipino</v>
      </c>
      <c r="CN50">
        <f>Raw!AI50</f>
        <v>87</v>
      </c>
      <c r="CW50">
        <f>Raw!AK50</f>
        <v>2000</v>
      </c>
      <c r="CX50" t="str">
        <f>Raw!AL50</f>
        <v>Filipino</v>
      </c>
      <c r="CY50">
        <f>Raw!AM50</f>
        <v>209</v>
      </c>
      <c r="DH50">
        <f>Raw!AO50</f>
        <v>2000</v>
      </c>
      <c r="DI50" t="str">
        <f>Raw!AP50</f>
        <v>Filipino</v>
      </c>
      <c r="DJ50">
        <f>Raw!AQ50</f>
        <v>48</v>
      </c>
      <c r="DS50">
        <f>Raw!AS50</f>
        <v>2000</v>
      </c>
      <c r="DT50" t="str">
        <f>Raw!AT50</f>
        <v>Filipino</v>
      </c>
      <c r="DU50">
        <f>Raw!AU50</f>
        <v>1181</v>
      </c>
      <c r="EE50">
        <f>Raw!AS50</f>
        <v>2000</v>
      </c>
      <c r="EF50" t="str">
        <f>Raw!AT50</f>
        <v>Filipino</v>
      </c>
      <c r="EG50">
        <f>Raw!AU50</f>
        <v>1181</v>
      </c>
      <c r="EP50">
        <f>Raw!AW50</f>
        <v>2000</v>
      </c>
      <c r="EQ50" t="str">
        <f>Raw!AX50</f>
        <v>Filipino</v>
      </c>
      <c r="ER50">
        <f>Raw!AY50</f>
        <v>3415</v>
      </c>
      <c r="FA50">
        <f>Raw!BA50</f>
        <v>2000</v>
      </c>
      <c r="FB50" t="str">
        <f>Raw!BB50</f>
        <v>Filipino</v>
      </c>
      <c r="FC50">
        <f>Raw!BC50</f>
        <v>27059</v>
      </c>
    </row>
    <row r="51" spans="1:159" ht="12.75">
      <c r="A51">
        <f>Raw!A51</f>
        <v>2000</v>
      </c>
      <c r="B51" t="str">
        <f>Raw!B51</f>
        <v>Other Asian</v>
      </c>
      <c r="C51">
        <f>Raw!C51</f>
        <v>354</v>
      </c>
      <c r="L51">
        <f>Raw!E51</f>
        <v>2000</v>
      </c>
      <c r="M51" t="str">
        <f>Raw!F51</f>
        <v>Other Asian</v>
      </c>
      <c r="N51">
        <f>Raw!G51</f>
        <v>779</v>
      </c>
      <c r="W51">
        <f>Raw!I51</f>
        <v>2000</v>
      </c>
      <c r="X51" t="str">
        <f>Raw!J51</f>
        <v>Other Asian</v>
      </c>
      <c r="Y51">
        <f>Raw!K51</f>
        <v>243</v>
      </c>
      <c r="AH51">
        <f>Raw!M51</f>
        <v>2000</v>
      </c>
      <c r="AI51" t="str">
        <f>Raw!N51</f>
        <v>Other Asian</v>
      </c>
      <c r="AJ51">
        <f>Raw!O51</f>
        <v>4726</v>
      </c>
      <c r="AS51">
        <f>Raw!Q51</f>
        <v>2000</v>
      </c>
      <c r="AT51" t="str">
        <f>Raw!R51</f>
        <v>Other Asian</v>
      </c>
      <c r="AU51">
        <f>Raw!S51</f>
        <v>3345</v>
      </c>
      <c r="BD51">
        <f>Raw!U51</f>
        <v>2000</v>
      </c>
      <c r="BE51" t="str">
        <f>Raw!V51</f>
        <v>Other Asian</v>
      </c>
      <c r="BF51">
        <f>Raw!W51</f>
        <v>9190</v>
      </c>
      <c r="BP51">
        <f>Raw!Y51</f>
        <v>2000</v>
      </c>
      <c r="BQ51" t="str">
        <f>Raw!Z51</f>
        <v>Other Asian</v>
      </c>
      <c r="BR51">
        <f>Raw!AA51</f>
        <v>3164</v>
      </c>
      <c r="CA51">
        <f>Raw!AC51</f>
        <v>2000</v>
      </c>
      <c r="CB51" t="str">
        <f>Raw!AD51</f>
        <v>Other Asian</v>
      </c>
      <c r="CC51">
        <f>Raw!AE51</f>
        <v>96377</v>
      </c>
      <c r="CL51">
        <f>Raw!AG51</f>
        <v>2000</v>
      </c>
      <c r="CM51" t="str">
        <f>Raw!AH51</f>
        <v>Other Asian</v>
      </c>
      <c r="CN51">
        <f>Raw!AI51</f>
        <v>156</v>
      </c>
      <c r="CW51">
        <f>Raw!AK51</f>
        <v>2000</v>
      </c>
      <c r="CX51" t="str">
        <f>Raw!AL51</f>
        <v>Other Asian</v>
      </c>
      <c r="CY51">
        <f>Raw!AM51</f>
        <v>425</v>
      </c>
      <c r="DH51">
        <f>Raw!AO51</f>
        <v>2000</v>
      </c>
      <c r="DI51" t="str">
        <f>Raw!AP51</f>
        <v>Other Asian</v>
      </c>
      <c r="DJ51">
        <f>Raw!AQ51</f>
        <v>75</v>
      </c>
      <c r="DS51">
        <f>Raw!AS51</f>
        <v>2000</v>
      </c>
      <c r="DT51" t="str">
        <f>Raw!AT51</f>
        <v>Other Asian</v>
      </c>
      <c r="DU51">
        <f>Raw!AU51</f>
        <v>2412</v>
      </c>
      <c r="EE51">
        <f>Raw!AS51</f>
        <v>2000</v>
      </c>
      <c r="EF51" t="str">
        <f>Raw!AT51</f>
        <v>Other Asian</v>
      </c>
      <c r="EG51">
        <f>Raw!AU51</f>
        <v>2412</v>
      </c>
      <c r="EP51">
        <f>Raw!AW51</f>
        <v>2000</v>
      </c>
      <c r="EQ51" t="str">
        <f>Raw!AX51</f>
        <v>Other Asian</v>
      </c>
      <c r="ER51">
        <f>Raw!AY51</f>
        <v>10415</v>
      </c>
      <c r="FA51">
        <f>Raw!BA51</f>
        <v>2000</v>
      </c>
      <c r="FB51" t="str">
        <f>Raw!BB51</f>
        <v>Other Asian</v>
      </c>
      <c r="FC51">
        <f>Raw!BC51</f>
        <v>103552</v>
      </c>
    </row>
    <row r="52" spans="1:159" ht="12.75">
      <c r="A52">
        <f>Raw!A52</f>
        <v>2001</v>
      </c>
      <c r="B52" t="str">
        <f>Raw!B52</f>
        <v>White</v>
      </c>
      <c r="C52">
        <f>Raw!C52</f>
        <v>13706</v>
      </c>
      <c r="L52">
        <f>Raw!E52</f>
        <v>2001</v>
      </c>
      <c r="M52" t="str">
        <f>Raw!F52</f>
        <v>White</v>
      </c>
      <c r="N52">
        <f>Raw!G52</f>
        <v>36979</v>
      </c>
      <c r="W52">
        <f>Raw!I52</f>
        <v>2001</v>
      </c>
      <c r="X52" t="str">
        <f>Raw!J52</f>
        <v>White</v>
      </c>
      <c r="Y52">
        <f>Raw!K52</f>
        <v>8947</v>
      </c>
      <c r="AH52">
        <f>Raw!M52</f>
        <v>2001</v>
      </c>
      <c r="AI52" t="str">
        <f>Raw!N52</f>
        <v>White</v>
      </c>
      <c r="AJ52">
        <f>Raw!O52</f>
        <v>276967</v>
      </c>
      <c r="AS52">
        <f>Raw!Q52</f>
        <v>2001</v>
      </c>
      <c r="AT52" t="str">
        <f>Raw!R52</f>
        <v>White</v>
      </c>
      <c r="AU52">
        <f>Raw!S52</f>
        <v>79439</v>
      </c>
      <c r="BD52">
        <f>Raw!U52</f>
        <v>2001</v>
      </c>
      <c r="BE52" t="str">
        <f>Raw!V52</f>
        <v>White</v>
      </c>
      <c r="BF52">
        <f>Raw!W52</f>
        <v>239423</v>
      </c>
      <c r="BP52">
        <f>Raw!Y52</f>
        <v>2001</v>
      </c>
      <c r="BQ52" t="str">
        <f>Raw!Z52</f>
        <v>White</v>
      </c>
      <c r="BR52">
        <f>Raw!AA52</f>
        <v>46962</v>
      </c>
      <c r="CA52">
        <f>Raw!AC52</f>
        <v>2001</v>
      </c>
      <c r="CB52" t="str">
        <f>Raw!AD52</f>
        <v>White</v>
      </c>
      <c r="CC52">
        <f>Raw!AE52</f>
        <v>2417373</v>
      </c>
      <c r="CL52">
        <f>Raw!AG52</f>
        <v>2001</v>
      </c>
      <c r="CM52" t="str">
        <f>Raw!AH52</f>
        <v>White</v>
      </c>
      <c r="CN52">
        <f>Raw!AI52</f>
        <v>3171</v>
      </c>
      <c r="CW52">
        <f>Raw!AK52</f>
        <v>2001</v>
      </c>
      <c r="CX52" t="str">
        <f>Raw!AL52</f>
        <v>White</v>
      </c>
      <c r="CY52">
        <f>Raw!AM52</f>
        <v>8513</v>
      </c>
      <c r="DH52">
        <f>Raw!AO52</f>
        <v>2001</v>
      </c>
      <c r="DI52" t="str">
        <f>Raw!AP52</f>
        <v>White</v>
      </c>
      <c r="DJ52">
        <f>Raw!AQ52</f>
        <v>1630</v>
      </c>
      <c r="DS52">
        <f>Raw!AS52</f>
        <v>2001</v>
      </c>
      <c r="DT52" t="str">
        <f>Raw!AT52</f>
        <v>White</v>
      </c>
      <c r="DU52">
        <f>Raw!AU52</f>
        <v>64535</v>
      </c>
      <c r="EE52">
        <f>Raw!AS52</f>
        <v>2001</v>
      </c>
      <c r="EF52" t="str">
        <f>Raw!AT52</f>
        <v>White</v>
      </c>
      <c r="EG52">
        <f>Raw!AU52</f>
        <v>64535</v>
      </c>
      <c r="EP52">
        <f>Raw!AW52</f>
        <v>2001</v>
      </c>
      <c r="EQ52" t="str">
        <f>Raw!AX52</f>
        <v>White</v>
      </c>
      <c r="ER52">
        <f>Raw!AY52</f>
        <v>285407</v>
      </c>
      <c r="FA52">
        <f>Raw!BA52</f>
        <v>2001</v>
      </c>
      <c r="FB52" t="str">
        <f>Raw!BB52</f>
        <v>White</v>
      </c>
      <c r="FC52">
        <f>Raw!BC52</f>
        <v>2759518</v>
      </c>
    </row>
    <row r="53" spans="1:159" ht="12.75">
      <c r="A53">
        <f>Raw!A53</f>
        <v>2001</v>
      </c>
      <c r="B53" t="str">
        <f>Raw!B53</f>
        <v>Black</v>
      </c>
      <c r="C53">
        <f>Raw!C53</f>
        <v>8569</v>
      </c>
      <c r="L53">
        <f>Raw!E53</f>
        <v>2001</v>
      </c>
      <c r="M53" t="str">
        <f>Raw!F53</f>
        <v>Black</v>
      </c>
      <c r="N53">
        <f>Raw!G53</f>
        <v>19215</v>
      </c>
      <c r="W53">
        <f>Raw!I53</f>
        <v>2001</v>
      </c>
      <c r="X53" t="str">
        <f>Raw!J53</f>
        <v>Black</v>
      </c>
      <c r="Y53">
        <f>Raw!K53</f>
        <v>5031</v>
      </c>
      <c r="AH53">
        <f>Raw!M53</f>
        <v>2001</v>
      </c>
      <c r="AI53" t="str">
        <f>Raw!N53</f>
        <v>Black</v>
      </c>
      <c r="AJ53">
        <f>Raw!O53</f>
        <v>91639</v>
      </c>
      <c r="AS53">
        <f>Raw!Q53</f>
        <v>2001</v>
      </c>
      <c r="AT53" t="str">
        <f>Raw!R53</f>
        <v>Black</v>
      </c>
      <c r="AU53">
        <f>Raw!S53</f>
        <v>32257</v>
      </c>
      <c r="BD53">
        <f>Raw!U53</f>
        <v>2001</v>
      </c>
      <c r="BE53" t="str">
        <f>Raw!V53</f>
        <v>Black</v>
      </c>
      <c r="BF53">
        <f>Raw!W53</f>
        <v>70560</v>
      </c>
      <c r="BP53">
        <f>Raw!Y53</f>
        <v>2001</v>
      </c>
      <c r="BQ53" t="str">
        <f>Raw!Z53</f>
        <v>Black</v>
      </c>
      <c r="BR53">
        <f>Raw!AA53</f>
        <v>16621</v>
      </c>
      <c r="CA53">
        <f>Raw!AC53</f>
        <v>2001</v>
      </c>
      <c r="CB53" t="str">
        <f>Raw!AD53</f>
        <v>Black</v>
      </c>
      <c r="CC53">
        <f>Raw!AE53</f>
        <v>388109</v>
      </c>
      <c r="CL53">
        <f>Raw!AG53</f>
        <v>2001</v>
      </c>
      <c r="CM53" t="str">
        <f>Raw!AH53</f>
        <v>Black</v>
      </c>
      <c r="CN53">
        <f>Raw!AI53</f>
        <v>1146</v>
      </c>
      <c r="CW53">
        <f>Raw!AK53</f>
        <v>2001</v>
      </c>
      <c r="CX53" t="str">
        <f>Raw!AL53</f>
        <v>Black</v>
      </c>
      <c r="CY53">
        <f>Raw!AM53</f>
        <v>2299</v>
      </c>
      <c r="DH53">
        <f>Raw!AO53</f>
        <v>2001</v>
      </c>
      <c r="DI53" t="str">
        <f>Raw!AP53</f>
        <v>Black</v>
      </c>
      <c r="DJ53">
        <f>Raw!AQ53</f>
        <v>541</v>
      </c>
      <c r="DS53">
        <f>Raw!AS53</f>
        <v>2001</v>
      </c>
      <c r="DT53" t="str">
        <f>Raw!AT53</f>
        <v>Black</v>
      </c>
      <c r="DU53">
        <f>Raw!AU53</f>
        <v>8664</v>
      </c>
      <c r="EE53">
        <f>Raw!AS53</f>
        <v>2001</v>
      </c>
      <c r="EF53" t="str">
        <f>Raw!AT53</f>
        <v>Black</v>
      </c>
      <c r="EG53">
        <f>Raw!AU53</f>
        <v>8664</v>
      </c>
      <c r="EP53">
        <f>Raw!AW53</f>
        <v>2001</v>
      </c>
      <c r="EQ53" t="str">
        <f>Raw!AX53</f>
        <v>Black</v>
      </c>
      <c r="ER53">
        <f>Raw!AY53</f>
        <v>92334</v>
      </c>
      <c r="FA53">
        <f>Raw!BA53</f>
        <v>2001</v>
      </c>
      <c r="FB53" t="str">
        <f>Raw!BB53</f>
        <v>Black</v>
      </c>
      <c r="FC53">
        <f>Raw!BC53</f>
        <v>488545</v>
      </c>
    </row>
    <row r="54" spans="1:159" ht="12.75">
      <c r="A54">
        <f>Raw!A54</f>
        <v>2001</v>
      </c>
      <c r="B54" t="str">
        <f>Raw!B54</f>
        <v>Amer Indian</v>
      </c>
      <c r="C54">
        <f>Raw!C54</f>
        <v>329</v>
      </c>
      <c r="L54">
        <f>Raw!E54</f>
        <v>2001</v>
      </c>
      <c r="M54" t="str">
        <f>Raw!F54</f>
        <v>Amer Indian</v>
      </c>
      <c r="N54">
        <f>Raw!G54</f>
        <v>1049</v>
      </c>
      <c r="W54">
        <f>Raw!I54</f>
        <v>2001</v>
      </c>
      <c r="X54" t="str">
        <f>Raw!J54</f>
        <v>Amer Indian</v>
      </c>
      <c r="Y54">
        <f>Raw!K54</f>
        <v>175</v>
      </c>
      <c r="AH54">
        <f>Raw!M54</f>
        <v>2001</v>
      </c>
      <c r="AI54" t="str">
        <f>Raw!N54</f>
        <v>Amer Indian</v>
      </c>
      <c r="AJ54">
        <f>Raw!O54</f>
        <v>6844</v>
      </c>
      <c r="AS54">
        <f>Raw!Q54</f>
        <v>2001</v>
      </c>
      <c r="AT54" t="str">
        <f>Raw!R54</f>
        <v>Amer Indian</v>
      </c>
      <c r="AU54">
        <f>Raw!S54</f>
        <v>1245</v>
      </c>
      <c r="BD54">
        <f>Raw!U54</f>
        <v>2001</v>
      </c>
      <c r="BE54" t="str">
        <f>Raw!V54</f>
        <v>Amer Indian</v>
      </c>
      <c r="BF54">
        <f>Raw!W54</f>
        <v>3743</v>
      </c>
      <c r="BP54">
        <f>Raw!Y54</f>
        <v>2001</v>
      </c>
      <c r="BQ54" t="str">
        <f>Raw!Z54</f>
        <v>Amer Indian</v>
      </c>
      <c r="BR54">
        <f>Raw!AA54</f>
        <v>669</v>
      </c>
      <c r="CA54">
        <f>Raw!AC54</f>
        <v>2001</v>
      </c>
      <c r="CB54" t="str">
        <f>Raw!AD54</f>
        <v>Amer Indian</v>
      </c>
      <c r="CC54">
        <f>Raw!AE54</f>
        <v>28203</v>
      </c>
      <c r="CL54">
        <f>Raw!AG54</f>
        <v>2001</v>
      </c>
      <c r="CM54" t="str">
        <f>Raw!AH54</f>
        <v>Amer Indian</v>
      </c>
      <c r="CN54">
        <f>Raw!AI54</f>
        <v>43</v>
      </c>
      <c r="CW54">
        <f>Raw!AK54</f>
        <v>2001</v>
      </c>
      <c r="CX54" t="str">
        <f>Raw!AL54</f>
        <v>Amer Indian</v>
      </c>
      <c r="CY54">
        <f>Raw!AM54</f>
        <v>114</v>
      </c>
      <c r="DH54">
        <f>Raw!AO54</f>
        <v>2001</v>
      </c>
      <c r="DI54" t="str">
        <f>Raw!AP54</f>
        <v>Amer Indian</v>
      </c>
      <c r="DJ54">
        <f>Raw!AQ54</f>
        <v>18</v>
      </c>
      <c r="DS54">
        <f>Raw!AS54</f>
        <v>2001</v>
      </c>
      <c r="DT54" t="str">
        <f>Raw!AT54</f>
        <v>Amer Indian</v>
      </c>
      <c r="DU54">
        <f>Raw!AU54</f>
        <v>557</v>
      </c>
      <c r="EE54">
        <f>Raw!AS54</f>
        <v>2001</v>
      </c>
      <c r="EF54" t="str">
        <f>Raw!AT54</f>
        <v>Amer Indian</v>
      </c>
      <c r="EG54">
        <f>Raw!AU54</f>
        <v>557</v>
      </c>
      <c r="EP54">
        <f>Raw!AW54</f>
        <v>2001</v>
      </c>
      <c r="EQ54" t="str">
        <f>Raw!AX54</f>
        <v>Amer Indian</v>
      </c>
      <c r="ER54">
        <f>Raw!AY54</f>
        <v>4916</v>
      </c>
      <c r="FA54">
        <f>Raw!BA54</f>
        <v>2001</v>
      </c>
      <c r="FB54" t="str">
        <f>Raw!BB54</f>
        <v>Amer Indian</v>
      </c>
      <c r="FC54">
        <f>Raw!BC54</f>
        <v>35627</v>
      </c>
    </row>
    <row r="55" spans="1:159" ht="12.75">
      <c r="A55">
        <f>Raw!A55</f>
        <v>2001</v>
      </c>
      <c r="B55" t="str">
        <f>Raw!B55</f>
        <v>Chinese</v>
      </c>
      <c r="C55">
        <f>Raw!C55</f>
        <v>10</v>
      </c>
      <c r="L55">
        <f>Raw!E55</f>
        <v>2001</v>
      </c>
      <c r="M55" t="str">
        <f>Raw!F55</f>
        <v>Chinese</v>
      </c>
      <c r="N55">
        <f>Raw!G55</f>
        <v>37</v>
      </c>
      <c r="W55">
        <f>Raw!I55</f>
        <v>2001</v>
      </c>
      <c r="X55" t="str">
        <f>Raw!J55</f>
        <v>Chinese</v>
      </c>
      <c r="Y55">
        <f>Raw!K55</f>
        <v>3</v>
      </c>
      <c r="AH55">
        <f>Raw!M55</f>
        <v>2001</v>
      </c>
      <c r="AI55" t="str">
        <f>Raw!N55</f>
        <v>Chinese</v>
      </c>
      <c r="AJ55">
        <f>Raw!O55</f>
        <v>260</v>
      </c>
      <c r="AS55">
        <f>Raw!Q55</f>
        <v>2001</v>
      </c>
      <c r="AT55" t="str">
        <f>Raw!R55</f>
        <v>Chinese</v>
      </c>
      <c r="AU55">
        <f>Raw!S55</f>
        <v>618</v>
      </c>
      <c r="BD55">
        <f>Raw!U55</f>
        <v>2001</v>
      </c>
      <c r="BE55" t="str">
        <f>Raw!V55</f>
        <v>Chinese</v>
      </c>
      <c r="BF55">
        <f>Raw!W55</f>
        <v>1854</v>
      </c>
      <c r="BP55">
        <f>Raw!Y55</f>
        <v>2001</v>
      </c>
      <c r="BQ55" t="str">
        <f>Raw!Z55</f>
        <v>Chinese</v>
      </c>
      <c r="BR55">
        <f>Raw!AA55</f>
        <v>502</v>
      </c>
      <c r="CA55">
        <f>Raw!AC55</f>
        <v>2001</v>
      </c>
      <c r="CB55" t="str">
        <f>Raw!AD55</f>
        <v>Chinese</v>
      </c>
      <c r="CC55">
        <f>Raw!AE55</f>
        <v>26753</v>
      </c>
      <c r="CL55">
        <f>Raw!AG55</f>
        <v>2001</v>
      </c>
      <c r="CM55" t="str">
        <f>Raw!AH55</f>
        <v>Chinese</v>
      </c>
      <c r="CN55">
        <f>Raw!AI55</f>
        <v>45</v>
      </c>
      <c r="CW55">
        <f>Raw!AK55</f>
        <v>2001</v>
      </c>
      <c r="CX55" t="str">
        <f>Raw!AL55</f>
        <v>Chinese</v>
      </c>
      <c r="CY55">
        <f>Raw!AM55</f>
        <v>125</v>
      </c>
      <c r="DH55">
        <f>Raw!AO55</f>
        <v>2001</v>
      </c>
      <c r="DI55" t="str">
        <f>Raw!AP55</f>
        <v>Chinese</v>
      </c>
      <c r="DJ55">
        <f>Raw!AQ55</f>
        <v>32</v>
      </c>
      <c r="DS55">
        <f>Raw!AS55</f>
        <v>2001</v>
      </c>
      <c r="DT55" t="str">
        <f>Raw!AT55</f>
        <v>Chinese</v>
      </c>
      <c r="DU55">
        <f>Raw!AU55</f>
        <v>1200</v>
      </c>
      <c r="EE55">
        <f>Raw!AS55</f>
        <v>2001</v>
      </c>
      <c r="EF55" t="str">
        <f>Raw!AT55</f>
        <v>Chinese</v>
      </c>
      <c r="EG55">
        <f>Raw!AU55</f>
        <v>1200</v>
      </c>
      <c r="EP55">
        <f>Raw!AW55</f>
        <v>2001</v>
      </c>
      <c r="EQ55" t="str">
        <f>Raw!AX55</f>
        <v>Chinese</v>
      </c>
      <c r="ER55">
        <f>Raw!AY55</f>
        <v>2020</v>
      </c>
      <c r="FA55">
        <f>Raw!BA55</f>
        <v>2001</v>
      </c>
      <c r="FB55" t="str">
        <f>Raw!BB55</f>
        <v>Chinese</v>
      </c>
      <c r="FC55">
        <f>Raw!BC55</f>
        <v>28214</v>
      </c>
    </row>
    <row r="56" spans="1:159" ht="12.75">
      <c r="A56">
        <f>Raw!A56</f>
        <v>2001</v>
      </c>
      <c r="B56" t="str">
        <f>Raw!B56</f>
        <v>Japanese</v>
      </c>
      <c r="C56">
        <f>Raw!C56</f>
        <v>4</v>
      </c>
      <c r="L56">
        <f>Raw!E56</f>
        <v>2001</v>
      </c>
      <c r="M56" t="str">
        <f>Raw!F56</f>
        <v>Japanese</v>
      </c>
      <c r="N56">
        <f>Raw!G56</f>
        <v>21</v>
      </c>
      <c r="W56">
        <f>Raw!I56</f>
        <v>2001</v>
      </c>
      <c r="X56" t="str">
        <f>Raw!J56</f>
        <v>Japanese</v>
      </c>
      <c r="Y56">
        <f>Raw!K56</f>
        <v>7</v>
      </c>
      <c r="AH56">
        <f>Raw!M56</f>
        <v>2001</v>
      </c>
      <c r="AI56" t="str">
        <f>Raw!N56</f>
        <v>Japanese</v>
      </c>
      <c r="AJ56">
        <f>Raw!O56</f>
        <v>121</v>
      </c>
      <c r="AS56">
        <f>Raw!Q56</f>
        <v>2001</v>
      </c>
      <c r="AT56" t="str">
        <f>Raw!R56</f>
        <v>Japanese</v>
      </c>
      <c r="AU56">
        <f>Raw!S56</f>
        <v>238</v>
      </c>
      <c r="BD56">
        <f>Raw!U56</f>
        <v>2001</v>
      </c>
      <c r="BE56" t="str">
        <f>Raw!V56</f>
        <v>Japanese</v>
      </c>
      <c r="BF56">
        <f>Raw!W56</f>
        <v>615</v>
      </c>
      <c r="BP56">
        <f>Raw!Y56</f>
        <v>2001</v>
      </c>
      <c r="BQ56" t="str">
        <f>Raw!Z56</f>
        <v>Japanese</v>
      </c>
      <c r="BR56">
        <f>Raw!AA56</f>
        <v>217</v>
      </c>
      <c r="CA56">
        <f>Raw!AC56</f>
        <v>2001</v>
      </c>
      <c r="CB56" t="str">
        <f>Raw!AD56</f>
        <v>Japanese</v>
      </c>
      <c r="CC56">
        <f>Raw!AE56</f>
        <v>7425</v>
      </c>
      <c r="CL56">
        <f>Raw!AG56</f>
        <v>2001</v>
      </c>
      <c r="CM56" t="str">
        <f>Raw!AH56</f>
        <v>Japanese</v>
      </c>
      <c r="CN56">
        <f>Raw!AI56</f>
        <v>23</v>
      </c>
      <c r="CW56">
        <f>Raw!AK56</f>
        <v>2001</v>
      </c>
      <c r="CX56" t="str">
        <f>Raw!AL56</f>
        <v>Japanese</v>
      </c>
      <c r="CY56">
        <f>Raw!AM56</f>
        <v>55</v>
      </c>
      <c r="DH56">
        <f>Raw!AO56</f>
        <v>2001</v>
      </c>
      <c r="DI56" t="str">
        <f>Raw!AP56</f>
        <v>Japanese</v>
      </c>
      <c r="DJ56">
        <f>Raw!AQ56</f>
        <v>16</v>
      </c>
      <c r="DS56">
        <f>Raw!AS56</f>
        <v>2001</v>
      </c>
      <c r="DT56" t="str">
        <f>Raw!AT56</f>
        <v>Japanese</v>
      </c>
      <c r="DU56">
        <f>Raw!AU56</f>
        <v>434</v>
      </c>
      <c r="EE56">
        <f>Raw!AS56</f>
        <v>2001</v>
      </c>
      <c r="EF56" t="str">
        <f>Raw!AT56</f>
        <v>Japanese</v>
      </c>
      <c r="EG56">
        <f>Raw!AU56</f>
        <v>434</v>
      </c>
      <c r="EP56">
        <f>Raw!AW56</f>
        <v>2001</v>
      </c>
      <c r="EQ56" t="str">
        <f>Raw!AX56</f>
        <v>Japanese</v>
      </c>
      <c r="ER56">
        <f>Raw!AY56</f>
        <v>693</v>
      </c>
      <c r="FA56">
        <f>Raw!BA56</f>
        <v>2001</v>
      </c>
      <c r="FB56" t="str">
        <f>Raw!BB56</f>
        <v>Japanese</v>
      </c>
      <c r="FC56">
        <f>Raw!BC56</f>
        <v>7981</v>
      </c>
    </row>
    <row r="57" spans="1:159" ht="12.75">
      <c r="A57">
        <f>Raw!A57</f>
        <v>2001</v>
      </c>
      <c r="B57" t="str">
        <f>Raw!B57</f>
        <v>Hawaiian</v>
      </c>
      <c r="C57">
        <f>Raw!C57</f>
        <v>54</v>
      </c>
      <c r="L57">
        <f>Raw!E57</f>
        <v>2001</v>
      </c>
      <c r="M57" t="str">
        <f>Raw!F57</f>
        <v>Hawaiian</v>
      </c>
      <c r="N57">
        <f>Raw!G57</f>
        <v>152</v>
      </c>
      <c r="W57">
        <f>Raw!I57</f>
        <v>2001</v>
      </c>
      <c r="X57" t="str">
        <f>Raw!J57</f>
        <v>Hawaiian</v>
      </c>
      <c r="Y57">
        <f>Raw!K57</f>
        <v>25</v>
      </c>
      <c r="AH57">
        <f>Raw!M57</f>
        <v>2001</v>
      </c>
      <c r="AI57" t="str">
        <f>Raw!N57</f>
        <v>Hawaiian</v>
      </c>
      <c r="AJ57">
        <f>Raw!O57</f>
        <v>852</v>
      </c>
      <c r="AS57">
        <f>Raw!Q57</f>
        <v>2001</v>
      </c>
      <c r="AT57" t="str">
        <f>Raw!R57</f>
        <v>Hawaiian</v>
      </c>
      <c r="AU57">
        <f>Raw!S57</f>
        <v>201</v>
      </c>
      <c r="BD57">
        <f>Raw!U57</f>
        <v>2001</v>
      </c>
      <c r="BE57" t="str">
        <f>Raw!V57</f>
        <v>Hawaiian</v>
      </c>
      <c r="BF57">
        <f>Raw!W57</f>
        <v>637</v>
      </c>
      <c r="BP57">
        <f>Raw!Y57</f>
        <v>2001</v>
      </c>
      <c r="BQ57" t="str">
        <f>Raw!Z57</f>
        <v>Hawaiian</v>
      </c>
      <c r="BR57">
        <f>Raw!AA57</f>
        <v>111</v>
      </c>
      <c r="CA57">
        <f>Raw!AC57</f>
        <v>2001</v>
      </c>
      <c r="CB57" t="str">
        <f>Raw!AD57</f>
        <v>Hawaiian</v>
      </c>
      <c r="CC57">
        <f>Raw!AE57</f>
        <v>4385</v>
      </c>
      <c r="CL57">
        <f>Raw!AG57</f>
        <v>2001</v>
      </c>
      <c r="CM57" t="str">
        <f>Raw!AH57</f>
        <v>Hawaiian</v>
      </c>
      <c r="CN57">
        <f>Raw!AI57</f>
        <v>6</v>
      </c>
      <c r="CW57">
        <f>Raw!AK57</f>
        <v>2001</v>
      </c>
      <c r="CX57" t="str">
        <f>Raw!AL57</f>
        <v>Hawaiian</v>
      </c>
      <c r="CY57">
        <f>Raw!AM57</f>
        <v>20</v>
      </c>
      <c r="DH57">
        <f>Raw!AO57</f>
        <v>2001</v>
      </c>
      <c r="DI57" t="str">
        <f>Raw!AP57</f>
        <v>Hawaiian</v>
      </c>
      <c r="DJ57">
        <f>Raw!AQ57</f>
        <v>3</v>
      </c>
      <c r="DS57">
        <f>Raw!AS57</f>
        <v>2001</v>
      </c>
      <c r="DT57" t="str">
        <f>Raw!AT57</f>
        <v>Hawaiian</v>
      </c>
      <c r="DU57">
        <f>Raw!AU57</f>
        <v>100</v>
      </c>
      <c r="EE57">
        <f>Raw!AS57</f>
        <v>2001</v>
      </c>
      <c r="EF57" t="str">
        <f>Raw!AT57</f>
        <v>Hawaiian</v>
      </c>
      <c r="EG57">
        <f>Raw!AU57</f>
        <v>100</v>
      </c>
      <c r="EP57">
        <f>Raw!AW57</f>
        <v>2001</v>
      </c>
      <c r="EQ57" t="str">
        <f>Raw!AX57</f>
        <v>Hawaiian</v>
      </c>
      <c r="ER57">
        <f>Raw!AY57</f>
        <v>811</v>
      </c>
      <c r="FA57">
        <f>Raw!BA57</f>
        <v>2001</v>
      </c>
      <c r="FB57" t="str">
        <f>Raw!BB57</f>
        <v>Hawaiian</v>
      </c>
      <c r="FC57">
        <f>Raw!BC57</f>
        <v>5338</v>
      </c>
    </row>
    <row r="58" spans="1:159" ht="12.75">
      <c r="A58">
        <f>Raw!A58</f>
        <v>2001</v>
      </c>
      <c r="B58" t="str">
        <f>Raw!B58</f>
        <v>Filipino</v>
      </c>
      <c r="C58">
        <f>Raw!C58</f>
        <v>109</v>
      </c>
      <c r="L58">
        <f>Raw!E58</f>
        <v>2001</v>
      </c>
      <c r="M58" t="str">
        <f>Raw!F58</f>
        <v>Filipino</v>
      </c>
      <c r="N58">
        <f>Raw!G58</f>
        <v>236</v>
      </c>
      <c r="W58">
        <f>Raw!I58</f>
        <v>2001</v>
      </c>
      <c r="X58" t="str">
        <f>Raw!J58</f>
        <v>Filipino</v>
      </c>
      <c r="Y58">
        <f>Raw!K58</f>
        <v>69</v>
      </c>
      <c r="AH58">
        <f>Raw!M58</f>
        <v>2001</v>
      </c>
      <c r="AI58" t="str">
        <f>Raw!N58</f>
        <v>Filipino</v>
      </c>
      <c r="AJ58">
        <f>Raw!O58</f>
        <v>1322</v>
      </c>
      <c r="AS58">
        <f>Raw!Q58</f>
        <v>2001</v>
      </c>
      <c r="AT58" t="str">
        <f>Raw!R58</f>
        <v>Filipino</v>
      </c>
      <c r="AU58">
        <f>Raw!S58</f>
        <v>1124</v>
      </c>
      <c r="BD58">
        <f>Raw!U58</f>
        <v>2001</v>
      </c>
      <c r="BE58" t="str">
        <f>Raw!V58</f>
        <v>Filipino</v>
      </c>
      <c r="BF58">
        <f>Raw!W58</f>
        <v>3044</v>
      </c>
      <c r="BP58">
        <f>Raw!Y58</f>
        <v>2001</v>
      </c>
      <c r="BQ58" t="str">
        <f>Raw!Z58</f>
        <v>Filipino</v>
      </c>
      <c r="BR58">
        <f>Raw!AA58</f>
        <v>820</v>
      </c>
      <c r="CA58">
        <f>Raw!AC58</f>
        <v>2001</v>
      </c>
      <c r="CB58" t="str">
        <f>Raw!AD58</f>
        <v>Filipino</v>
      </c>
      <c r="CC58">
        <f>Raw!AE58</f>
        <v>24873</v>
      </c>
      <c r="CL58">
        <f>Raw!AG58</f>
        <v>2001</v>
      </c>
      <c r="CM58" t="str">
        <f>Raw!AH58</f>
        <v>Filipino</v>
      </c>
      <c r="CN58">
        <f>Raw!AI58</f>
        <v>88</v>
      </c>
      <c r="CW58">
        <f>Raw!AK58</f>
        <v>2001</v>
      </c>
      <c r="CX58" t="str">
        <f>Raw!AL58</f>
        <v>Filipino</v>
      </c>
      <c r="CY58">
        <f>Raw!AM58</f>
        <v>228</v>
      </c>
      <c r="DH58">
        <f>Raw!AO58</f>
        <v>2001</v>
      </c>
      <c r="DI58" t="str">
        <f>Raw!AP58</f>
        <v>Filipino</v>
      </c>
      <c r="DJ58">
        <f>Raw!AQ58</f>
        <v>45</v>
      </c>
      <c r="DS58">
        <f>Raw!AS58</f>
        <v>2001</v>
      </c>
      <c r="DT58" t="str">
        <f>Raw!AT58</f>
        <v>Filipino</v>
      </c>
      <c r="DU58">
        <f>Raw!AU58</f>
        <v>1222</v>
      </c>
      <c r="EE58">
        <f>Raw!AS58</f>
        <v>2001</v>
      </c>
      <c r="EF58" t="str">
        <f>Raw!AT58</f>
        <v>Filipino</v>
      </c>
      <c r="EG58">
        <f>Raw!AU58</f>
        <v>1222</v>
      </c>
      <c r="EP58">
        <f>Raw!AW58</f>
        <v>2001</v>
      </c>
      <c r="EQ58" t="str">
        <f>Raw!AX58</f>
        <v>Filipino</v>
      </c>
      <c r="ER58">
        <f>Raw!AY58</f>
        <v>3511</v>
      </c>
      <c r="FA58">
        <f>Raw!BA58</f>
        <v>2001</v>
      </c>
      <c r="FB58" t="str">
        <f>Raw!BB58</f>
        <v>Filipino</v>
      </c>
      <c r="FC58">
        <f>Raw!BC58</f>
        <v>27421</v>
      </c>
    </row>
    <row r="59" spans="1:159" ht="12.75">
      <c r="A59">
        <f>Raw!A59</f>
        <v>2001</v>
      </c>
      <c r="B59" t="str">
        <f>Raw!B59</f>
        <v>Other Asian</v>
      </c>
      <c r="C59">
        <f>Raw!C59</f>
        <v>299</v>
      </c>
      <c r="L59">
        <f>Raw!E59</f>
        <v>2001</v>
      </c>
      <c r="M59" t="str">
        <f>Raw!F59</f>
        <v>Other Asian</v>
      </c>
      <c r="N59">
        <f>Raw!G59</f>
        <v>785</v>
      </c>
      <c r="W59">
        <f>Raw!I59</f>
        <v>2001</v>
      </c>
      <c r="X59" t="str">
        <f>Raw!J59</f>
        <v>Other Asian</v>
      </c>
      <c r="Y59">
        <f>Raw!K59</f>
        <v>205</v>
      </c>
      <c r="AH59">
        <f>Raw!M59</f>
        <v>2001</v>
      </c>
      <c r="AI59" t="str">
        <f>Raw!N59</f>
        <v>Other Asian</v>
      </c>
      <c r="AJ59">
        <f>Raw!O59</f>
        <v>4544</v>
      </c>
      <c r="AS59">
        <f>Raw!Q59</f>
        <v>2001</v>
      </c>
      <c r="AT59" t="str">
        <f>Raw!R59</f>
        <v>Other Asian</v>
      </c>
      <c r="AU59">
        <f>Raw!S59</f>
        <v>3495</v>
      </c>
      <c r="BD59">
        <f>Raw!U59</f>
        <v>2001</v>
      </c>
      <c r="BE59" t="str">
        <f>Raw!V59</f>
        <v>Other Asian</v>
      </c>
      <c r="BF59">
        <f>Raw!W59</f>
        <v>9602</v>
      </c>
      <c r="BP59">
        <f>Raw!Y59</f>
        <v>2001</v>
      </c>
      <c r="BQ59" t="str">
        <f>Raw!Z59</f>
        <v>Other Asian</v>
      </c>
      <c r="BR59">
        <f>Raw!AA59</f>
        <v>3223</v>
      </c>
      <c r="CA59">
        <f>Raw!AC59</f>
        <v>2001</v>
      </c>
      <c r="CB59" t="str">
        <f>Raw!AD59</f>
        <v>Other Asian</v>
      </c>
      <c r="CC59">
        <f>Raw!AE59</f>
        <v>98492</v>
      </c>
      <c r="CL59">
        <f>Raw!AG59</f>
        <v>2001</v>
      </c>
      <c r="CM59" t="str">
        <f>Raw!AH59</f>
        <v>Other Asian</v>
      </c>
      <c r="CN59">
        <f>Raw!AI59</f>
        <v>181</v>
      </c>
      <c r="CW59">
        <f>Raw!AK59</f>
        <v>2001</v>
      </c>
      <c r="CX59" t="str">
        <f>Raw!AL59</f>
        <v>Other Asian</v>
      </c>
      <c r="CY59">
        <f>Raw!AM59</f>
        <v>421</v>
      </c>
      <c r="DH59">
        <f>Raw!AO59</f>
        <v>2001</v>
      </c>
      <c r="DI59" t="str">
        <f>Raw!AP59</f>
        <v>Other Asian</v>
      </c>
      <c r="DJ59">
        <f>Raw!AQ59</f>
        <v>93</v>
      </c>
      <c r="DS59">
        <f>Raw!AS59</f>
        <v>2001</v>
      </c>
      <c r="DT59" t="str">
        <f>Raw!AT59</f>
        <v>Other Asian</v>
      </c>
      <c r="DU59">
        <f>Raw!AU59</f>
        <v>2453</v>
      </c>
      <c r="EE59">
        <f>Raw!AS59</f>
        <v>2001</v>
      </c>
      <c r="EF59" t="str">
        <f>Raw!AT59</f>
        <v>Other Asian</v>
      </c>
      <c r="EG59">
        <f>Raw!AU59</f>
        <v>2453</v>
      </c>
      <c r="EP59">
        <f>Raw!AW59</f>
        <v>2001</v>
      </c>
      <c r="EQ59" t="str">
        <f>Raw!AX59</f>
        <v>Other Asian</v>
      </c>
      <c r="ER59">
        <f>Raw!AY59</f>
        <v>10816</v>
      </c>
      <c r="FA59">
        <f>Raw!BA59</f>
        <v>2001</v>
      </c>
      <c r="FB59" t="str">
        <f>Raw!BB59</f>
        <v>Other Asian</v>
      </c>
      <c r="FC59">
        <f>Raw!BC59</f>
        <v>105499</v>
      </c>
    </row>
    <row r="60" spans="1:159" ht="12.75">
      <c r="A60">
        <f>Raw!A60</f>
        <v>2002</v>
      </c>
      <c r="B60" t="str">
        <f>Raw!B60</f>
        <v>White</v>
      </c>
      <c r="C60">
        <f>Raw!C60</f>
        <v>13331</v>
      </c>
      <c r="L60">
        <f>Raw!E60</f>
        <v>2002</v>
      </c>
      <c r="M60" t="str">
        <f>Raw!F60</f>
        <v>White</v>
      </c>
      <c r="N60">
        <f>Raw!G60</f>
        <v>35579</v>
      </c>
      <c r="W60">
        <f>Raw!I60</f>
        <v>2002</v>
      </c>
      <c r="X60" t="str">
        <f>Raw!J60</f>
        <v>White</v>
      </c>
      <c r="Y60">
        <f>Raw!K60</f>
        <v>8670</v>
      </c>
      <c r="AH60">
        <f>Raw!M60</f>
        <v>2002</v>
      </c>
      <c r="AI60" t="str">
        <f>Raw!N60</f>
        <v>White</v>
      </c>
      <c r="AJ60">
        <f>Raw!O60</f>
        <v>265526</v>
      </c>
      <c r="AS60">
        <f>Raw!Q60</f>
        <v>2002</v>
      </c>
      <c r="AT60" t="str">
        <f>Raw!R60</f>
        <v>White</v>
      </c>
      <c r="AU60">
        <f>Raw!S60</f>
        <v>80521</v>
      </c>
      <c r="BD60">
        <f>Raw!U60</f>
        <v>2002</v>
      </c>
      <c r="BE60" t="str">
        <f>Raw!V60</f>
        <v>White</v>
      </c>
      <c r="BF60">
        <f>Raw!W60</f>
        <v>243238</v>
      </c>
      <c r="BP60">
        <f>Raw!Y60</f>
        <v>2002</v>
      </c>
      <c r="BQ60" t="str">
        <f>Raw!Z60</f>
        <v>White</v>
      </c>
      <c r="BR60">
        <f>Raw!AA60</f>
        <v>47782</v>
      </c>
      <c r="CA60">
        <f>Raw!AC60</f>
        <v>2002</v>
      </c>
      <c r="CB60" t="str">
        <f>Raw!AD60</f>
        <v>White</v>
      </c>
      <c r="CC60">
        <f>Raw!AE60</f>
        <v>2418060</v>
      </c>
      <c r="CL60">
        <f>Raw!AG60</f>
        <v>2002</v>
      </c>
      <c r="CM60" t="str">
        <f>Raw!AH60</f>
        <v>White</v>
      </c>
      <c r="CN60">
        <f>Raw!AI60</f>
        <v>3320</v>
      </c>
      <c r="CW60">
        <f>Raw!AK60</f>
        <v>2002</v>
      </c>
      <c r="CX60" t="str">
        <f>Raw!AL60</f>
        <v>White</v>
      </c>
      <c r="CY60">
        <f>Raw!AM60</f>
        <v>8923</v>
      </c>
      <c r="DH60">
        <f>Raw!AO60</f>
        <v>2002</v>
      </c>
      <c r="DI60" t="str">
        <f>Raw!AP60</f>
        <v>White</v>
      </c>
      <c r="DJ60">
        <f>Raw!AQ60</f>
        <v>1629</v>
      </c>
      <c r="DS60">
        <f>Raw!AS60</f>
        <v>2002</v>
      </c>
      <c r="DT60" t="str">
        <f>Raw!AT60</f>
        <v>White</v>
      </c>
      <c r="DU60">
        <f>Raw!AU60</f>
        <v>65742</v>
      </c>
      <c r="EE60">
        <f>Raw!AS60</f>
        <v>2002</v>
      </c>
      <c r="EF60" t="str">
        <f>Raw!AT60</f>
        <v>White</v>
      </c>
      <c r="EG60">
        <f>Raw!AU60</f>
        <v>65742</v>
      </c>
      <c r="EP60">
        <f>Raw!AW60</f>
        <v>2002</v>
      </c>
      <c r="EQ60" t="str">
        <f>Raw!AX60</f>
        <v>White</v>
      </c>
      <c r="ER60">
        <f>Raw!AY60</f>
        <v>288170</v>
      </c>
      <c r="FA60">
        <f>Raw!BA60</f>
        <v>2002</v>
      </c>
      <c r="FB60" t="str">
        <f>Raw!BB60</f>
        <v>White</v>
      </c>
      <c r="FC60">
        <f>Raw!BC60</f>
        <v>2749948</v>
      </c>
    </row>
    <row r="61" spans="1:159" ht="12.75">
      <c r="A61">
        <f>Raw!A61</f>
        <v>2002</v>
      </c>
      <c r="B61" t="str">
        <f>Raw!B61</f>
        <v>Black</v>
      </c>
      <c r="C61">
        <f>Raw!C61</f>
        <v>8095</v>
      </c>
      <c r="L61">
        <f>Raw!E61</f>
        <v>2002</v>
      </c>
      <c r="M61" t="str">
        <f>Raw!F61</f>
        <v>Black</v>
      </c>
      <c r="N61">
        <f>Raw!G61</f>
        <v>17770</v>
      </c>
      <c r="W61">
        <f>Raw!I61</f>
        <v>2002</v>
      </c>
      <c r="X61" t="str">
        <f>Raw!J61</f>
        <v>Black</v>
      </c>
      <c r="Y61">
        <f>Raw!K61</f>
        <v>4942</v>
      </c>
      <c r="AH61">
        <f>Raw!M61</f>
        <v>2002</v>
      </c>
      <c r="AI61" t="str">
        <f>Raw!N61</f>
        <v>Black</v>
      </c>
      <c r="AJ61">
        <f>Raw!O61</f>
        <v>86065</v>
      </c>
      <c r="AS61">
        <f>Raw!Q61</f>
        <v>2002</v>
      </c>
      <c r="AT61" t="str">
        <f>Raw!R61</f>
        <v>Black</v>
      </c>
      <c r="AU61">
        <f>Raw!S61</f>
        <v>32698</v>
      </c>
      <c r="BD61">
        <f>Raw!U61</f>
        <v>2002</v>
      </c>
      <c r="BE61" t="str">
        <f>Raw!V61</f>
        <v>Black</v>
      </c>
      <c r="BF61">
        <f>Raw!W61</f>
        <v>69893</v>
      </c>
      <c r="BP61">
        <f>Raw!Y61</f>
        <v>2002</v>
      </c>
      <c r="BQ61" t="str">
        <f>Raw!Z61</f>
        <v>Black</v>
      </c>
      <c r="BR61">
        <f>Raw!AA61</f>
        <v>16794</v>
      </c>
      <c r="CA61">
        <f>Raw!AC61</f>
        <v>2002</v>
      </c>
      <c r="CB61" t="str">
        <f>Raw!AD61</f>
        <v>Black</v>
      </c>
      <c r="CC61">
        <f>Raw!AE61</f>
        <v>383091</v>
      </c>
      <c r="CL61">
        <f>Raw!AG61</f>
        <v>2002</v>
      </c>
      <c r="CM61" t="str">
        <f>Raw!AH61</f>
        <v>Black</v>
      </c>
      <c r="CN61">
        <f>Raw!AI61</f>
        <v>1226</v>
      </c>
      <c r="CW61">
        <f>Raw!AK61</f>
        <v>2002</v>
      </c>
      <c r="CX61" t="str">
        <f>Raw!AL61</f>
        <v>Black</v>
      </c>
      <c r="CY61">
        <f>Raw!AM61</f>
        <v>2350</v>
      </c>
      <c r="DH61">
        <f>Raw!AO61</f>
        <v>2002</v>
      </c>
      <c r="DI61" t="str">
        <f>Raw!AP61</f>
        <v>Black</v>
      </c>
      <c r="DJ61">
        <f>Raw!AQ61</f>
        <v>556</v>
      </c>
      <c r="DS61">
        <f>Raw!AS61</f>
        <v>2002</v>
      </c>
      <c r="DT61" t="str">
        <f>Raw!AT61</f>
        <v>Black</v>
      </c>
      <c r="DU61">
        <f>Raw!AU61</f>
        <v>9036</v>
      </c>
      <c r="EE61">
        <f>Raw!AS61</f>
        <v>2002</v>
      </c>
      <c r="EF61" t="str">
        <f>Raw!AT61</f>
        <v>Black</v>
      </c>
      <c r="EG61">
        <f>Raw!AU61</f>
        <v>9036</v>
      </c>
      <c r="EP61">
        <f>Raw!AW61</f>
        <v>2002</v>
      </c>
      <c r="EQ61" t="str">
        <f>Raw!AX61</f>
        <v>Black</v>
      </c>
      <c r="ER61">
        <f>Raw!AY61</f>
        <v>90271</v>
      </c>
      <c r="FA61">
        <f>Raw!BA61</f>
        <v>2002</v>
      </c>
      <c r="FB61" t="str">
        <f>Raw!BB61</f>
        <v>Black</v>
      </c>
      <c r="FC61">
        <f>Raw!BC61</f>
        <v>478270</v>
      </c>
    </row>
    <row r="62" spans="1:159" ht="12.75">
      <c r="A62">
        <f>Raw!A62</f>
        <v>2002</v>
      </c>
      <c r="B62" t="str">
        <f>Raw!B62</f>
        <v>Amer Indian</v>
      </c>
      <c r="C62">
        <f>Raw!C62</f>
        <v>258</v>
      </c>
      <c r="L62">
        <f>Raw!E62</f>
        <v>2002</v>
      </c>
      <c r="M62" t="str">
        <f>Raw!F62</f>
        <v>Amer Indian</v>
      </c>
      <c r="N62">
        <f>Raw!G62</f>
        <v>931</v>
      </c>
      <c r="W62">
        <f>Raw!I62</f>
        <v>2002</v>
      </c>
      <c r="X62" t="str">
        <f>Raw!J62</f>
        <v>Amer Indian</v>
      </c>
      <c r="Y62">
        <f>Raw!K62</f>
        <v>163</v>
      </c>
      <c r="AH62">
        <f>Raw!M62</f>
        <v>2002</v>
      </c>
      <c r="AI62" t="str">
        <f>Raw!N62</f>
        <v>Amer Indian</v>
      </c>
      <c r="AJ62">
        <f>Raw!O62</f>
        <v>6707</v>
      </c>
      <c r="AS62">
        <f>Raw!Q62</f>
        <v>2002</v>
      </c>
      <c r="AT62" t="str">
        <f>Raw!R62</f>
        <v>Amer Indian</v>
      </c>
      <c r="AU62">
        <f>Raw!S62</f>
        <v>1284</v>
      </c>
      <c r="BD62">
        <f>Raw!U62</f>
        <v>2002</v>
      </c>
      <c r="BE62" t="str">
        <f>Raw!V62</f>
        <v>Amer Indian</v>
      </c>
      <c r="BF62">
        <f>Raw!W62</f>
        <v>3824</v>
      </c>
      <c r="BP62">
        <f>Raw!Y62</f>
        <v>2002</v>
      </c>
      <c r="BQ62" t="str">
        <f>Raw!Z62</f>
        <v>Amer Indian</v>
      </c>
      <c r="BR62">
        <f>Raw!AA62</f>
        <v>731</v>
      </c>
      <c r="CA62">
        <f>Raw!AC62</f>
        <v>2002</v>
      </c>
      <c r="CB62" t="str">
        <f>Raw!AD62</f>
        <v>Amer Indian</v>
      </c>
      <c r="CC62">
        <f>Raw!AE62</f>
        <v>28795</v>
      </c>
      <c r="CL62">
        <f>Raw!AG62</f>
        <v>2002</v>
      </c>
      <c r="CM62" t="str">
        <f>Raw!AH62</f>
        <v>Amer Indian</v>
      </c>
      <c r="CN62">
        <f>Raw!AI62</f>
        <v>44</v>
      </c>
      <c r="CW62">
        <f>Raw!AK62</f>
        <v>2002</v>
      </c>
      <c r="CX62" t="str">
        <f>Raw!AL62</f>
        <v>Amer Indian</v>
      </c>
      <c r="CY62">
        <f>Raw!AM62</f>
        <v>114</v>
      </c>
      <c r="DH62">
        <f>Raw!AO62</f>
        <v>2002</v>
      </c>
      <c r="DI62" t="str">
        <f>Raw!AP62</f>
        <v>Amer Indian</v>
      </c>
      <c r="DJ62">
        <f>Raw!AQ62</f>
        <v>14</v>
      </c>
      <c r="DS62">
        <f>Raw!AS62</f>
        <v>2002</v>
      </c>
      <c r="DT62" t="str">
        <f>Raw!AT62</f>
        <v>Amer Indian</v>
      </c>
      <c r="DU62">
        <f>Raw!AU62</f>
        <v>576</v>
      </c>
      <c r="EE62">
        <f>Raw!AS62</f>
        <v>2002</v>
      </c>
      <c r="EF62" t="str">
        <f>Raw!AT62</f>
        <v>Amer Indian</v>
      </c>
      <c r="EG62">
        <f>Raw!AU62</f>
        <v>576</v>
      </c>
      <c r="EP62">
        <f>Raw!AW62</f>
        <v>2002</v>
      </c>
      <c r="EQ62" t="str">
        <f>Raw!AX62</f>
        <v>Amer Indian</v>
      </c>
      <c r="ER62">
        <f>Raw!AY62</f>
        <v>4878</v>
      </c>
      <c r="FA62">
        <f>Raw!BA62</f>
        <v>2002</v>
      </c>
      <c r="FB62" t="str">
        <f>Raw!BB62</f>
        <v>Amer Indian</v>
      </c>
      <c r="FC62">
        <f>Raw!BC62</f>
        <v>36093</v>
      </c>
    </row>
    <row r="63" spans="1:159" ht="12.75">
      <c r="A63">
        <f>Raw!A63</f>
        <v>2002</v>
      </c>
      <c r="B63" t="str">
        <f>Raw!B63</f>
        <v>Chinese</v>
      </c>
      <c r="C63">
        <f>Raw!C63</f>
        <v>10</v>
      </c>
      <c r="L63">
        <f>Raw!E63</f>
        <v>2002</v>
      </c>
      <c r="M63" t="str">
        <f>Raw!F63</f>
        <v>Chinese</v>
      </c>
      <c r="N63">
        <f>Raw!G63</f>
        <v>32</v>
      </c>
      <c r="W63">
        <f>Raw!I63</f>
        <v>2002</v>
      </c>
      <c r="X63" t="str">
        <f>Raw!J63</f>
        <v>Chinese</v>
      </c>
      <c r="Y63">
        <f>Raw!K63</f>
        <v>12</v>
      </c>
      <c r="AH63">
        <f>Raw!M63</f>
        <v>2002</v>
      </c>
      <c r="AI63" t="str">
        <f>Raw!N63</f>
        <v>Chinese</v>
      </c>
      <c r="AJ63">
        <f>Raw!O63</f>
        <v>254</v>
      </c>
      <c r="AS63">
        <f>Raw!Q63</f>
        <v>2002</v>
      </c>
      <c r="AT63" t="str">
        <f>Raw!R63</f>
        <v>Chinese</v>
      </c>
      <c r="AU63">
        <f>Raw!S63</f>
        <v>701</v>
      </c>
      <c r="BD63">
        <f>Raw!U63</f>
        <v>2002</v>
      </c>
      <c r="BE63" t="str">
        <f>Raw!V63</f>
        <v>Chinese</v>
      </c>
      <c r="BF63">
        <f>Raw!W63</f>
        <v>1937</v>
      </c>
      <c r="BP63">
        <f>Raw!Y63</f>
        <v>2002</v>
      </c>
      <c r="BQ63" t="str">
        <f>Raw!Z63</f>
        <v>Chinese</v>
      </c>
      <c r="BR63">
        <f>Raw!AA63</f>
        <v>535</v>
      </c>
      <c r="CA63">
        <f>Raw!AC63</f>
        <v>2002</v>
      </c>
      <c r="CB63" t="str">
        <f>Raw!AD63</f>
        <v>Chinese</v>
      </c>
      <c r="CC63">
        <f>Raw!AE63</f>
        <v>28483</v>
      </c>
      <c r="CL63">
        <f>Raw!AG63</f>
        <v>2002</v>
      </c>
      <c r="CM63" t="str">
        <f>Raw!AH63</f>
        <v>Chinese</v>
      </c>
      <c r="CN63">
        <f>Raw!AI63</f>
        <v>51</v>
      </c>
      <c r="CW63">
        <f>Raw!AK63</f>
        <v>2002</v>
      </c>
      <c r="CX63" t="str">
        <f>Raw!AL63</f>
        <v>Chinese</v>
      </c>
      <c r="CY63">
        <f>Raw!AM63</f>
        <v>137</v>
      </c>
      <c r="DH63">
        <f>Raw!AO63</f>
        <v>2002</v>
      </c>
      <c r="DI63" t="str">
        <f>Raw!AP63</f>
        <v>Chinese</v>
      </c>
      <c r="DJ63">
        <f>Raw!AQ63</f>
        <v>31</v>
      </c>
      <c r="DS63">
        <f>Raw!AS63</f>
        <v>2002</v>
      </c>
      <c r="DT63" t="str">
        <f>Raw!AT63</f>
        <v>Chinese</v>
      </c>
      <c r="DU63">
        <f>Raw!AU63</f>
        <v>1317</v>
      </c>
      <c r="EE63">
        <f>Raw!AS63</f>
        <v>2002</v>
      </c>
      <c r="EF63" t="str">
        <f>Raw!AT63</f>
        <v>Chinese</v>
      </c>
      <c r="EG63">
        <f>Raw!AU63</f>
        <v>1317</v>
      </c>
      <c r="EP63">
        <f>Raw!AW63</f>
        <v>2002</v>
      </c>
      <c r="EQ63" t="str">
        <f>Raw!AX63</f>
        <v>Chinese</v>
      </c>
      <c r="ER63">
        <f>Raw!AY63</f>
        <v>2109</v>
      </c>
      <c r="FA63">
        <f>Raw!BA63</f>
        <v>2002</v>
      </c>
      <c r="FB63" t="str">
        <f>Raw!BB63</f>
        <v>Chinese</v>
      </c>
      <c r="FC63">
        <f>Raw!BC63</f>
        <v>30063</v>
      </c>
    </row>
    <row r="64" spans="1:159" ht="12.75">
      <c r="A64">
        <f>Raw!A64</f>
        <v>2002</v>
      </c>
      <c r="B64" t="str">
        <f>Raw!B64</f>
        <v>Japanese</v>
      </c>
      <c r="C64">
        <f>Raw!C64</f>
        <v>10</v>
      </c>
      <c r="L64">
        <f>Raw!E64</f>
        <v>2002</v>
      </c>
      <c r="M64" t="str">
        <f>Raw!F64</f>
        <v>Japanese</v>
      </c>
      <c r="N64">
        <f>Raw!G64</f>
        <v>21</v>
      </c>
      <c r="W64">
        <f>Raw!I64</f>
        <v>2002</v>
      </c>
      <c r="X64" t="str">
        <f>Raw!J64</f>
        <v>Japanese</v>
      </c>
      <c r="Y64">
        <f>Raw!K64</f>
        <v>4</v>
      </c>
      <c r="AH64">
        <f>Raw!M64</f>
        <v>2002</v>
      </c>
      <c r="AI64" t="str">
        <f>Raw!N64</f>
        <v>Japanese</v>
      </c>
      <c r="AJ64">
        <f>Raw!O64</f>
        <v>139</v>
      </c>
      <c r="AS64">
        <f>Raw!Q64</f>
        <v>2002</v>
      </c>
      <c r="AT64" t="str">
        <f>Raw!R64</f>
        <v>Japanese</v>
      </c>
      <c r="AU64">
        <f>Raw!S64</f>
        <v>240</v>
      </c>
      <c r="BD64">
        <f>Raw!U64</f>
        <v>2002</v>
      </c>
      <c r="BE64" t="str">
        <f>Raw!V64</f>
        <v>Japanese</v>
      </c>
      <c r="BF64">
        <f>Raw!W64</f>
        <v>572</v>
      </c>
      <c r="BP64">
        <f>Raw!Y64</f>
        <v>2002</v>
      </c>
      <c r="BQ64" t="str">
        <f>Raw!Z64</f>
        <v>Japanese</v>
      </c>
      <c r="BR64">
        <f>Raw!AA64</f>
        <v>209</v>
      </c>
      <c r="CA64">
        <f>Raw!AC64</f>
        <v>2002</v>
      </c>
      <c r="CB64" t="str">
        <f>Raw!AD64</f>
        <v>Japanese</v>
      </c>
      <c r="CC64">
        <f>Raw!AE64</f>
        <v>7475</v>
      </c>
      <c r="CL64">
        <f>Raw!AG64</f>
        <v>2002</v>
      </c>
      <c r="CM64" t="str">
        <f>Raw!AH64</f>
        <v>Japanese</v>
      </c>
      <c r="CN64">
        <f>Raw!AI64</f>
        <v>25</v>
      </c>
      <c r="CW64">
        <f>Raw!AK64</f>
        <v>2002</v>
      </c>
      <c r="CX64" t="str">
        <f>Raw!AL64</f>
        <v>Japanese</v>
      </c>
      <c r="CY64">
        <f>Raw!AM64</f>
        <v>74</v>
      </c>
      <c r="DH64">
        <f>Raw!AO64</f>
        <v>2002</v>
      </c>
      <c r="DI64" t="str">
        <f>Raw!AP64</f>
        <v>Japanese</v>
      </c>
      <c r="DJ64">
        <f>Raw!AQ64</f>
        <v>16</v>
      </c>
      <c r="DS64">
        <f>Raw!AS64</f>
        <v>2002</v>
      </c>
      <c r="DT64" t="str">
        <f>Raw!AT64</f>
        <v>Japanese</v>
      </c>
      <c r="DU64">
        <f>Raw!AU64</f>
        <v>479</v>
      </c>
      <c r="EE64">
        <f>Raw!AS64</f>
        <v>2002</v>
      </c>
      <c r="EF64" t="str">
        <f>Raw!AT64</f>
        <v>Japanese</v>
      </c>
      <c r="EG64">
        <f>Raw!AU64</f>
        <v>479</v>
      </c>
      <c r="EP64">
        <f>Raw!AW64</f>
        <v>2002</v>
      </c>
      <c r="EQ64" t="str">
        <f>Raw!AX64</f>
        <v>Japanese</v>
      </c>
      <c r="ER64">
        <f>Raw!AY64</f>
        <v>671</v>
      </c>
      <c r="FA64">
        <f>Raw!BA64</f>
        <v>2002</v>
      </c>
      <c r="FB64" t="str">
        <f>Raw!BB64</f>
        <v>Japanese</v>
      </c>
      <c r="FC64">
        <f>Raw!BC64</f>
        <v>8097</v>
      </c>
    </row>
    <row r="65" spans="1:159" ht="12.75">
      <c r="A65">
        <f>Raw!A65</f>
        <v>2002</v>
      </c>
      <c r="B65" t="str">
        <f>Raw!B65</f>
        <v>Hawaiian</v>
      </c>
      <c r="C65">
        <f>Raw!C65</f>
        <v>56</v>
      </c>
      <c r="L65">
        <f>Raw!E65</f>
        <v>2002</v>
      </c>
      <c r="M65" t="str">
        <f>Raw!F65</f>
        <v>Hawaiian</v>
      </c>
      <c r="N65">
        <f>Raw!G65</f>
        <v>145</v>
      </c>
      <c r="W65">
        <f>Raw!I65</f>
        <v>2002</v>
      </c>
      <c r="X65" t="str">
        <f>Raw!J65</f>
        <v>Hawaiian</v>
      </c>
      <c r="Y65">
        <f>Raw!K65</f>
        <v>35</v>
      </c>
      <c r="AH65">
        <f>Raw!M65</f>
        <v>2002</v>
      </c>
      <c r="AI65" t="str">
        <f>Raw!N65</f>
        <v>Hawaiian</v>
      </c>
      <c r="AJ65">
        <f>Raw!O65</f>
        <v>808</v>
      </c>
      <c r="AS65">
        <f>Raw!Q65</f>
        <v>2002</v>
      </c>
      <c r="AT65" t="str">
        <f>Raw!R65</f>
        <v>Hawaiian</v>
      </c>
      <c r="AU65">
        <f>Raw!S65</f>
        <v>218</v>
      </c>
      <c r="BD65">
        <f>Raw!U65</f>
        <v>2002</v>
      </c>
      <c r="BE65" t="str">
        <f>Raw!V65</f>
        <v>Hawaiian</v>
      </c>
      <c r="BF65">
        <f>Raw!W65</f>
        <v>632</v>
      </c>
      <c r="BP65">
        <f>Raw!Y65</f>
        <v>2002</v>
      </c>
      <c r="BQ65" t="str">
        <f>Raw!Z65</f>
        <v>Hawaiian</v>
      </c>
      <c r="BR65">
        <f>Raw!AA65</f>
        <v>129</v>
      </c>
      <c r="CA65">
        <f>Raw!AC65</f>
        <v>2002</v>
      </c>
      <c r="CB65" t="str">
        <f>Raw!AD65</f>
        <v>Hawaiian</v>
      </c>
      <c r="CC65">
        <f>Raw!AE65</f>
        <v>4816</v>
      </c>
      <c r="CL65">
        <f>Raw!AG65</f>
        <v>2002</v>
      </c>
      <c r="CM65" t="str">
        <f>Raw!AH65</f>
        <v>Hawaiian</v>
      </c>
      <c r="CN65">
        <f>Raw!AI65</f>
        <v>10</v>
      </c>
      <c r="CW65">
        <f>Raw!AK65</f>
        <v>2002</v>
      </c>
      <c r="CX65" t="str">
        <f>Raw!AL65</f>
        <v>Hawaiian</v>
      </c>
      <c r="CY65">
        <f>Raw!AM65</f>
        <v>26</v>
      </c>
      <c r="DH65">
        <f>Raw!AO65</f>
        <v>2002</v>
      </c>
      <c r="DI65" t="str">
        <f>Raw!AP65</f>
        <v>Hawaiian</v>
      </c>
      <c r="DJ65">
        <f>Raw!AQ65</f>
        <v>1</v>
      </c>
      <c r="DS65">
        <f>Raw!AS65</f>
        <v>2002</v>
      </c>
      <c r="DT65" t="str">
        <f>Raw!AT65</f>
        <v>Hawaiian</v>
      </c>
      <c r="DU65">
        <f>Raw!AU65</f>
        <v>104</v>
      </c>
      <c r="EE65">
        <f>Raw!AS65</f>
        <v>2002</v>
      </c>
      <c r="EF65" t="str">
        <f>Raw!AT65</f>
        <v>Hawaiian</v>
      </c>
      <c r="EG65">
        <f>Raw!AU65</f>
        <v>104</v>
      </c>
      <c r="EP65">
        <f>Raw!AW65</f>
        <v>2002</v>
      </c>
      <c r="EQ65" t="str">
        <f>Raw!AX65</f>
        <v>Hawaiian</v>
      </c>
      <c r="ER65">
        <f>Raw!AY65</f>
        <v>804</v>
      </c>
      <c r="FA65">
        <f>Raw!BA65</f>
        <v>2002</v>
      </c>
      <c r="FB65" t="str">
        <f>Raw!BB65</f>
        <v>Hawaiian</v>
      </c>
      <c r="FC65">
        <f>Raw!BC65</f>
        <v>5731</v>
      </c>
    </row>
    <row r="66" spans="1:159" ht="12.75">
      <c r="A66">
        <f>Raw!A66</f>
        <v>2002</v>
      </c>
      <c r="B66" t="str">
        <f>Raw!B66</f>
        <v>Filipino</v>
      </c>
      <c r="C66">
        <f>Raw!C66</f>
        <v>91</v>
      </c>
      <c r="L66">
        <f>Raw!E66</f>
        <v>2002</v>
      </c>
      <c r="M66" t="str">
        <f>Raw!F66</f>
        <v>Filipino</v>
      </c>
      <c r="N66">
        <f>Raw!G66</f>
        <v>225</v>
      </c>
      <c r="W66">
        <f>Raw!I66</f>
        <v>2002</v>
      </c>
      <c r="X66" t="str">
        <f>Raw!J66</f>
        <v>Filipino</v>
      </c>
      <c r="Y66">
        <f>Raw!K66</f>
        <v>48</v>
      </c>
      <c r="AH66">
        <f>Raw!M66</f>
        <v>2002</v>
      </c>
      <c r="AI66" t="str">
        <f>Raw!N66</f>
        <v>Filipino</v>
      </c>
      <c r="AJ66">
        <f>Raw!O66</f>
        <v>1193</v>
      </c>
      <c r="AS66">
        <f>Raw!Q66</f>
        <v>2002</v>
      </c>
      <c r="AT66" t="str">
        <f>Raw!R66</f>
        <v>Filipino</v>
      </c>
      <c r="AU66">
        <f>Raw!S66</f>
        <v>1177</v>
      </c>
      <c r="BD66">
        <f>Raw!U66</f>
        <v>2002</v>
      </c>
      <c r="BE66" t="str">
        <f>Raw!V66</f>
        <v>Filipino</v>
      </c>
      <c r="BF66">
        <f>Raw!W66</f>
        <v>3178</v>
      </c>
      <c r="BP66">
        <f>Raw!Y66</f>
        <v>2002</v>
      </c>
      <c r="BQ66" t="str">
        <f>Raw!Z66</f>
        <v>Filipino</v>
      </c>
      <c r="BR66">
        <f>Raw!AA66</f>
        <v>789</v>
      </c>
      <c r="CA66">
        <f>Raw!AC66</f>
        <v>2002</v>
      </c>
      <c r="CB66" t="str">
        <f>Raw!AD66</f>
        <v>Filipino</v>
      </c>
      <c r="CC66">
        <f>Raw!AE66</f>
        <v>25267</v>
      </c>
      <c r="CL66">
        <f>Raw!AG66</f>
        <v>2002</v>
      </c>
      <c r="CM66" t="str">
        <f>Raw!AH66</f>
        <v>Filipino</v>
      </c>
      <c r="CN66">
        <f>Raw!AI66</f>
        <v>100</v>
      </c>
      <c r="CW66">
        <f>Raw!AK66</f>
        <v>2002</v>
      </c>
      <c r="CX66" t="str">
        <f>Raw!AL66</f>
        <v>Filipino</v>
      </c>
      <c r="CY66">
        <f>Raw!AM66</f>
        <v>236</v>
      </c>
      <c r="DH66">
        <f>Raw!AO66</f>
        <v>2002</v>
      </c>
      <c r="DI66" t="str">
        <f>Raw!AP66</f>
        <v>Filipino</v>
      </c>
      <c r="DJ66">
        <f>Raw!AQ66</f>
        <v>44</v>
      </c>
      <c r="DS66">
        <f>Raw!AS66</f>
        <v>2002</v>
      </c>
      <c r="DT66" t="str">
        <f>Raw!AT66</f>
        <v>Filipino</v>
      </c>
      <c r="DU66">
        <f>Raw!AU66</f>
        <v>1241</v>
      </c>
      <c r="EE66">
        <f>Raw!AS66</f>
        <v>2002</v>
      </c>
      <c r="EF66" t="str">
        <f>Raw!AT66</f>
        <v>Filipino</v>
      </c>
      <c r="EG66">
        <f>Raw!AU66</f>
        <v>1241</v>
      </c>
      <c r="EP66">
        <f>Raw!AW66</f>
        <v>2002</v>
      </c>
      <c r="EQ66" t="str">
        <f>Raw!AX66</f>
        <v>Filipino</v>
      </c>
      <c r="ER66">
        <f>Raw!AY66</f>
        <v>3647</v>
      </c>
      <c r="FA66">
        <f>Raw!BA66</f>
        <v>2002</v>
      </c>
      <c r="FB66" t="str">
        <f>Raw!BB66</f>
        <v>Filipino</v>
      </c>
      <c r="FC66">
        <f>Raw!BC66</f>
        <v>27706</v>
      </c>
    </row>
    <row r="67" spans="1:159" ht="12.75">
      <c r="A67">
        <f>Raw!A67</f>
        <v>2002</v>
      </c>
      <c r="B67" t="str">
        <f>Raw!B67</f>
        <v>Other Asian</v>
      </c>
      <c r="C67">
        <f>Raw!C67</f>
        <v>344</v>
      </c>
      <c r="L67">
        <f>Raw!E67</f>
        <v>2002</v>
      </c>
      <c r="M67" t="str">
        <f>Raw!F67</f>
        <v>Other Asian</v>
      </c>
      <c r="N67">
        <f>Raw!G67</f>
        <v>754</v>
      </c>
      <c r="W67">
        <f>Raw!I67</f>
        <v>2002</v>
      </c>
      <c r="X67" t="str">
        <f>Raw!J67</f>
        <v>Other Asian</v>
      </c>
      <c r="Y67">
        <f>Raw!K67</f>
        <v>214</v>
      </c>
      <c r="AH67">
        <f>Raw!M67</f>
        <v>2002</v>
      </c>
      <c r="AI67" t="str">
        <f>Raw!N67</f>
        <v>Other Asian</v>
      </c>
      <c r="AJ67">
        <f>Raw!O67</f>
        <v>4216</v>
      </c>
      <c r="AS67">
        <f>Raw!Q67</f>
        <v>2002</v>
      </c>
      <c r="AT67" t="str">
        <f>Raw!R67</f>
        <v>Other Asian</v>
      </c>
      <c r="AU67">
        <f>Raw!S67</f>
        <v>3865</v>
      </c>
      <c r="BD67">
        <f>Raw!U67</f>
        <v>2002</v>
      </c>
      <c r="BE67" t="str">
        <f>Raw!V67</f>
        <v>Other Asian</v>
      </c>
      <c r="BF67">
        <f>Raw!W67</f>
        <v>10212</v>
      </c>
      <c r="BP67">
        <f>Raw!Y67</f>
        <v>2002</v>
      </c>
      <c r="BQ67" t="str">
        <f>Raw!Z67</f>
        <v>Other Asian</v>
      </c>
      <c r="BR67">
        <f>Raw!AA67</f>
        <v>3485</v>
      </c>
      <c r="CA67">
        <f>Raw!AC67</f>
        <v>2002</v>
      </c>
      <c r="CB67" t="str">
        <f>Raw!AD67</f>
        <v>Other Asian</v>
      </c>
      <c r="CC67">
        <f>Raw!AE67</f>
        <v>104512</v>
      </c>
      <c r="CL67">
        <f>Raw!AG67</f>
        <v>2002</v>
      </c>
      <c r="CM67" t="str">
        <f>Raw!AH67</f>
        <v>Other Asian</v>
      </c>
      <c r="CN67">
        <f>Raw!AI67</f>
        <v>174</v>
      </c>
      <c r="CW67">
        <f>Raw!AK67</f>
        <v>2002</v>
      </c>
      <c r="CX67" t="str">
        <f>Raw!AL67</f>
        <v>Other Asian</v>
      </c>
      <c r="CY67">
        <f>Raw!AM67</f>
        <v>406</v>
      </c>
      <c r="DH67">
        <f>Raw!AO67</f>
        <v>2002</v>
      </c>
      <c r="DI67" t="str">
        <f>Raw!AP67</f>
        <v>Other Asian</v>
      </c>
      <c r="DJ67">
        <f>Raw!AQ67</f>
        <v>108</v>
      </c>
      <c r="DS67">
        <f>Raw!AS67</f>
        <v>2002</v>
      </c>
      <c r="DT67" t="str">
        <f>Raw!AT67</f>
        <v>Other Asian</v>
      </c>
      <c r="DU67">
        <f>Raw!AU67</f>
        <v>2616</v>
      </c>
      <c r="EE67">
        <f>Raw!AS67</f>
        <v>2002</v>
      </c>
      <c r="EF67" t="str">
        <f>Raw!AT67</f>
        <v>Other Asian</v>
      </c>
      <c r="EG67">
        <f>Raw!AU67</f>
        <v>2616</v>
      </c>
      <c r="EP67">
        <f>Raw!AW67</f>
        <v>2002</v>
      </c>
      <c r="EQ67" t="str">
        <f>Raw!AX67</f>
        <v>Other Asian</v>
      </c>
      <c r="ER67">
        <f>Raw!AY67</f>
        <v>11391</v>
      </c>
      <c r="FA67">
        <f>Raw!BA67</f>
        <v>2002</v>
      </c>
      <c r="FB67" t="str">
        <f>Raw!BB67</f>
        <v>Other Asian</v>
      </c>
      <c r="FC67">
        <f>Raw!BC67</f>
        <v>111364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BC94"/>
  <sheetViews>
    <sheetView workbookViewId="0" topLeftCell="AQ1">
      <pane ySplit="2" topLeftCell="BM3" activePane="bottomLeft" state="frozen"/>
      <selection pane="topLeft" activeCell="A1" sqref="A1"/>
      <selection pane="bottomLeft" activeCell="AS1" sqref="AS1"/>
    </sheetView>
  </sheetViews>
  <sheetFormatPr defaultColWidth="9.140625" defaultRowHeight="12.75"/>
  <cols>
    <col min="1" max="1" width="22.7109375" style="0" customWidth="1"/>
    <col min="2" max="2" width="16.00390625" style="0" bestFit="1" customWidth="1"/>
    <col min="3" max="3" width="9.7109375" style="0" bestFit="1" customWidth="1"/>
    <col min="5" max="5" width="22.7109375" style="0" customWidth="1"/>
    <col min="6" max="6" width="18.7109375" style="0" customWidth="1"/>
    <col min="7" max="7" width="9.7109375" style="0" bestFit="1" customWidth="1"/>
    <col min="9" max="9" width="22.7109375" style="0" customWidth="1"/>
    <col min="10" max="10" width="16.00390625" style="0" bestFit="1" customWidth="1"/>
    <col min="11" max="11" width="9.7109375" style="0" bestFit="1" customWidth="1"/>
    <col min="13" max="13" width="22.7109375" style="0" customWidth="1"/>
    <col min="14" max="14" width="18.28125" style="0" bestFit="1" customWidth="1"/>
    <col min="15" max="15" width="9.7109375" style="0" bestFit="1" customWidth="1"/>
    <col min="17" max="17" width="22.7109375" style="0" customWidth="1"/>
    <col min="18" max="18" width="16.00390625" style="0" bestFit="1" customWidth="1"/>
    <col min="19" max="19" width="9.7109375" style="0" bestFit="1" customWidth="1"/>
    <col min="21" max="21" width="22.7109375" style="0" customWidth="1"/>
    <col min="22" max="22" width="18.28125" style="0" bestFit="1" customWidth="1"/>
    <col min="23" max="23" width="9.7109375" style="0" bestFit="1" customWidth="1"/>
    <col min="25" max="25" width="22.7109375" style="0" customWidth="1"/>
    <col min="26" max="26" width="16.00390625" style="0" bestFit="1" customWidth="1"/>
    <col min="27" max="27" width="9.7109375" style="0" bestFit="1" customWidth="1"/>
    <col min="29" max="29" width="22.7109375" style="0" customWidth="1"/>
    <col min="30" max="30" width="18.28125" style="0" bestFit="1" customWidth="1"/>
    <col min="31" max="31" width="13.00390625" style="0" bestFit="1" customWidth="1"/>
    <col min="33" max="33" width="22.7109375" style="0" customWidth="1"/>
    <col min="34" max="34" width="16.00390625" style="0" bestFit="1" customWidth="1"/>
    <col min="35" max="35" width="9.7109375" style="0" bestFit="1" customWidth="1"/>
    <col min="37" max="37" width="22.7109375" style="0" customWidth="1"/>
    <col min="38" max="38" width="18.28125" style="0" bestFit="1" customWidth="1"/>
    <col min="39" max="39" width="9.7109375" style="0" bestFit="1" customWidth="1"/>
    <col min="41" max="41" width="22.7109375" style="0" customWidth="1"/>
    <col min="42" max="42" width="16.00390625" style="0" bestFit="1" customWidth="1"/>
    <col min="43" max="43" width="9.7109375" style="0" bestFit="1" customWidth="1"/>
    <col min="45" max="45" width="22.7109375" style="0" customWidth="1"/>
    <col min="46" max="46" width="18.28125" style="0" bestFit="1" customWidth="1"/>
    <col min="47" max="47" width="9.7109375" style="0" bestFit="1" customWidth="1"/>
    <col min="49" max="49" width="22.7109375" style="0" customWidth="1"/>
    <col min="50" max="50" width="16.00390625" style="0" bestFit="1" customWidth="1"/>
    <col min="51" max="51" width="13.00390625" style="0" bestFit="1" customWidth="1"/>
    <col min="53" max="53" width="22.7109375" style="0" customWidth="1"/>
    <col min="54" max="54" width="16.00390625" style="0" bestFit="1" customWidth="1"/>
    <col min="55" max="55" width="13.00390625" style="0" bestFit="1" customWidth="1"/>
  </cols>
  <sheetData>
    <row r="1" spans="1:53" s="10" customFormat="1" ht="12.75">
      <c r="A1" s="10" t="s">
        <v>47</v>
      </c>
      <c r="E1" s="10" t="s">
        <v>61</v>
      </c>
      <c r="I1" s="10" t="s">
        <v>48</v>
      </c>
      <c r="M1" s="10" t="s">
        <v>60</v>
      </c>
      <c r="Q1" s="10" t="s">
        <v>49</v>
      </c>
      <c r="U1" s="10" t="s">
        <v>62</v>
      </c>
      <c r="Y1" s="10" t="s">
        <v>50</v>
      </c>
      <c r="AC1" s="10" t="s">
        <v>65</v>
      </c>
      <c r="AG1" s="10" t="s">
        <v>51</v>
      </c>
      <c r="AK1" s="10" t="s">
        <v>63</v>
      </c>
      <c r="AO1" s="10" t="s">
        <v>52</v>
      </c>
      <c r="AS1" s="10" t="s">
        <v>66</v>
      </c>
      <c r="AW1" s="10" t="s">
        <v>56</v>
      </c>
      <c r="BA1" s="10" t="s">
        <v>57</v>
      </c>
    </row>
    <row r="3" spans="1:55" ht="12.75">
      <c r="A3" s="1" t="s">
        <v>0</v>
      </c>
      <c r="B3" s="1" t="s">
        <v>1</v>
      </c>
      <c r="C3" s="2" t="s">
        <v>2</v>
      </c>
      <c r="E3" s="1" t="s">
        <v>0</v>
      </c>
      <c r="F3" s="1" t="s">
        <v>1</v>
      </c>
      <c r="G3" s="2" t="s">
        <v>2</v>
      </c>
      <c r="I3" s="1" t="s">
        <v>0</v>
      </c>
      <c r="J3" s="1" t="s">
        <v>1</v>
      </c>
      <c r="K3" s="2" t="s">
        <v>2</v>
      </c>
      <c r="M3" s="1" t="s">
        <v>0</v>
      </c>
      <c r="N3" s="1" t="s">
        <v>1</v>
      </c>
      <c r="O3" s="2" t="s">
        <v>2</v>
      </c>
      <c r="Q3" s="1" t="s">
        <v>0</v>
      </c>
      <c r="R3" s="1" t="s">
        <v>1</v>
      </c>
      <c r="S3" s="2" t="s">
        <v>2</v>
      </c>
      <c r="U3" s="1" t="s">
        <v>0</v>
      </c>
      <c r="V3" s="1" t="s">
        <v>1</v>
      </c>
      <c r="W3" s="2" t="s">
        <v>2</v>
      </c>
      <c r="Y3" s="1" t="s">
        <v>0</v>
      </c>
      <c r="Z3" s="1" t="s">
        <v>1</v>
      </c>
      <c r="AA3" s="2" t="s">
        <v>2</v>
      </c>
      <c r="AC3" s="1" t="s">
        <v>0</v>
      </c>
      <c r="AD3" s="1" t="s">
        <v>1</v>
      </c>
      <c r="AE3" s="2" t="s">
        <v>2</v>
      </c>
      <c r="AG3" s="1" t="s">
        <v>0</v>
      </c>
      <c r="AH3" s="1" t="s">
        <v>1</v>
      </c>
      <c r="AI3" s="2" t="s">
        <v>2</v>
      </c>
      <c r="AK3" s="1" t="s">
        <v>0</v>
      </c>
      <c r="AL3" s="1" t="s">
        <v>1</v>
      </c>
      <c r="AM3" s="2" t="s">
        <v>2</v>
      </c>
      <c r="AO3" s="1" t="s">
        <v>0</v>
      </c>
      <c r="AP3" s="1" t="s">
        <v>1</v>
      </c>
      <c r="AQ3" s="2" t="s">
        <v>2</v>
      </c>
      <c r="AS3" s="1" t="s">
        <v>0</v>
      </c>
      <c r="AT3" s="1" t="s">
        <v>1</v>
      </c>
      <c r="AU3" s="2" t="s">
        <v>2</v>
      </c>
      <c r="AW3" s="1" t="s">
        <v>0</v>
      </c>
      <c r="AX3" s="1" t="s">
        <v>1</v>
      </c>
      <c r="AY3" s="2" t="s">
        <v>2</v>
      </c>
      <c r="BA3" s="1" t="s">
        <v>0</v>
      </c>
      <c r="BB3" s="1" t="s">
        <v>1</v>
      </c>
      <c r="BC3" s="2" t="s">
        <v>2</v>
      </c>
    </row>
    <row r="4" spans="1:55" ht="12.75">
      <c r="A4" s="3">
        <v>1995</v>
      </c>
      <c r="B4" s="3" t="s">
        <v>3</v>
      </c>
      <c r="C4" s="4">
        <v>14975</v>
      </c>
      <c r="E4" s="3">
        <v>1995</v>
      </c>
      <c r="F4" s="3" t="s">
        <v>3</v>
      </c>
      <c r="G4" s="4">
        <v>39088</v>
      </c>
      <c r="I4" s="3">
        <v>1995</v>
      </c>
      <c r="J4" s="3" t="s">
        <v>3</v>
      </c>
      <c r="K4" s="4">
        <v>10021</v>
      </c>
      <c r="M4" s="3">
        <v>1995</v>
      </c>
      <c r="N4" s="3" t="s">
        <v>3</v>
      </c>
      <c r="O4" s="4">
        <v>307555</v>
      </c>
      <c r="Q4" s="3">
        <v>1995</v>
      </c>
      <c r="R4" s="3" t="s">
        <v>3</v>
      </c>
      <c r="S4" s="4">
        <v>72833</v>
      </c>
      <c r="U4" s="3">
        <v>1995</v>
      </c>
      <c r="V4" s="3" t="s">
        <v>3</v>
      </c>
      <c r="W4" s="4">
        <v>210306</v>
      </c>
      <c r="Y4" s="3">
        <v>1995</v>
      </c>
      <c r="Z4" s="3" t="s">
        <v>3</v>
      </c>
      <c r="AA4" s="4">
        <v>46977</v>
      </c>
      <c r="AC4" s="3">
        <v>1995</v>
      </c>
      <c r="AD4" s="3" t="s">
        <v>3</v>
      </c>
      <c r="AE4" s="4">
        <v>2379175</v>
      </c>
      <c r="AG4" s="3">
        <v>1995</v>
      </c>
      <c r="AH4" s="3" t="s">
        <v>3</v>
      </c>
      <c r="AI4" s="4">
        <v>2213</v>
      </c>
      <c r="AK4" s="3">
        <v>1995</v>
      </c>
      <c r="AL4" s="3" t="s">
        <v>3</v>
      </c>
      <c r="AM4" s="4">
        <v>5708</v>
      </c>
      <c r="AO4" s="3">
        <v>1995</v>
      </c>
      <c r="AP4" s="3" t="s">
        <v>3</v>
      </c>
      <c r="AQ4" s="4">
        <v>1244</v>
      </c>
      <c r="AS4" s="3">
        <v>1995</v>
      </c>
      <c r="AT4" s="3" t="s">
        <v>3</v>
      </c>
      <c r="AU4" s="4">
        <v>47729</v>
      </c>
      <c r="AW4" s="3">
        <v>1995</v>
      </c>
      <c r="AX4" s="3" t="s">
        <v>3</v>
      </c>
      <c r="AY4" s="4">
        <v>255561</v>
      </c>
      <c r="BA4" s="3">
        <v>1995</v>
      </c>
      <c r="BB4" s="3" t="s">
        <v>3</v>
      </c>
      <c r="BC4" s="4">
        <v>2735474</v>
      </c>
    </row>
    <row r="5" spans="1:55" ht="12.75">
      <c r="A5" s="3">
        <v>1995</v>
      </c>
      <c r="B5" s="3" t="s">
        <v>4</v>
      </c>
      <c r="C5" s="4">
        <v>10236</v>
      </c>
      <c r="E5" s="3">
        <v>1995</v>
      </c>
      <c r="F5" s="3" t="s">
        <v>4</v>
      </c>
      <c r="G5" s="4">
        <v>23944</v>
      </c>
      <c r="I5" s="3">
        <v>1995</v>
      </c>
      <c r="J5" s="3" t="s">
        <v>4</v>
      </c>
      <c r="K5" s="4">
        <v>6090</v>
      </c>
      <c r="M5" s="3">
        <v>1995</v>
      </c>
      <c r="N5" s="3" t="s">
        <v>4</v>
      </c>
      <c r="O5" s="4">
        <v>111925</v>
      </c>
      <c r="Q5" s="3">
        <v>1995</v>
      </c>
      <c r="R5" s="3" t="s">
        <v>4</v>
      </c>
      <c r="S5" s="4">
        <v>32057</v>
      </c>
      <c r="U5" s="3">
        <v>1995</v>
      </c>
      <c r="V5" s="3" t="s">
        <v>4</v>
      </c>
      <c r="W5" s="4">
        <v>69730</v>
      </c>
      <c r="Y5" s="3">
        <v>1995</v>
      </c>
      <c r="Z5" s="3" t="s">
        <v>4</v>
      </c>
      <c r="AA5" s="4">
        <v>17315</v>
      </c>
      <c r="AC5" s="3">
        <v>1995</v>
      </c>
      <c r="AD5" s="3" t="s">
        <v>4</v>
      </c>
      <c r="AE5" s="4">
        <v>367163</v>
      </c>
      <c r="AG5" s="3">
        <v>1995</v>
      </c>
      <c r="AH5" s="3" t="s">
        <v>4</v>
      </c>
      <c r="AI5" s="5">
        <v>794</v>
      </c>
      <c r="AK5" s="3">
        <v>1995</v>
      </c>
      <c r="AL5" s="3" t="s">
        <v>4</v>
      </c>
      <c r="AM5" s="4">
        <v>1552</v>
      </c>
      <c r="AO5" s="3">
        <v>1995</v>
      </c>
      <c r="AP5" s="3" t="s">
        <v>4</v>
      </c>
      <c r="AQ5" s="5">
        <v>440</v>
      </c>
      <c r="AS5" s="3">
        <v>1995</v>
      </c>
      <c r="AT5" s="3" t="s">
        <v>4</v>
      </c>
      <c r="AU5" s="4">
        <v>6123</v>
      </c>
      <c r="AW5" s="3">
        <v>1995</v>
      </c>
      <c r="AX5" s="3" t="s">
        <v>4</v>
      </c>
      <c r="AY5" s="4">
        <v>95489</v>
      </c>
      <c r="BA5" s="3">
        <v>1995</v>
      </c>
      <c r="BB5" s="3" t="s">
        <v>4</v>
      </c>
      <c r="BC5" s="4">
        <v>485430</v>
      </c>
    </row>
    <row r="6" spans="1:55" ht="12.75">
      <c r="A6" s="3">
        <v>1995</v>
      </c>
      <c r="B6" s="3" t="s">
        <v>5</v>
      </c>
      <c r="C6" s="5">
        <v>281</v>
      </c>
      <c r="E6" s="3">
        <v>1995</v>
      </c>
      <c r="F6" s="3" t="s">
        <v>5</v>
      </c>
      <c r="G6" s="5">
        <v>979</v>
      </c>
      <c r="I6" s="3">
        <v>1995</v>
      </c>
      <c r="J6" s="3" t="s">
        <v>5</v>
      </c>
      <c r="K6" s="5">
        <v>152</v>
      </c>
      <c r="M6" s="3">
        <v>1995</v>
      </c>
      <c r="N6" s="3" t="s">
        <v>5</v>
      </c>
      <c r="O6" s="4">
        <v>6763</v>
      </c>
      <c r="Q6" s="3">
        <v>1995</v>
      </c>
      <c r="R6" s="3" t="s">
        <v>5</v>
      </c>
      <c r="S6" s="5">
        <v>953</v>
      </c>
      <c r="U6" s="3">
        <v>1995</v>
      </c>
      <c r="V6" s="3" t="s">
        <v>5</v>
      </c>
      <c r="W6" s="4">
        <v>3069</v>
      </c>
      <c r="Y6" s="3">
        <v>1995</v>
      </c>
      <c r="Z6" s="3" t="s">
        <v>5</v>
      </c>
      <c r="AA6" s="5">
        <v>582</v>
      </c>
      <c r="AC6" s="3">
        <v>1995</v>
      </c>
      <c r="AD6" s="3" t="s">
        <v>5</v>
      </c>
      <c r="AE6" s="4">
        <v>24731</v>
      </c>
      <c r="AG6" s="3">
        <v>1995</v>
      </c>
      <c r="AH6" s="3" t="s">
        <v>5</v>
      </c>
      <c r="AI6" s="5">
        <v>34</v>
      </c>
      <c r="AK6" s="3">
        <v>1995</v>
      </c>
      <c r="AL6" s="3" t="s">
        <v>5</v>
      </c>
      <c r="AM6" s="5">
        <v>85</v>
      </c>
      <c r="AO6" s="3">
        <v>1995</v>
      </c>
      <c r="AP6" s="3" t="s">
        <v>5</v>
      </c>
      <c r="AQ6" s="5">
        <v>16</v>
      </c>
      <c r="AS6" s="3">
        <v>1995</v>
      </c>
      <c r="AT6" s="3" t="s">
        <v>5</v>
      </c>
      <c r="AU6" s="5">
        <v>408</v>
      </c>
      <c r="AW6" s="3">
        <v>1995</v>
      </c>
      <c r="AX6" s="3" t="s">
        <v>5</v>
      </c>
      <c r="AY6" s="4">
        <v>4145</v>
      </c>
      <c r="BA6" s="3">
        <v>1995</v>
      </c>
      <c r="BB6" s="3" t="s">
        <v>5</v>
      </c>
      <c r="BC6" s="4">
        <v>31930</v>
      </c>
    </row>
    <row r="7" spans="1:55" ht="12.75">
      <c r="A7" s="3">
        <v>1995</v>
      </c>
      <c r="B7" s="3" t="s">
        <v>6</v>
      </c>
      <c r="C7" s="5">
        <v>9</v>
      </c>
      <c r="E7" s="3">
        <v>1995</v>
      </c>
      <c r="F7" s="3" t="s">
        <v>6</v>
      </c>
      <c r="G7" s="5">
        <v>27</v>
      </c>
      <c r="I7" s="3">
        <v>1995</v>
      </c>
      <c r="J7" s="3" t="s">
        <v>6</v>
      </c>
      <c r="K7" s="5">
        <v>7</v>
      </c>
      <c r="M7" s="3">
        <v>1995</v>
      </c>
      <c r="N7" s="3" t="s">
        <v>6</v>
      </c>
      <c r="O7" s="5">
        <v>213</v>
      </c>
      <c r="Q7" s="3">
        <v>1995</v>
      </c>
      <c r="R7" s="3" t="s">
        <v>6</v>
      </c>
      <c r="S7" s="5">
        <v>572</v>
      </c>
      <c r="U7" s="3">
        <v>1995</v>
      </c>
      <c r="V7" s="3" t="s">
        <v>6</v>
      </c>
      <c r="W7" s="4">
        <v>1562</v>
      </c>
      <c r="Y7" s="3">
        <v>1995</v>
      </c>
      <c r="Z7" s="3" t="s">
        <v>6</v>
      </c>
      <c r="AA7" s="5">
        <v>460</v>
      </c>
      <c r="AC7" s="3">
        <v>1995</v>
      </c>
      <c r="AD7" s="3" t="s">
        <v>6</v>
      </c>
      <c r="AE7" s="4">
        <v>23769</v>
      </c>
      <c r="AG7" s="3">
        <v>1995</v>
      </c>
      <c r="AH7" s="3" t="s">
        <v>6</v>
      </c>
      <c r="AI7" s="5">
        <v>40</v>
      </c>
      <c r="AK7" s="3">
        <v>1995</v>
      </c>
      <c r="AL7" s="3" t="s">
        <v>6</v>
      </c>
      <c r="AM7" s="5">
        <v>89</v>
      </c>
      <c r="AO7" s="3">
        <v>1995</v>
      </c>
      <c r="AP7" s="3" t="s">
        <v>6</v>
      </c>
      <c r="AQ7" s="5">
        <v>21</v>
      </c>
      <c r="AS7" s="3">
        <v>1995</v>
      </c>
      <c r="AT7" s="3" t="s">
        <v>6</v>
      </c>
      <c r="AU7" s="5">
        <v>806</v>
      </c>
      <c r="AW7" s="3">
        <v>1995</v>
      </c>
      <c r="AX7" s="3" t="s">
        <v>6</v>
      </c>
      <c r="AY7" s="4">
        <v>1681</v>
      </c>
      <c r="BA7" s="3">
        <v>1995</v>
      </c>
      <c r="BB7" s="3" t="s">
        <v>6</v>
      </c>
      <c r="BC7" s="4">
        <v>24803</v>
      </c>
    </row>
    <row r="8" spans="1:55" ht="12.75">
      <c r="A8" s="3">
        <v>1995</v>
      </c>
      <c r="B8" s="3" t="s">
        <v>7</v>
      </c>
      <c r="C8" s="5">
        <v>9</v>
      </c>
      <c r="E8" s="3">
        <v>1995</v>
      </c>
      <c r="F8" s="3" t="s">
        <v>7</v>
      </c>
      <c r="G8" s="5">
        <v>22</v>
      </c>
      <c r="I8" s="3">
        <v>1995</v>
      </c>
      <c r="J8" s="3" t="s">
        <v>7</v>
      </c>
      <c r="K8" s="5">
        <v>6</v>
      </c>
      <c r="M8" s="3">
        <v>1995</v>
      </c>
      <c r="N8" s="3" t="s">
        <v>7</v>
      </c>
      <c r="O8" s="5">
        <v>197</v>
      </c>
      <c r="Q8" s="3">
        <v>1995</v>
      </c>
      <c r="R8" s="3" t="s">
        <v>7</v>
      </c>
      <c r="S8" s="5">
        <v>238</v>
      </c>
      <c r="U8" s="3">
        <v>1995</v>
      </c>
      <c r="V8" s="3" t="s">
        <v>7</v>
      </c>
      <c r="W8" s="5">
        <v>556</v>
      </c>
      <c r="Y8" s="3">
        <v>1995</v>
      </c>
      <c r="Z8" s="3" t="s">
        <v>7</v>
      </c>
      <c r="AA8" s="5">
        <v>235</v>
      </c>
      <c r="AC8" s="3">
        <v>1995</v>
      </c>
      <c r="AD8" s="3" t="s">
        <v>7</v>
      </c>
      <c r="AE8" s="4">
        <v>7419</v>
      </c>
      <c r="AG8" s="3">
        <v>1995</v>
      </c>
      <c r="AH8" s="3" t="s">
        <v>7</v>
      </c>
      <c r="AI8" s="5">
        <v>13</v>
      </c>
      <c r="AK8" s="3">
        <v>1995</v>
      </c>
      <c r="AL8" s="3" t="s">
        <v>7</v>
      </c>
      <c r="AM8" s="5">
        <v>28</v>
      </c>
      <c r="AO8" s="3">
        <v>1995</v>
      </c>
      <c r="AP8" s="3" t="s">
        <v>7</v>
      </c>
      <c r="AQ8" s="5">
        <v>8</v>
      </c>
      <c r="AS8" s="3">
        <v>1995</v>
      </c>
      <c r="AT8" s="3" t="s">
        <v>7</v>
      </c>
      <c r="AU8" s="5">
        <v>297</v>
      </c>
      <c r="AW8" s="3">
        <v>1995</v>
      </c>
      <c r="AX8" s="3" t="s">
        <v>7</v>
      </c>
      <c r="AY8" s="5">
        <v>609</v>
      </c>
      <c r="BA8" s="3">
        <v>1995</v>
      </c>
      <c r="BB8" s="3" t="s">
        <v>7</v>
      </c>
      <c r="BC8" s="4">
        <v>7919</v>
      </c>
    </row>
    <row r="9" spans="1:55" ht="12.75">
      <c r="A9" s="3">
        <v>1995</v>
      </c>
      <c r="B9" s="3" t="s">
        <v>8</v>
      </c>
      <c r="C9" s="5">
        <v>52</v>
      </c>
      <c r="E9" s="3">
        <v>1995</v>
      </c>
      <c r="F9" s="3" t="s">
        <v>8</v>
      </c>
      <c r="G9" s="5">
        <v>141</v>
      </c>
      <c r="I9" s="3">
        <v>1995</v>
      </c>
      <c r="J9" s="3" t="s">
        <v>8</v>
      </c>
      <c r="K9" s="5">
        <v>33</v>
      </c>
      <c r="M9" s="3">
        <v>1995</v>
      </c>
      <c r="N9" s="3" t="s">
        <v>8</v>
      </c>
      <c r="O9" s="5">
        <v>916</v>
      </c>
      <c r="Q9" s="3">
        <v>1995</v>
      </c>
      <c r="R9" s="3" t="s">
        <v>8</v>
      </c>
      <c r="S9" s="5">
        <v>136</v>
      </c>
      <c r="U9" s="3">
        <v>1995</v>
      </c>
      <c r="V9" s="3" t="s">
        <v>8</v>
      </c>
      <c r="W9" s="5">
        <v>423</v>
      </c>
      <c r="Y9" s="3">
        <v>1995</v>
      </c>
      <c r="Z9" s="3" t="s">
        <v>8</v>
      </c>
      <c r="AA9" s="5">
        <v>103</v>
      </c>
      <c r="AC9" s="3">
        <v>1995</v>
      </c>
      <c r="AD9" s="3" t="s">
        <v>8</v>
      </c>
      <c r="AE9" s="4">
        <v>3980</v>
      </c>
      <c r="AG9" s="3">
        <v>1995</v>
      </c>
      <c r="AH9" s="3" t="s">
        <v>8</v>
      </c>
      <c r="AI9" s="5">
        <v>1</v>
      </c>
      <c r="AK9" s="3">
        <v>1995</v>
      </c>
      <c r="AL9" s="3" t="s">
        <v>8</v>
      </c>
      <c r="AM9" s="5">
        <v>9</v>
      </c>
      <c r="AO9" s="3">
        <v>1995</v>
      </c>
      <c r="AP9" s="3" t="s">
        <v>8</v>
      </c>
      <c r="AQ9" s="5">
        <v>7</v>
      </c>
      <c r="AS9" s="3">
        <v>1995</v>
      </c>
      <c r="AT9" s="3" t="s">
        <v>8</v>
      </c>
      <c r="AU9" s="5">
        <v>82</v>
      </c>
      <c r="AW9" s="3">
        <v>1995</v>
      </c>
      <c r="AX9" s="3" t="s">
        <v>8</v>
      </c>
      <c r="AY9" s="5">
        <v>577</v>
      </c>
      <c r="BA9" s="3">
        <v>1995</v>
      </c>
      <c r="BB9" s="3" t="s">
        <v>8</v>
      </c>
      <c r="BC9" s="4">
        <v>4984</v>
      </c>
    </row>
    <row r="10" spans="1:55" ht="12.75">
      <c r="A10" s="3">
        <v>1995</v>
      </c>
      <c r="B10" s="3" t="s">
        <v>9</v>
      </c>
      <c r="C10" s="5">
        <v>115</v>
      </c>
      <c r="E10" s="3">
        <v>1995</v>
      </c>
      <c r="F10" s="3" t="s">
        <v>9</v>
      </c>
      <c r="G10" s="5">
        <v>297</v>
      </c>
      <c r="I10" s="3">
        <v>1995</v>
      </c>
      <c r="J10" s="3" t="s">
        <v>9</v>
      </c>
      <c r="K10" s="5">
        <v>81</v>
      </c>
      <c r="M10" s="3">
        <v>1995</v>
      </c>
      <c r="N10" s="3" t="s">
        <v>9</v>
      </c>
      <c r="O10" s="4">
        <v>1524</v>
      </c>
      <c r="Q10" s="3">
        <v>1995</v>
      </c>
      <c r="R10" s="3" t="s">
        <v>9</v>
      </c>
      <c r="S10" s="5">
        <v>939</v>
      </c>
      <c r="U10" s="3">
        <v>1995</v>
      </c>
      <c r="V10" s="3" t="s">
        <v>9</v>
      </c>
      <c r="W10" s="4">
        <v>2695</v>
      </c>
      <c r="Y10" s="3">
        <v>1995</v>
      </c>
      <c r="Z10" s="3" t="s">
        <v>9</v>
      </c>
      <c r="AA10" s="5">
        <v>777</v>
      </c>
      <c r="AC10" s="3">
        <v>1995</v>
      </c>
      <c r="AD10" s="3" t="s">
        <v>9</v>
      </c>
      <c r="AE10" s="4">
        <v>23650</v>
      </c>
      <c r="AG10" s="3">
        <v>1995</v>
      </c>
      <c r="AH10" s="3" t="s">
        <v>9</v>
      </c>
      <c r="AI10" s="5">
        <v>69</v>
      </c>
      <c r="AK10" s="3">
        <v>1995</v>
      </c>
      <c r="AL10" s="3" t="s">
        <v>9</v>
      </c>
      <c r="AM10" s="5">
        <v>180</v>
      </c>
      <c r="AO10" s="3">
        <v>1995</v>
      </c>
      <c r="AP10" s="3" t="s">
        <v>9</v>
      </c>
      <c r="AQ10" s="5">
        <v>36</v>
      </c>
      <c r="AS10" s="3">
        <v>1995</v>
      </c>
      <c r="AT10" s="3" t="s">
        <v>9</v>
      </c>
      <c r="AU10" s="5">
        <v>996</v>
      </c>
      <c r="AW10" s="3">
        <v>1995</v>
      </c>
      <c r="AX10" s="3" t="s">
        <v>9</v>
      </c>
      <c r="AY10" s="4">
        <v>3184</v>
      </c>
      <c r="BA10" s="3">
        <v>1995</v>
      </c>
      <c r="BB10" s="3" t="s">
        <v>9</v>
      </c>
      <c r="BC10" s="4">
        <v>26181</v>
      </c>
    </row>
    <row r="11" spans="1:55" ht="12.75">
      <c r="A11" s="3">
        <v>1995</v>
      </c>
      <c r="B11" s="3" t="s">
        <v>10</v>
      </c>
      <c r="C11" s="5">
        <v>289</v>
      </c>
      <c r="E11" s="3">
        <v>1995</v>
      </c>
      <c r="F11" s="3" t="s">
        <v>10</v>
      </c>
      <c r="G11" s="5">
        <v>791</v>
      </c>
      <c r="I11" s="3">
        <v>1995</v>
      </c>
      <c r="J11" s="3" t="s">
        <v>10</v>
      </c>
      <c r="K11" s="5">
        <v>221</v>
      </c>
      <c r="M11" s="3">
        <v>1995</v>
      </c>
      <c r="N11" s="3" t="s">
        <v>10</v>
      </c>
      <c r="O11" s="4">
        <v>4565</v>
      </c>
      <c r="Q11" s="3">
        <v>1995</v>
      </c>
      <c r="R11" s="3" t="s">
        <v>10</v>
      </c>
      <c r="S11" s="4">
        <v>2303</v>
      </c>
      <c r="U11" s="3">
        <v>1995</v>
      </c>
      <c r="V11" s="3" t="s">
        <v>10</v>
      </c>
      <c r="W11" s="4">
        <v>7051</v>
      </c>
      <c r="Y11" s="3">
        <v>1995</v>
      </c>
      <c r="Z11" s="3" t="s">
        <v>10</v>
      </c>
      <c r="AA11" s="4">
        <v>2232</v>
      </c>
      <c r="AC11" s="3">
        <v>1995</v>
      </c>
      <c r="AD11" s="3" t="s">
        <v>10</v>
      </c>
      <c r="AE11" s="4">
        <v>69620</v>
      </c>
      <c r="AG11" s="3">
        <v>1995</v>
      </c>
      <c r="AH11" s="3" t="s">
        <v>10</v>
      </c>
      <c r="AI11" s="5">
        <v>115</v>
      </c>
      <c r="AK11" s="3">
        <v>1995</v>
      </c>
      <c r="AL11" s="3" t="s">
        <v>10</v>
      </c>
      <c r="AM11" s="5">
        <v>323</v>
      </c>
      <c r="AO11" s="3">
        <v>1995</v>
      </c>
      <c r="AP11" s="3" t="s">
        <v>10</v>
      </c>
      <c r="AQ11" s="5">
        <v>75</v>
      </c>
      <c r="AS11" s="3">
        <v>1995</v>
      </c>
      <c r="AT11" s="3" t="s">
        <v>10</v>
      </c>
      <c r="AU11" s="4">
        <v>2009</v>
      </c>
      <c r="AW11" s="3">
        <v>1995</v>
      </c>
      <c r="AX11" s="3" t="s">
        <v>10</v>
      </c>
      <c r="AY11" s="4">
        <v>8188</v>
      </c>
      <c r="BA11" s="3">
        <v>1995</v>
      </c>
      <c r="BB11" s="3" t="s">
        <v>10</v>
      </c>
      <c r="BC11" s="4">
        <v>76233</v>
      </c>
    </row>
    <row r="12" spans="1:55" ht="12.75">
      <c r="A12" s="3">
        <v>1996</v>
      </c>
      <c r="B12" s="3" t="s">
        <v>3</v>
      </c>
      <c r="C12" s="4">
        <v>14484</v>
      </c>
      <c r="E12" s="3">
        <v>1996</v>
      </c>
      <c r="F12" s="3" t="s">
        <v>3</v>
      </c>
      <c r="G12" s="4">
        <v>37931</v>
      </c>
      <c r="I12" s="3">
        <v>1996</v>
      </c>
      <c r="J12" s="3" t="s">
        <v>3</v>
      </c>
      <c r="K12" s="4">
        <v>9921</v>
      </c>
      <c r="M12" s="3">
        <v>1996</v>
      </c>
      <c r="N12" s="3" t="s">
        <v>3</v>
      </c>
      <c r="O12" s="4">
        <v>303135</v>
      </c>
      <c r="Q12" s="3">
        <v>1996</v>
      </c>
      <c r="R12" s="3" t="s">
        <v>3</v>
      </c>
      <c r="S12" s="4">
        <v>72748</v>
      </c>
      <c r="U12" s="3">
        <v>1996</v>
      </c>
      <c r="V12" s="3" t="s">
        <v>3</v>
      </c>
      <c r="W12" s="4">
        <v>208905</v>
      </c>
      <c r="Y12" s="3">
        <v>1996</v>
      </c>
      <c r="Z12" s="3" t="s">
        <v>3</v>
      </c>
      <c r="AA12" s="4">
        <v>47314</v>
      </c>
      <c r="AC12" s="3">
        <v>1996</v>
      </c>
      <c r="AD12" s="3" t="s">
        <v>3</v>
      </c>
      <c r="AE12" s="4">
        <v>2369569</v>
      </c>
      <c r="AG12" s="3">
        <v>1996</v>
      </c>
      <c r="AH12" s="3" t="s">
        <v>3</v>
      </c>
      <c r="AI12" s="4">
        <v>2375</v>
      </c>
      <c r="AK12" s="3">
        <v>1996</v>
      </c>
      <c r="AL12" s="3" t="s">
        <v>3</v>
      </c>
      <c r="AM12" s="4">
        <v>5991</v>
      </c>
      <c r="AO12" s="3">
        <v>1996</v>
      </c>
      <c r="AP12" s="3" t="s">
        <v>3</v>
      </c>
      <c r="AQ12" s="4">
        <v>1308</v>
      </c>
      <c r="AS12" s="3">
        <v>1996</v>
      </c>
      <c r="AT12" s="3" t="s">
        <v>3</v>
      </c>
      <c r="AU12" s="4">
        <v>51074</v>
      </c>
      <c r="AW12" s="3">
        <v>1996</v>
      </c>
      <c r="AX12" s="3" t="s">
        <v>3</v>
      </c>
      <c r="AY12" s="4">
        <v>253362</v>
      </c>
      <c r="BA12" s="3">
        <v>1996</v>
      </c>
      <c r="BB12" s="3" t="s">
        <v>3</v>
      </c>
      <c r="BC12" s="4">
        <v>2724935</v>
      </c>
    </row>
    <row r="13" spans="1:55" ht="12.75">
      <c r="A13" s="3">
        <v>1996</v>
      </c>
      <c r="B13" s="3" t="s">
        <v>4</v>
      </c>
      <c r="C13" s="4">
        <v>9855</v>
      </c>
      <c r="E13" s="3">
        <v>1996</v>
      </c>
      <c r="F13" s="3" t="s">
        <v>4</v>
      </c>
      <c r="G13" s="4">
        <v>22947</v>
      </c>
      <c r="I13" s="3">
        <v>1996</v>
      </c>
      <c r="J13" s="3" t="s">
        <v>4</v>
      </c>
      <c r="K13" s="4">
        <v>6028</v>
      </c>
      <c r="M13" s="3">
        <v>1996</v>
      </c>
      <c r="N13" s="3" t="s">
        <v>4</v>
      </c>
      <c r="O13" s="4">
        <v>108968</v>
      </c>
      <c r="Q13" s="3">
        <v>1996</v>
      </c>
      <c r="R13" s="3" t="s">
        <v>4</v>
      </c>
      <c r="S13" s="4">
        <v>31310</v>
      </c>
      <c r="U13" s="3">
        <v>1996</v>
      </c>
      <c r="V13" s="3" t="s">
        <v>4</v>
      </c>
      <c r="W13" s="4">
        <v>67348</v>
      </c>
      <c r="Y13" s="3">
        <v>1996</v>
      </c>
      <c r="Z13" s="3" t="s">
        <v>4</v>
      </c>
      <c r="AA13" s="4">
        <v>16634</v>
      </c>
      <c r="AC13" s="3">
        <v>1996</v>
      </c>
      <c r="AD13" s="3" t="s">
        <v>4</v>
      </c>
      <c r="AE13" s="4">
        <v>363949</v>
      </c>
      <c r="AG13" s="3">
        <v>1996</v>
      </c>
      <c r="AH13" s="3" t="s">
        <v>4</v>
      </c>
      <c r="AI13" s="5">
        <v>911</v>
      </c>
      <c r="AK13" s="3">
        <v>1996</v>
      </c>
      <c r="AL13" s="3" t="s">
        <v>4</v>
      </c>
      <c r="AM13" s="4">
        <v>1718</v>
      </c>
      <c r="AO13" s="3">
        <v>1996</v>
      </c>
      <c r="AP13" s="3" t="s">
        <v>4</v>
      </c>
      <c r="AQ13" s="5">
        <v>457</v>
      </c>
      <c r="AS13" s="3">
        <v>1996</v>
      </c>
      <c r="AT13" s="3" t="s">
        <v>4</v>
      </c>
      <c r="AU13" s="4">
        <v>6349</v>
      </c>
      <c r="AW13" s="3">
        <v>1996</v>
      </c>
      <c r="AX13" s="3" t="s">
        <v>4</v>
      </c>
      <c r="AY13" s="4">
        <v>92295</v>
      </c>
      <c r="BA13" s="3">
        <v>1996</v>
      </c>
      <c r="BB13" s="3" t="s">
        <v>4</v>
      </c>
      <c r="BC13" s="4">
        <v>479503</v>
      </c>
    </row>
    <row r="14" spans="1:55" ht="12.75">
      <c r="A14" s="3">
        <v>1996</v>
      </c>
      <c r="B14" s="3" t="s">
        <v>5</v>
      </c>
      <c r="C14" s="5">
        <v>275</v>
      </c>
      <c r="E14" s="3">
        <v>1996</v>
      </c>
      <c r="F14" s="3" t="s">
        <v>5</v>
      </c>
      <c r="G14" s="5">
        <v>936</v>
      </c>
      <c r="I14" s="3">
        <v>1996</v>
      </c>
      <c r="J14" s="3" t="s">
        <v>5</v>
      </c>
      <c r="K14" s="5">
        <v>158</v>
      </c>
      <c r="M14" s="3">
        <v>1996</v>
      </c>
      <c r="N14" s="3" t="s">
        <v>5</v>
      </c>
      <c r="O14" s="4">
        <v>6761</v>
      </c>
      <c r="Q14" s="3">
        <v>1996</v>
      </c>
      <c r="R14" s="3" t="s">
        <v>5</v>
      </c>
      <c r="S14" s="5">
        <v>913</v>
      </c>
      <c r="U14" s="3">
        <v>1996</v>
      </c>
      <c r="V14" s="3" t="s">
        <v>5</v>
      </c>
      <c r="W14" s="4">
        <v>2985</v>
      </c>
      <c r="Y14" s="3">
        <v>1996</v>
      </c>
      <c r="Z14" s="3" t="s">
        <v>5</v>
      </c>
      <c r="AA14" s="5">
        <v>610</v>
      </c>
      <c r="AC14" s="3">
        <v>1996</v>
      </c>
      <c r="AD14" s="3" t="s">
        <v>5</v>
      </c>
      <c r="AE14" s="4">
        <v>25384</v>
      </c>
      <c r="AG14" s="3">
        <v>1996</v>
      </c>
      <c r="AH14" s="3" t="s">
        <v>5</v>
      </c>
      <c r="AI14" s="5">
        <v>39</v>
      </c>
      <c r="AK14" s="3">
        <v>1996</v>
      </c>
      <c r="AL14" s="3" t="s">
        <v>5</v>
      </c>
      <c r="AM14" s="5">
        <v>90</v>
      </c>
      <c r="AO14" s="3">
        <v>1996</v>
      </c>
      <c r="AP14" s="3" t="s">
        <v>5</v>
      </c>
      <c r="AQ14" s="5">
        <v>11</v>
      </c>
      <c r="AS14" s="3">
        <v>1996</v>
      </c>
      <c r="AT14" s="3" t="s">
        <v>5</v>
      </c>
      <c r="AU14" s="5">
        <v>433</v>
      </c>
      <c r="AW14" s="3">
        <v>1996</v>
      </c>
      <c r="AX14" s="3" t="s">
        <v>5</v>
      </c>
      <c r="AY14" s="4">
        <v>4017</v>
      </c>
      <c r="BA14" s="3">
        <v>1996</v>
      </c>
      <c r="BB14" s="3" t="s">
        <v>5</v>
      </c>
      <c r="BC14" s="4">
        <v>32594</v>
      </c>
    </row>
    <row r="15" spans="1:55" ht="12.75">
      <c r="A15" s="3">
        <v>1996</v>
      </c>
      <c r="B15" s="3" t="s">
        <v>6</v>
      </c>
      <c r="C15" s="5">
        <v>9</v>
      </c>
      <c r="E15" s="3">
        <v>1996</v>
      </c>
      <c r="F15" s="3" t="s">
        <v>6</v>
      </c>
      <c r="G15" s="5">
        <v>28</v>
      </c>
      <c r="I15" s="3">
        <v>1996</v>
      </c>
      <c r="J15" s="3" t="s">
        <v>6</v>
      </c>
      <c r="K15" s="5">
        <v>7</v>
      </c>
      <c r="M15" s="3">
        <v>1996</v>
      </c>
      <c r="N15" s="3" t="s">
        <v>6</v>
      </c>
      <c r="O15" s="5">
        <v>216</v>
      </c>
      <c r="Q15" s="3">
        <v>1996</v>
      </c>
      <c r="R15" s="3" t="s">
        <v>6</v>
      </c>
      <c r="S15" s="5">
        <v>577</v>
      </c>
      <c r="U15" s="3">
        <v>1996</v>
      </c>
      <c r="V15" s="3" t="s">
        <v>6</v>
      </c>
      <c r="W15" s="4">
        <v>1682</v>
      </c>
      <c r="Y15" s="3">
        <v>1996</v>
      </c>
      <c r="Z15" s="3" t="s">
        <v>6</v>
      </c>
      <c r="AA15" s="5">
        <v>459</v>
      </c>
      <c r="AC15" s="3">
        <v>1996</v>
      </c>
      <c r="AD15" s="3" t="s">
        <v>6</v>
      </c>
      <c r="AE15" s="4">
        <v>24506</v>
      </c>
      <c r="AG15" s="3">
        <v>1996</v>
      </c>
      <c r="AH15" s="3" t="s">
        <v>6</v>
      </c>
      <c r="AI15" s="5">
        <v>44</v>
      </c>
      <c r="AK15" s="3">
        <v>1996</v>
      </c>
      <c r="AL15" s="3" t="s">
        <v>6</v>
      </c>
      <c r="AM15" s="5">
        <v>109</v>
      </c>
      <c r="AO15" s="3">
        <v>1996</v>
      </c>
      <c r="AP15" s="3" t="s">
        <v>6</v>
      </c>
      <c r="AQ15" s="5">
        <v>25</v>
      </c>
      <c r="AS15" s="3">
        <v>1996</v>
      </c>
      <c r="AT15" s="3" t="s">
        <v>6</v>
      </c>
      <c r="AU15" s="5">
        <v>986</v>
      </c>
      <c r="AW15" s="3">
        <v>1996</v>
      </c>
      <c r="AX15" s="3" t="s">
        <v>6</v>
      </c>
      <c r="AY15" s="4">
        <v>1820</v>
      </c>
      <c r="BA15" s="3">
        <v>1996</v>
      </c>
      <c r="BB15" s="3" t="s">
        <v>6</v>
      </c>
      <c r="BC15" s="4">
        <v>25718</v>
      </c>
    </row>
    <row r="16" spans="1:55" ht="12.75">
      <c r="A16" s="3">
        <v>1996</v>
      </c>
      <c r="B16" s="3" t="s">
        <v>7</v>
      </c>
      <c r="C16" s="5">
        <v>12</v>
      </c>
      <c r="E16" s="3">
        <v>1996</v>
      </c>
      <c r="F16" s="3" t="s">
        <v>7</v>
      </c>
      <c r="G16" s="5">
        <v>23</v>
      </c>
      <c r="I16" s="3">
        <v>1996</v>
      </c>
      <c r="J16" s="3" t="s">
        <v>7</v>
      </c>
      <c r="K16" s="5">
        <v>8</v>
      </c>
      <c r="M16" s="3">
        <v>1996</v>
      </c>
      <c r="N16" s="3" t="s">
        <v>7</v>
      </c>
      <c r="O16" s="5">
        <v>188</v>
      </c>
      <c r="Q16" s="3">
        <v>1996</v>
      </c>
      <c r="R16" s="3" t="s">
        <v>7</v>
      </c>
      <c r="S16" s="5">
        <v>222</v>
      </c>
      <c r="U16" s="3">
        <v>1996</v>
      </c>
      <c r="V16" s="3" t="s">
        <v>7</v>
      </c>
      <c r="W16" s="5">
        <v>562</v>
      </c>
      <c r="Y16" s="3">
        <v>1996</v>
      </c>
      <c r="Z16" s="3" t="s">
        <v>7</v>
      </c>
      <c r="AA16" s="5">
        <v>225</v>
      </c>
      <c r="AC16" s="3">
        <v>1996</v>
      </c>
      <c r="AD16" s="3" t="s">
        <v>7</v>
      </c>
      <c r="AE16" s="4">
        <v>7271</v>
      </c>
      <c r="AG16" s="3">
        <v>1996</v>
      </c>
      <c r="AH16" s="3" t="s">
        <v>7</v>
      </c>
      <c r="AI16" s="5">
        <v>12</v>
      </c>
      <c r="AK16" s="3">
        <v>1996</v>
      </c>
      <c r="AL16" s="3" t="s">
        <v>7</v>
      </c>
      <c r="AM16" s="5">
        <v>38</v>
      </c>
      <c r="AO16" s="3">
        <v>1996</v>
      </c>
      <c r="AP16" s="3" t="s">
        <v>7</v>
      </c>
      <c r="AQ16" s="5">
        <v>12</v>
      </c>
      <c r="AS16" s="3">
        <v>1996</v>
      </c>
      <c r="AT16" s="3" t="s">
        <v>7</v>
      </c>
      <c r="AU16" s="5">
        <v>312</v>
      </c>
      <c r="AW16" s="3">
        <v>1996</v>
      </c>
      <c r="AX16" s="3" t="s">
        <v>7</v>
      </c>
      <c r="AY16" s="5">
        <v>627</v>
      </c>
      <c r="BA16" s="3">
        <v>1996</v>
      </c>
      <c r="BB16" s="3" t="s">
        <v>7</v>
      </c>
      <c r="BC16" s="4">
        <v>7775</v>
      </c>
    </row>
    <row r="17" spans="1:55" ht="12.75">
      <c r="A17" s="3">
        <v>1996</v>
      </c>
      <c r="B17" s="3" t="s">
        <v>8</v>
      </c>
      <c r="C17" s="5">
        <v>45</v>
      </c>
      <c r="E17" s="3">
        <v>1996</v>
      </c>
      <c r="F17" s="3" t="s">
        <v>8</v>
      </c>
      <c r="G17" s="5">
        <v>139</v>
      </c>
      <c r="I17" s="3">
        <v>1996</v>
      </c>
      <c r="J17" s="3" t="s">
        <v>8</v>
      </c>
      <c r="K17" s="5">
        <v>28</v>
      </c>
      <c r="M17" s="3">
        <v>1996</v>
      </c>
      <c r="N17" s="3" t="s">
        <v>8</v>
      </c>
      <c r="O17" s="5">
        <v>875</v>
      </c>
      <c r="Q17" s="3">
        <v>1996</v>
      </c>
      <c r="R17" s="3" t="s">
        <v>8</v>
      </c>
      <c r="S17" s="5">
        <v>120</v>
      </c>
      <c r="U17" s="3">
        <v>1996</v>
      </c>
      <c r="V17" s="3" t="s">
        <v>8</v>
      </c>
      <c r="W17" s="5">
        <v>440</v>
      </c>
      <c r="Y17" s="3">
        <v>1996</v>
      </c>
      <c r="Z17" s="3" t="s">
        <v>8</v>
      </c>
      <c r="AA17" s="5">
        <v>120</v>
      </c>
      <c r="AC17" s="3">
        <v>1996</v>
      </c>
      <c r="AD17" s="3" t="s">
        <v>8</v>
      </c>
      <c r="AE17" s="4">
        <v>3930</v>
      </c>
      <c r="AG17" s="3">
        <v>1996</v>
      </c>
      <c r="AH17" s="3" t="s">
        <v>8</v>
      </c>
      <c r="AI17" s="5">
        <v>5</v>
      </c>
      <c r="AK17" s="3">
        <v>1996</v>
      </c>
      <c r="AL17" s="3" t="s">
        <v>8</v>
      </c>
      <c r="AM17" s="5">
        <v>13</v>
      </c>
      <c r="AO17" s="3">
        <v>1996</v>
      </c>
      <c r="AP17" s="3" t="s">
        <v>8</v>
      </c>
      <c r="AQ17" s="5">
        <v>1</v>
      </c>
      <c r="AS17" s="3">
        <v>1996</v>
      </c>
      <c r="AT17" s="3" t="s">
        <v>8</v>
      </c>
      <c r="AU17" s="5">
        <v>73</v>
      </c>
      <c r="AW17" s="3">
        <v>1996</v>
      </c>
      <c r="AX17" s="3" t="s">
        <v>8</v>
      </c>
      <c r="AY17" s="5">
        <v>597</v>
      </c>
      <c r="BA17" s="3">
        <v>1996</v>
      </c>
      <c r="BB17" s="3" t="s">
        <v>8</v>
      </c>
      <c r="BC17" s="4">
        <v>4881</v>
      </c>
    </row>
    <row r="18" spans="1:55" ht="12.75">
      <c r="A18" s="3">
        <v>1996</v>
      </c>
      <c r="B18" s="3" t="s">
        <v>9</v>
      </c>
      <c r="C18" s="5">
        <v>86</v>
      </c>
      <c r="E18" s="3">
        <v>1996</v>
      </c>
      <c r="F18" s="3" t="s">
        <v>9</v>
      </c>
      <c r="G18" s="5">
        <v>230</v>
      </c>
      <c r="I18" s="3">
        <v>1996</v>
      </c>
      <c r="J18" s="3" t="s">
        <v>9</v>
      </c>
      <c r="K18" s="5">
        <v>66</v>
      </c>
      <c r="M18" s="3">
        <v>1996</v>
      </c>
      <c r="N18" s="3" t="s">
        <v>9</v>
      </c>
      <c r="O18" s="4">
        <v>1535</v>
      </c>
      <c r="Q18" s="3">
        <v>1996</v>
      </c>
      <c r="R18" s="3" t="s">
        <v>9</v>
      </c>
      <c r="S18" s="4">
        <v>1018</v>
      </c>
      <c r="U18" s="3">
        <v>1996</v>
      </c>
      <c r="V18" s="3" t="s">
        <v>9</v>
      </c>
      <c r="W18" s="4">
        <v>2765</v>
      </c>
      <c r="Y18" s="3">
        <v>1996</v>
      </c>
      <c r="Z18" s="3" t="s">
        <v>9</v>
      </c>
      <c r="AA18" s="5">
        <v>736</v>
      </c>
      <c r="AC18" s="3">
        <v>1996</v>
      </c>
      <c r="AD18" s="3" t="s">
        <v>9</v>
      </c>
      <c r="AE18" s="4">
        <v>23780</v>
      </c>
      <c r="AG18" s="3">
        <v>1996</v>
      </c>
      <c r="AH18" s="3" t="s">
        <v>9</v>
      </c>
      <c r="AI18" s="5">
        <v>89</v>
      </c>
      <c r="AK18" s="3">
        <v>1996</v>
      </c>
      <c r="AL18" s="3" t="s">
        <v>9</v>
      </c>
      <c r="AM18" s="5">
        <v>198</v>
      </c>
      <c r="AO18" s="3">
        <v>1996</v>
      </c>
      <c r="AP18" s="3" t="s">
        <v>9</v>
      </c>
      <c r="AQ18" s="5">
        <v>42</v>
      </c>
      <c r="AS18" s="3">
        <v>1996</v>
      </c>
      <c r="AT18" s="3" t="s">
        <v>9</v>
      </c>
      <c r="AU18" s="4">
        <v>1057</v>
      </c>
      <c r="AW18" s="3">
        <v>1996</v>
      </c>
      <c r="AX18" s="3" t="s">
        <v>9</v>
      </c>
      <c r="AY18" s="4">
        <v>3198</v>
      </c>
      <c r="BA18" s="3">
        <v>1996</v>
      </c>
      <c r="BB18" s="3" t="s">
        <v>9</v>
      </c>
      <c r="BC18" s="4">
        <v>26387</v>
      </c>
    </row>
    <row r="19" spans="1:55" ht="12.75">
      <c r="A19" s="3">
        <v>1996</v>
      </c>
      <c r="B19" s="3" t="s">
        <v>10</v>
      </c>
      <c r="C19" s="5">
        <v>286</v>
      </c>
      <c r="E19" s="3">
        <v>1996</v>
      </c>
      <c r="F19" s="3" t="s">
        <v>10</v>
      </c>
      <c r="G19" s="5">
        <v>773</v>
      </c>
      <c r="I19" s="3">
        <v>1996</v>
      </c>
      <c r="J19" s="3" t="s">
        <v>10</v>
      </c>
      <c r="K19" s="5">
        <v>206</v>
      </c>
      <c r="M19" s="3">
        <v>1996</v>
      </c>
      <c r="N19" s="3" t="s">
        <v>10</v>
      </c>
      <c r="O19" s="4">
        <v>4371</v>
      </c>
      <c r="Q19" s="3">
        <v>1996</v>
      </c>
      <c r="R19" s="3" t="s">
        <v>10</v>
      </c>
      <c r="S19" s="4">
        <v>2563</v>
      </c>
      <c r="U19" s="3">
        <v>1996</v>
      </c>
      <c r="V19" s="3" t="s">
        <v>10</v>
      </c>
      <c r="W19" s="4">
        <v>7322</v>
      </c>
      <c r="Y19" s="3">
        <v>1996</v>
      </c>
      <c r="Z19" s="3" t="s">
        <v>10</v>
      </c>
      <c r="AA19" s="4">
        <v>2332</v>
      </c>
      <c r="AC19" s="3">
        <v>1996</v>
      </c>
      <c r="AD19" s="3" t="s">
        <v>10</v>
      </c>
      <c r="AE19" s="4">
        <v>72724</v>
      </c>
      <c r="AG19" s="3">
        <v>1996</v>
      </c>
      <c r="AH19" s="3" t="s">
        <v>10</v>
      </c>
      <c r="AI19" s="5">
        <v>118</v>
      </c>
      <c r="AK19" s="3">
        <v>1996</v>
      </c>
      <c r="AL19" s="3" t="s">
        <v>10</v>
      </c>
      <c r="AM19" s="5">
        <v>331</v>
      </c>
      <c r="AO19" s="3">
        <v>1996</v>
      </c>
      <c r="AP19" s="3" t="s">
        <v>10</v>
      </c>
      <c r="AQ19" s="5">
        <v>75</v>
      </c>
      <c r="AS19" s="3">
        <v>1996</v>
      </c>
      <c r="AT19" s="3" t="s">
        <v>10</v>
      </c>
      <c r="AU19" s="4">
        <v>1986</v>
      </c>
      <c r="AW19" s="3">
        <v>1996</v>
      </c>
      <c r="AX19" s="3" t="s">
        <v>10</v>
      </c>
      <c r="AY19" s="4">
        <v>8440</v>
      </c>
      <c r="BA19" s="3">
        <v>1996</v>
      </c>
      <c r="BB19" s="3" t="s">
        <v>10</v>
      </c>
      <c r="BC19" s="4">
        <v>79116</v>
      </c>
    </row>
    <row r="20" spans="1:55" ht="12.75">
      <c r="A20" s="3">
        <v>1997</v>
      </c>
      <c r="B20" s="3" t="s">
        <v>3</v>
      </c>
      <c r="C20" s="4">
        <v>14671</v>
      </c>
      <c r="E20" s="3">
        <v>1997</v>
      </c>
      <c r="F20" s="3" t="s">
        <v>3</v>
      </c>
      <c r="G20" s="4">
        <v>38041</v>
      </c>
      <c r="I20" s="3">
        <v>1997</v>
      </c>
      <c r="J20" s="3" t="s">
        <v>3</v>
      </c>
      <c r="K20" s="4">
        <v>9924</v>
      </c>
      <c r="M20" s="3">
        <v>1997</v>
      </c>
      <c r="N20" s="3" t="s">
        <v>3</v>
      </c>
      <c r="O20" s="4">
        <v>296267</v>
      </c>
      <c r="Q20" s="3">
        <v>1997</v>
      </c>
      <c r="R20" s="3" t="s">
        <v>3</v>
      </c>
      <c r="S20" s="4">
        <v>74225</v>
      </c>
      <c r="U20" s="3">
        <v>1997</v>
      </c>
      <c r="V20" s="3" t="s">
        <v>3</v>
      </c>
      <c r="W20" s="4">
        <v>216212</v>
      </c>
      <c r="Y20" s="3">
        <v>1997</v>
      </c>
      <c r="Z20" s="3" t="s">
        <v>3</v>
      </c>
      <c r="AA20" s="4">
        <v>45884</v>
      </c>
      <c r="AC20" s="3">
        <v>1997</v>
      </c>
      <c r="AD20" s="3" t="s">
        <v>3</v>
      </c>
      <c r="AE20" s="4">
        <v>2344491</v>
      </c>
      <c r="AG20" s="3">
        <v>1997</v>
      </c>
      <c r="AH20" s="3" t="s">
        <v>3</v>
      </c>
      <c r="AI20" s="4">
        <v>2667</v>
      </c>
      <c r="AK20" s="3">
        <v>1997</v>
      </c>
      <c r="AL20" s="3" t="s">
        <v>3</v>
      </c>
      <c r="AM20" s="4">
        <v>6594</v>
      </c>
      <c r="AO20" s="3">
        <v>1997</v>
      </c>
      <c r="AP20" s="3" t="s">
        <v>3</v>
      </c>
      <c r="AQ20" s="4">
        <v>1392</v>
      </c>
      <c r="AS20" s="3">
        <v>1997</v>
      </c>
      <c r="AT20" s="3" t="s">
        <v>3</v>
      </c>
      <c r="AU20" s="4">
        <v>53596</v>
      </c>
      <c r="AW20" s="3">
        <v>1997</v>
      </c>
      <c r="AX20" s="3" t="s">
        <v>3</v>
      </c>
      <c r="AY20" s="4">
        <v>261327</v>
      </c>
      <c r="BA20" s="3">
        <v>1997</v>
      </c>
      <c r="BB20" s="3" t="s">
        <v>3</v>
      </c>
      <c r="BC20" s="4">
        <v>2695303</v>
      </c>
    </row>
    <row r="21" spans="1:55" ht="12.75">
      <c r="A21" s="3">
        <v>1997</v>
      </c>
      <c r="B21" s="3" t="s">
        <v>4</v>
      </c>
      <c r="C21" s="4">
        <v>9861</v>
      </c>
      <c r="E21" s="3">
        <v>1997</v>
      </c>
      <c r="F21" s="3" t="s">
        <v>4</v>
      </c>
      <c r="G21" s="4">
        <v>22514</v>
      </c>
      <c r="I21" s="3">
        <v>1997</v>
      </c>
      <c r="J21" s="3" t="s">
        <v>4</v>
      </c>
      <c r="K21" s="4">
        <v>5825</v>
      </c>
      <c r="M21" s="3">
        <v>1997</v>
      </c>
      <c r="N21" s="3" t="s">
        <v>4</v>
      </c>
      <c r="O21" s="4">
        <v>106838</v>
      </c>
      <c r="Q21" s="3">
        <v>1997</v>
      </c>
      <c r="R21" s="3" t="s">
        <v>4</v>
      </c>
      <c r="S21" s="4">
        <v>31824</v>
      </c>
      <c r="U21" s="3">
        <v>1997</v>
      </c>
      <c r="V21" s="3" t="s">
        <v>4</v>
      </c>
      <c r="W21" s="4">
        <v>68324</v>
      </c>
      <c r="Y21" s="3">
        <v>1997</v>
      </c>
      <c r="Z21" s="3" t="s">
        <v>4</v>
      </c>
      <c r="AA21" s="4">
        <v>16178</v>
      </c>
      <c r="AC21" s="3">
        <v>1997</v>
      </c>
      <c r="AD21" s="3" t="s">
        <v>4</v>
      </c>
      <c r="AE21" s="4">
        <v>369285</v>
      </c>
      <c r="AG21" s="3">
        <v>1997</v>
      </c>
      <c r="AH21" s="3" t="s">
        <v>4</v>
      </c>
      <c r="AI21" s="5">
        <v>986</v>
      </c>
      <c r="AK21" s="3">
        <v>1997</v>
      </c>
      <c r="AL21" s="3" t="s">
        <v>4</v>
      </c>
      <c r="AM21" s="4">
        <v>1942</v>
      </c>
      <c r="AO21" s="3">
        <v>1997</v>
      </c>
      <c r="AP21" s="3" t="s">
        <v>4</v>
      </c>
      <c r="AQ21" s="5">
        <v>435</v>
      </c>
      <c r="AS21" s="3">
        <v>1997</v>
      </c>
      <c r="AT21" s="3" t="s">
        <v>4</v>
      </c>
      <c r="AU21" s="4">
        <v>7002</v>
      </c>
      <c r="AW21" s="3">
        <v>1997</v>
      </c>
      <c r="AX21" s="3" t="s">
        <v>4</v>
      </c>
      <c r="AY21" s="4">
        <v>93027</v>
      </c>
      <c r="BA21" s="3">
        <v>1997</v>
      </c>
      <c r="BB21" s="3" t="s">
        <v>4</v>
      </c>
      <c r="BC21" s="4">
        <v>483308</v>
      </c>
    </row>
    <row r="22" spans="1:55" ht="12.75">
      <c r="A22" s="3">
        <v>1997</v>
      </c>
      <c r="B22" s="3" t="s">
        <v>5</v>
      </c>
      <c r="C22" s="5">
        <v>318</v>
      </c>
      <c r="E22" s="3">
        <v>1997</v>
      </c>
      <c r="F22" s="3" t="s">
        <v>5</v>
      </c>
      <c r="G22" s="5">
        <v>968</v>
      </c>
      <c r="I22" s="3">
        <v>1997</v>
      </c>
      <c r="J22" s="3" t="s">
        <v>5</v>
      </c>
      <c r="K22" s="5">
        <v>189</v>
      </c>
      <c r="M22" s="3">
        <v>1997</v>
      </c>
      <c r="N22" s="3" t="s">
        <v>5</v>
      </c>
      <c r="O22" s="4">
        <v>6845</v>
      </c>
      <c r="Q22" s="3">
        <v>1997</v>
      </c>
      <c r="R22" s="3" t="s">
        <v>5</v>
      </c>
      <c r="S22" s="4">
        <v>1001</v>
      </c>
      <c r="U22" s="3">
        <v>1997</v>
      </c>
      <c r="V22" s="3" t="s">
        <v>5</v>
      </c>
      <c r="W22" s="4">
        <v>3174</v>
      </c>
      <c r="Y22" s="3">
        <v>1997</v>
      </c>
      <c r="Z22" s="3" t="s">
        <v>5</v>
      </c>
      <c r="AA22" s="5">
        <v>591</v>
      </c>
      <c r="AC22" s="3">
        <v>1997</v>
      </c>
      <c r="AD22" s="3" t="s">
        <v>5</v>
      </c>
      <c r="AE22" s="4">
        <v>25725</v>
      </c>
      <c r="AG22" s="3">
        <v>1997</v>
      </c>
      <c r="AH22" s="3" t="s">
        <v>5</v>
      </c>
      <c r="AI22" s="5">
        <v>35</v>
      </c>
      <c r="AK22" s="3">
        <v>1997</v>
      </c>
      <c r="AL22" s="3" t="s">
        <v>5</v>
      </c>
      <c r="AM22" s="5">
        <v>99</v>
      </c>
      <c r="AO22" s="3">
        <v>1997</v>
      </c>
      <c r="AP22" s="3" t="s">
        <v>5</v>
      </c>
      <c r="AQ22" s="5">
        <v>9</v>
      </c>
      <c r="AS22" s="3">
        <v>1997</v>
      </c>
      <c r="AT22" s="3" t="s">
        <v>5</v>
      </c>
      <c r="AU22" s="5">
        <v>448</v>
      </c>
      <c r="AW22" s="3">
        <v>1997</v>
      </c>
      <c r="AX22" s="3" t="s">
        <v>5</v>
      </c>
      <c r="AY22" s="4">
        <v>4250</v>
      </c>
      <c r="BA22" s="3">
        <v>1997</v>
      </c>
      <c r="BB22" s="3" t="s">
        <v>5</v>
      </c>
      <c r="BC22" s="4">
        <v>33048</v>
      </c>
    </row>
    <row r="23" spans="1:55" ht="12.75">
      <c r="A23" s="3">
        <v>1997</v>
      </c>
      <c r="B23" s="3" t="s">
        <v>6</v>
      </c>
      <c r="C23" s="5">
        <v>10</v>
      </c>
      <c r="E23" s="3">
        <v>1997</v>
      </c>
      <c r="F23" s="3" t="s">
        <v>6</v>
      </c>
      <c r="G23" s="5">
        <v>20</v>
      </c>
      <c r="I23" s="3">
        <v>1997</v>
      </c>
      <c r="J23" s="3" t="s">
        <v>6</v>
      </c>
      <c r="K23" s="5">
        <v>8</v>
      </c>
      <c r="M23" s="3">
        <v>1997</v>
      </c>
      <c r="N23" s="3" t="s">
        <v>6</v>
      </c>
      <c r="O23" s="5">
        <v>231</v>
      </c>
      <c r="Q23" s="3">
        <v>1997</v>
      </c>
      <c r="R23" s="3" t="s">
        <v>6</v>
      </c>
      <c r="S23" s="5">
        <v>600</v>
      </c>
      <c r="U23" s="3">
        <v>1997</v>
      </c>
      <c r="V23" s="3" t="s">
        <v>6</v>
      </c>
      <c r="W23" s="4">
        <v>1680</v>
      </c>
      <c r="Y23" s="3">
        <v>1997</v>
      </c>
      <c r="Z23" s="3" t="s">
        <v>6</v>
      </c>
      <c r="AA23" s="5">
        <v>395</v>
      </c>
      <c r="AC23" s="3">
        <v>1997</v>
      </c>
      <c r="AD23" s="3" t="s">
        <v>6</v>
      </c>
      <c r="AE23" s="4">
        <v>24419</v>
      </c>
      <c r="AG23" s="3">
        <v>1997</v>
      </c>
      <c r="AH23" s="3" t="s">
        <v>6</v>
      </c>
      <c r="AI23" s="5">
        <v>38</v>
      </c>
      <c r="AK23" s="3">
        <v>1997</v>
      </c>
      <c r="AL23" s="3" t="s">
        <v>6</v>
      </c>
      <c r="AM23" s="5">
        <v>93</v>
      </c>
      <c r="AO23" s="3">
        <v>1997</v>
      </c>
      <c r="AP23" s="3" t="s">
        <v>6</v>
      </c>
      <c r="AQ23" s="5">
        <v>25</v>
      </c>
      <c r="AS23" s="3">
        <v>1997</v>
      </c>
      <c r="AT23" s="3" t="s">
        <v>6</v>
      </c>
      <c r="AU23" s="5">
        <v>958</v>
      </c>
      <c r="AW23" s="3">
        <v>1997</v>
      </c>
      <c r="AX23" s="3" t="s">
        <v>6</v>
      </c>
      <c r="AY23" s="4">
        <v>1793</v>
      </c>
      <c r="BA23" s="3">
        <v>1997</v>
      </c>
      <c r="BB23" s="3" t="s">
        <v>6</v>
      </c>
      <c r="BC23" s="4">
        <v>25620</v>
      </c>
    </row>
    <row r="24" spans="1:55" ht="12.75">
      <c r="A24" s="3">
        <v>1997</v>
      </c>
      <c r="B24" s="3" t="s">
        <v>7</v>
      </c>
      <c r="C24" s="5">
        <v>7</v>
      </c>
      <c r="E24" s="3">
        <v>1997</v>
      </c>
      <c r="F24" s="3" t="s">
        <v>7</v>
      </c>
      <c r="G24" s="5">
        <v>20</v>
      </c>
      <c r="I24" s="3">
        <v>1997</v>
      </c>
      <c r="J24" s="3" t="s">
        <v>7</v>
      </c>
      <c r="K24" s="5">
        <v>11</v>
      </c>
      <c r="M24" s="3">
        <v>1997</v>
      </c>
      <c r="N24" s="3" t="s">
        <v>7</v>
      </c>
      <c r="O24" s="5">
        <v>167</v>
      </c>
      <c r="Q24" s="3">
        <v>1997</v>
      </c>
      <c r="R24" s="3" t="s">
        <v>7</v>
      </c>
      <c r="S24" s="5">
        <v>215</v>
      </c>
      <c r="U24" s="3">
        <v>1997</v>
      </c>
      <c r="V24" s="3" t="s">
        <v>7</v>
      </c>
      <c r="W24" s="5">
        <v>527</v>
      </c>
      <c r="Y24" s="3">
        <v>1997</v>
      </c>
      <c r="Z24" s="3" t="s">
        <v>7</v>
      </c>
      <c r="AA24" s="5">
        <v>208</v>
      </c>
      <c r="AC24" s="3">
        <v>1997</v>
      </c>
      <c r="AD24" s="3" t="s">
        <v>7</v>
      </c>
      <c r="AE24" s="4">
        <v>7322</v>
      </c>
      <c r="AG24" s="3">
        <v>1997</v>
      </c>
      <c r="AH24" s="3" t="s">
        <v>7</v>
      </c>
      <c r="AI24" s="5">
        <v>18</v>
      </c>
      <c r="AK24" s="3">
        <v>1997</v>
      </c>
      <c r="AL24" s="3" t="s">
        <v>7</v>
      </c>
      <c r="AM24" s="5">
        <v>38</v>
      </c>
      <c r="AO24" s="3">
        <v>1997</v>
      </c>
      <c r="AP24" s="3" t="s">
        <v>7</v>
      </c>
      <c r="AQ24" s="5">
        <v>7</v>
      </c>
      <c r="AS24" s="3">
        <v>1997</v>
      </c>
      <c r="AT24" s="3" t="s">
        <v>7</v>
      </c>
      <c r="AU24" s="5">
        <v>357</v>
      </c>
      <c r="AW24" s="3">
        <v>1997</v>
      </c>
      <c r="AX24" s="3" t="s">
        <v>7</v>
      </c>
      <c r="AY24" s="5">
        <v>590</v>
      </c>
      <c r="BA24" s="3">
        <v>1997</v>
      </c>
      <c r="BB24" s="3" t="s">
        <v>7</v>
      </c>
      <c r="BC24" s="4">
        <v>7847</v>
      </c>
    </row>
    <row r="25" spans="1:55" ht="12.75">
      <c r="A25" s="3">
        <v>1997</v>
      </c>
      <c r="B25" s="3" t="s">
        <v>8</v>
      </c>
      <c r="C25" s="5">
        <v>52</v>
      </c>
      <c r="E25" s="3">
        <v>1997</v>
      </c>
      <c r="F25" s="3" t="s">
        <v>8</v>
      </c>
      <c r="G25" s="5">
        <v>122</v>
      </c>
      <c r="I25" s="3">
        <v>1997</v>
      </c>
      <c r="J25" s="3" t="s">
        <v>8</v>
      </c>
      <c r="K25" s="5">
        <v>28</v>
      </c>
      <c r="M25" s="3">
        <v>1997</v>
      </c>
      <c r="N25" s="3" t="s">
        <v>8</v>
      </c>
      <c r="O25" s="5">
        <v>888</v>
      </c>
      <c r="Q25" s="3">
        <v>1997</v>
      </c>
      <c r="R25" s="3" t="s">
        <v>8</v>
      </c>
      <c r="S25" s="5">
        <v>159</v>
      </c>
      <c r="U25" s="3">
        <v>1997</v>
      </c>
      <c r="V25" s="3" t="s">
        <v>8</v>
      </c>
      <c r="W25" s="5">
        <v>416</v>
      </c>
      <c r="Y25" s="3">
        <v>1997</v>
      </c>
      <c r="Z25" s="3" t="s">
        <v>8</v>
      </c>
      <c r="AA25" s="5">
        <v>94</v>
      </c>
      <c r="AC25" s="3">
        <v>1997</v>
      </c>
      <c r="AD25" s="3" t="s">
        <v>8</v>
      </c>
      <c r="AE25" s="4">
        <v>3803</v>
      </c>
      <c r="AG25" s="3">
        <v>1997</v>
      </c>
      <c r="AH25" s="3" t="s">
        <v>8</v>
      </c>
      <c r="AI25" s="5">
        <v>4</v>
      </c>
      <c r="AK25" s="3">
        <v>1997</v>
      </c>
      <c r="AL25" s="3" t="s">
        <v>8</v>
      </c>
      <c r="AM25" s="5">
        <v>7</v>
      </c>
      <c r="AO25" s="3">
        <v>1997</v>
      </c>
      <c r="AP25" s="3" t="s">
        <v>8</v>
      </c>
      <c r="AQ25" s="5">
        <v>3</v>
      </c>
      <c r="AS25" s="3">
        <v>1997</v>
      </c>
      <c r="AT25" s="3" t="s">
        <v>8</v>
      </c>
      <c r="AU25" s="5">
        <v>79</v>
      </c>
      <c r="AW25" s="3">
        <v>1997</v>
      </c>
      <c r="AX25" s="3" t="s">
        <v>8</v>
      </c>
      <c r="AY25" s="5">
        <v>548</v>
      </c>
      <c r="BA25" s="3">
        <v>1997</v>
      </c>
      <c r="BB25" s="3" t="s">
        <v>8</v>
      </c>
      <c r="BC25" s="4">
        <v>4775</v>
      </c>
    </row>
    <row r="26" spans="1:55" ht="12.75">
      <c r="A26" s="3">
        <v>1997</v>
      </c>
      <c r="B26" s="3" t="s">
        <v>9</v>
      </c>
      <c r="C26" s="5">
        <v>126</v>
      </c>
      <c r="E26" s="3">
        <v>1997</v>
      </c>
      <c r="F26" s="3" t="s">
        <v>9</v>
      </c>
      <c r="G26" s="5">
        <v>266</v>
      </c>
      <c r="I26" s="3">
        <v>1997</v>
      </c>
      <c r="J26" s="3" t="s">
        <v>9</v>
      </c>
      <c r="K26" s="5">
        <v>76</v>
      </c>
      <c r="M26" s="3">
        <v>1997</v>
      </c>
      <c r="N26" s="3" t="s">
        <v>9</v>
      </c>
      <c r="O26" s="4">
        <v>1508</v>
      </c>
      <c r="Q26" s="3">
        <v>1997</v>
      </c>
      <c r="R26" s="3" t="s">
        <v>9</v>
      </c>
      <c r="S26" s="4">
        <v>1072</v>
      </c>
      <c r="U26" s="3">
        <v>1997</v>
      </c>
      <c r="V26" s="3" t="s">
        <v>9</v>
      </c>
      <c r="W26" s="4">
        <v>2859</v>
      </c>
      <c r="Y26" s="3">
        <v>1997</v>
      </c>
      <c r="Z26" s="3" t="s">
        <v>9</v>
      </c>
      <c r="AA26" s="5">
        <v>746</v>
      </c>
      <c r="AC26" s="3">
        <v>1997</v>
      </c>
      <c r="AD26" s="3" t="s">
        <v>9</v>
      </c>
      <c r="AE26" s="4">
        <v>24066</v>
      </c>
      <c r="AG26" s="3">
        <v>1997</v>
      </c>
      <c r="AH26" s="3" t="s">
        <v>9</v>
      </c>
      <c r="AI26" s="5">
        <v>92</v>
      </c>
      <c r="AK26" s="3">
        <v>1997</v>
      </c>
      <c r="AL26" s="3" t="s">
        <v>9</v>
      </c>
      <c r="AM26" s="5">
        <v>211</v>
      </c>
      <c r="AO26" s="3">
        <v>1997</v>
      </c>
      <c r="AP26" s="3" t="s">
        <v>9</v>
      </c>
      <c r="AQ26" s="5">
        <v>51</v>
      </c>
      <c r="AS26" s="3">
        <v>1997</v>
      </c>
      <c r="AT26" s="3" t="s">
        <v>9</v>
      </c>
      <c r="AU26" s="4">
        <v>1073</v>
      </c>
      <c r="AW26" s="3">
        <v>1997</v>
      </c>
      <c r="AX26" s="3" t="s">
        <v>9</v>
      </c>
      <c r="AY26" s="4">
        <v>3339</v>
      </c>
      <c r="BA26" s="3">
        <v>1997</v>
      </c>
      <c r="BB26" s="3" t="s">
        <v>9</v>
      </c>
      <c r="BC26" s="4">
        <v>26655</v>
      </c>
    </row>
    <row r="27" spans="1:55" ht="12.75">
      <c r="A27" s="3">
        <v>1997</v>
      </c>
      <c r="B27" s="3" t="s">
        <v>10</v>
      </c>
      <c r="C27" s="5">
        <v>308</v>
      </c>
      <c r="E27" s="3">
        <v>1997</v>
      </c>
      <c r="F27" s="3" t="s">
        <v>10</v>
      </c>
      <c r="G27" s="5">
        <v>778</v>
      </c>
      <c r="I27" s="3">
        <v>1997</v>
      </c>
      <c r="J27" s="3" t="s">
        <v>10</v>
      </c>
      <c r="K27" s="5">
        <v>231</v>
      </c>
      <c r="M27" s="3">
        <v>1997</v>
      </c>
      <c r="N27" s="3" t="s">
        <v>10</v>
      </c>
      <c r="O27" s="4">
        <v>4410</v>
      </c>
      <c r="Q27" s="3">
        <v>1997</v>
      </c>
      <c r="R27" s="3" t="s">
        <v>10</v>
      </c>
      <c r="S27" s="4">
        <v>2681</v>
      </c>
      <c r="U27" s="3">
        <v>1997</v>
      </c>
      <c r="V27" s="3" t="s">
        <v>10</v>
      </c>
      <c r="W27" s="4">
        <v>7792</v>
      </c>
      <c r="Y27" s="3">
        <v>1997</v>
      </c>
      <c r="Z27" s="3" t="s">
        <v>10</v>
      </c>
      <c r="AA27" s="4">
        <v>2469</v>
      </c>
      <c r="AC27" s="3">
        <v>1997</v>
      </c>
      <c r="AD27" s="3" t="s">
        <v>10</v>
      </c>
      <c r="AE27" s="4">
        <v>75948</v>
      </c>
      <c r="AG27" s="3">
        <v>1997</v>
      </c>
      <c r="AH27" s="3" t="s">
        <v>10</v>
      </c>
      <c r="AI27" s="5">
        <v>108</v>
      </c>
      <c r="AK27" s="3">
        <v>1997</v>
      </c>
      <c r="AL27" s="3" t="s">
        <v>10</v>
      </c>
      <c r="AM27" s="5">
        <v>322</v>
      </c>
      <c r="AO27" s="3">
        <v>1997</v>
      </c>
      <c r="AP27" s="3" t="s">
        <v>10</v>
      </c>
      <c r="AQ27" s="5">
        <v>58</v>
      </c>
      <c r="AS27" s="3">
        <v>1997</v>
      </c>
      <c r="AT27" s="3" t="s">
        <v>10</v>
      </c>
      <c r="AU27" s="4">
        <v>2000</v>
      </c>
      <c r="AW27" s="3">
        <v>1997</v>
      </c>
      <c r="AX27" s="3" t="s">
        <v>10</v>
      </c>
      <c r="AY27" s="4">
        <v>8912</v>
      </c>
      <c r="BA27" s="3">
        <v>1997</v>
      </c>
      <c r="BB27" s="3" t="s">
        <v>10</v>
      </c>
      <c r="BC27" s="4">
        <v>82383</v>
      </c>
    </row>
    <row r="28" spans="1:55" ht="12.75">
      <c r="A28" s="3">
        <v>1998</v>
      </c>
      <c r="B28" s="3" t="s">
        <v>3</v>
      </c>
      <c r="C28" s="4">
        <v>14764</v>
      </c>
      <c r="E28" s="3">
        <v>1998</v>
      </c>
      <c r="F28" s="3" t="s">
        <v>3</v>
      </c>
      <c r="G28" s="4">
        <v>39061</v>
      </c>
      <c r="I28" s="3">
        <v>1998</v>
      </c>
      <c r="J28" s="3" t="s">
        <v>3</v>
      </c>
      <c r="K28" s="4">
        <v>9668</v>
      </c>
      <c r="M28" s="3">
        <v>1998</v>
      </c>
      <c r="N28" s="3" t="s">
        <v>3</v>
      </c>
      <c r="O28" s="4">
        <v>297405</v>
      </c>
      <c r="Q28" s="3">
        <v>1998</v>
      </c>
      <c r="R28" s="3" t="s">
        <v>3</v>
      </c>
      <c r="S28" s="4">
        <v>75459</v>
      </c>
      <c r="U28" s="3">
        <v>1998</v>
      </c>
      <c r="V28" s="3" t="s">
        <v>3</v>
      </c>
      <c r="W28" s="4">
        <v>223364</v>
      </c>
      <c r="Y28" s="3">
        <v>1998</v>
      </c>
      <c r="Z28" s="3" t="s">
        <v>3</v>
      </c>
      <c r="AA28" s="4">
        <v>45539</v>
      </c>
      <c r="AC28" s="3">
        <v>1998</v>
      </c>
      <c r="AD28" s="3" t="s">
        <v>3</v>
      </c>
      <c r="AE28" s="4">
        <v>2370331</v>
      </c>
      <c r="AG28" s="3">
        <v>1998</v>
      </c>
      <c r="AH28" s="3" t="s">
        <v>3</v>
      </c>
      <c r="AI28" s="4">
        <v>2837</v>
      </c>
      <c r="AK28" s="3">
        <v>1998</v>
      </c>
      <c r="AL28" s="3" t="s">
        <v>3</v>
      </c>
      <c r="AM28" s="4">
        <v>7185</v>
      </c>
      <c r="AO28" s="3">
        <v>1998</v>
      </c>
      <c r="AP28" s="3" t="s">
        <v>3</v>
      </c>
      <c r="AQ28" s="4">
        <v>1423</v>
      </c>
      <c r="AS28" s="3">
        <v>1998</v>
      </c>
      <c r="AT28" s="3" t="s">
        <v>3</v>
      </c>
      <c r="AU28" s="4">
        <v>56699</v>
      </c>
      <c r="AW28" s="3">
        <v>1998</v>
      </c>
      <c r="AX28" s="3" t="s">
        <v>3</v>
      </c>
      <c r="AY28" s="4">
        <v>270167</v>
      </c>
      <c r="BA28" s="3">
        <v>1998</v>
      </c>
      <c r="BB28" s="3" t="s">
        <v>3</v>
      </c>
      <c r="BC28" s="4">
        <v>2725567</v>
      </c>
    </row>
    <row r="29" spans="1:55" ht="12.75">
      <c r="A29" s="3">
        <v>1998</v>
      </c>
      <c r="B29" s="3" t="s">
        <v>4</v>
      </c>
      <c r="C29" s="4">
        <v>9890</v>
      </c>
      <c r="E29" s="3">
        <v>1998</v>
      </c>
      <c r="F29" s="3" t="s">
        <v>4</v>
      </c>
      <c r="G29" s="4">
        <v>22091</v>
      </c>
      <c r="I29" s="3">
        <v>1998</v>
      </c>
      <c r="J29" s="3" t="s">
        <v>4</v>
      </c>
      <c r="K29" s="4">
        <v>5987</v>
      </c>
      <c r="M29" s="3">
        <v>1998</v>
      </c>
      <c r="N29" s="3" t="s">
        <v>4</v>
      </c>
      <c r="O29" s="4">
        <v>105279</v>
      </c>
      <c r="Q29" s="3">
        <v>1998</v>
      </c>
      <c r="R29" s="3" t="s">
        <v>4</v>
      </c>
      <c r="S29" s="4">
        <v>32275</v>
      </c>
      <c r="U29" s="3">
        <v>1998</v>
      </c>
      <c r="V29" s="3" t="s">
        <v>4</v>
      </c>
      <c r="W29" s="4">
        <v>69612</v>
      </c>
      <c r="Y29" s="3">
        <v>1998</v>
      </c>
      <c r="Z29" s="3" t="s">
        <v>4</v>
      </c>
      <c r="AA29" s="4">
        <v>16449</v>
      </c>
      <c r="AC29" s="3">
        <v>1998</v>
      </c>
      <c r="AD29" s="3" t="s">
        <v>4</v>
      </c>
      <c r="AE29" s="4">
        <v>378796</v>
      </c>
      <c r="AG29" s="3">
        <v>1998</v>
      </c>
      <c r="AH29" s="3" t="s">
        <v>4</v>
      </c>
      <c r="AI29" s="4">
        <v>1033</v>
      </c>
      <c r="AK29" s="3">
        <v>1998</v>
      </c>
      <c r="AL29" s="3" t="s">
        <v>4</v>
      </c>
      <c r="AM29" s="4">
        <v>1993</v>
      </c>
      <c r="AO29" s="3">
        <v>1998</v>
      </c>
      <c r="AP29" s="3" t="s">
        <v>4</v>
      </c>
      <c r="AQ29" s="5">
        <v>467</v>
      </c>
      <c r="AS29" s="3">
        <v>1998</v>
      </c>
      <c r="AT29" s="3" t="s">
        <v>4</v>
      </c>
      <c r="AU29" s="4">
        <v>7412</v>
      </c>
      <c r="AW29" s="3">
        <v>1998</v>
      </c>
      <c r="AX29" s="3" t="s">
        <v>4</v>
      </c>
      <c r="AY29" s="4">
        <v>93942</v>
      </c>
      <c r="BA29" s="3">
        <v>1998</v>
      </c>
      <c r="BB29" s="3" t="s">
        <v>4</v>
      </c>
      <c r="BC29" s="4">
        <v>491641</v>
      </c>
    </row>
    <row r="30" spans="1:55" ht="12.75">
      <c r="A30" s="3">
        <v>1998</v>
      </c>
      <c r="B30" s="3" t="s">
        <v>5</v>
      </c>
      <c r="C30" s="5">
        <v>330</v>
      </c>
      <c r="E30" s="3">
        <v>1998</v>
      </c>
      <c r="F30" s="3" t="s">
        <v>5</v>
      </c>
      <c r="G30" s="4">
        <v>1002</v>
      </c>
      <c r="I30" s="3">
        <v>1998</v>
      </c>
      <c r="J30" s="3" t="s">
        <v>5</v>
      </c>
      <c r="K30" s="5">
        <v>152</v>
      </c>
      <c r="M30" s="3">
        <v>1998</v>
      </c>
      <c r="N30" s="3" t="s">
        <v>5</v>
      </c>
      <c r="O30" s="4">
        <v>7160</v>
      </c>
      <c r="Q30" s="3">
        <v>1998</v>
      </c>
      <c r="R30" s="3" t="s">
        <v>5</v>
      </c>
      <c r="S30" s="4">
        <v>1031</v>
      </c>
      <c r="U30" s="3">
        <v>1998</v>
      </c>
      <c r="V30" s="3" t="s">
        <v>5</v>
      </c>
      <c r="W30" s="4">
        <v>3245</v>
      </c>
      <c r="Y30" s="3">
        <v>1998</v>
      </c>
      <c r="Z30" s="3" t="s">
        <v>5</v>
      </c>
      <c r="AA30" s="5">
        <v>640</v>
      </c>
      <c r="AC30" s="3">
        <v>1998</v>
      </c>
      <c r="AD30" s="3" t="s">
        <v>5</v>
      </c>
      <c r="AE30" s="4">
        <v>26817</v>
      </c>
      <c r="AG30" s="3">
        <v>1998</v>
      </c>
      <c r="AH30" s="3" t="s">
        <v>5</v>
      </c>
      <c r="AI30" s="5">
        <v>27</v>
      </c>
      <c r="AK30" s="3">
        <v>1998</v>
      </c>
      <c r="AL30" s="3" t="s">
        <v>5</v>
      </c>
      <c r="AM30" s="5">
        <v>87</v>
      </c>
      <c r="AO30" s="3">
        <v>1998</v>
      </c>
      <c r="AP30" s="3" t="s">
        <v>5</v>
      </c>
      <c r="AQ30" s="5">
        <v>18</v>
      </c>
      <c r="AS30" s="3">
        <v>1998</v>
      </c>
      <c r="AT30" s="3" t="s">
        <v>5</v>
      </c>
      <c r="AU30" s="5">
        <v>465</v>
      </c>
      <c r="AW30" s="3">
        <v>1998</v>
      </c>
      <c r="AX30" s="3" t="s">
        <v>5</v>
      </c>
      <c r="AY30" s="4">
        <v>4361</v>
      </c>
      <c r="BA30" s="3">
        <v>1998</v>
      </c>
      <c r="BB30" s="3" t="s">
        <v>5</v>
      </c>
      <c r="BC30" s="4">
        <v>34475</v>
      </c>
    </row>
    <row r="31" spans="1:55" ht="12.75">
      <c r="A31" s="3">
        <v>1998</v>
      </c>
      <c r="B31" s="3" t="s">
        <v>6</v>
      </c>
      <c r="C31" s="5">
        <v>6</v>
      </c>
      <c r="E31" s="3">
        <v>1998</v>
      </c>
      <c r="F31" s="3" t="s">
        <v>6</v>
      </c>
      <c r="G31" s="5">
        <v>25</v>
      </c>
      <c r="I31" s="3">
        <v>1998</v>
      </c>
      <c r="J31" s="3" t="s">
        <v>6</v>
      </c>
      <c r="K31" s="5">
        <v>10</v>
      </c>
      <c r="M31" s="3">
        <v>1998</v>
      </c>
      <c r="N31" s="3" t="s">
        <v>6</v>
      </c>
      <c r="O31" s="5">
        <v>202</v>
      </c>
      <c r="Q31" s="3">
        <v>1998</v>
      </c>
      <c r="R31" s="3" t="s">
        <v>6</v>
      </c>
      <c r="S31" s="5">
        <v>565</v>
      </c>
      <c r="U31" s="3">
        <v>1998</v>
      </c>
      <c r="V31" s="3" t="s">
        <v>6</v>
      </c>
      <c r="W31" s="4">
        <v>1626</v>
      </c>
      <c r="Y31" s="3">
        <v>1998</v>
      </c>
      <c r="Z31" s="3" t="s">
        <v>6</v>
      </c>
      <c r="AA31" s="5">
        <v>430</v>
      </c>
      <c r="AC31" s="3">
        <v>1998</v>
      </c>
      <c r="AD31" s="3" t="s">
        <v>6</v>
      </c>
      <c r="AE31" s="4">
        <v>23725</v>
      </c>
      <c r="AG31" s="3">
        <v>1998</v>
      </c>
      <c r="AH31" s="3" t="s">
        <v>6</v>
      </c>
      <c r="AI31" s="5">
        <v>43</v>
      </c>
      <c r="AK31" s="3">
        <v>1998</v>
      </c>
      <c r="AL31" s="3" t="s">
        <v>6</v>
      </c>
      <c r="AM31" s="5">
        <v>109</v>
      </c>
      <c r="AO31" s="3">
        <v>1998</v>
      </c>
      <c r="AP31" s="3" t="s">
        <v>6</v>
      </c>
      <c r="AQ31" s="5">
        <v>25</v>
      </c>
      <c r="AS31" s="3">
        <v>1998</v>
      </c>
      <c r="AT31" s="3" t="s">
        <v>6</v>
      </c>
      <c r="AU31" s="4">
        <v>1121</v>
      </c>
      <c r="AW31" s="3">
        <v>1998</v>
      </c>
      <c r="AX31" s="3" t="s">
        <v>6</v>
      </c>
      <c r="AY31" s="4">
        <v>1764</v>
      </c>
      <c r="BA31" s="3">
        <v>1998</v>
      </c>
      <c r="BB31" s="3" t="s">
        <v>6</v>
      </c>
      <c r="BC31" s="4">
        <v>25053</v>
      </c>
    </row>
    <row r="32" spans="1:55" ht="12.75">
      <c r="A32" s="3">
        <v>1998</v>
      </c>
      <c r="B32" s="3" t="s">
        <v>7</v>
      </c>
      <c r="C32" s="5">
        <v>10</v>
      </c>
      <c r="E32" s="3">
        <v>1998</v>
      </c>
      <c r="F32" s="3" t="s">
        <v>7</v>
      </c>
      <c r="G32" s="5">
        <v>20</v>
      </c>
      <c r="I32" s="3">
        <v>1998</v>
      </c>
      <c r="J32" s="3" t="s">
        <v>7</v>
      </c>
      <c r="K32" s="5">
        <v>8</v>
      </c>
      <c r="M32" s="3">
        <v>1998</v>
      </c>
      <c r="N32" s="3" t="s">
        <v>7</v>
      </c>
      <c r="O32" s="5">
        <v>172</v>
      </c>
      <c r="Q32" s="3">
        <v>1998</v>
      </c>
      <c r="R32" s="3" t="s">
        <v>7</v>
      </c>
      <c r="S32" s="5">
        <v>218</v>
      </c>
      <c r="U32" s="3">
        <v>1998</v>
      </c>
      <c r="V32" s="3" t="s">
        <v>7</v>
      </c>
      <c r="W32" s="5">
        <v>555</v>
      </c>
      <c r="Y32" s="3">
        <v>1998</v>
      </c>
      <c r="Z32" s="3" t="s">
        <v>7</v>
      </c>
      <c r="AA32" s="5">
        <v>223</v>
      </c>
      <c r="AC32" s="3">
        <v>1998</v>
      </c>
      <c r="AD32" s="3" t="s">
        <v>7</v>
      </c>
      <c r="AE32" s="4">
        <v>7045</v>
      </c>
      <c r="AG32" s="3">
        <v>1998</v>
      </c>
      <c r="AH32" s="3" t="s">
        <v>7</v>
      </c>
      <c r="AI32" s="5">
        <v>14</v>
      </c>
      <c r="AK32" s="3">
        <v>1998</v>
      </c>
      <c r="AL32" s="3" t="s">
        <v>7</v>
      </c>
      <c r="AM32" s="5">
        <v>39</v>
      </c>
      <c r="AO32" s="3">
        <v>1998</v>
      </c>
      <c r="AP32" s="3" t="s">
        <v>7</v>
      </c>
      <c r="AQ32" s="5">
        <v>11</v>
      </c>
      <c r="AS32" s="3">
        <v>1998</v>
      </c>
      <c r="AT32" s="3" t="s">
        <v>7</v>
      </c>
      <c r="AU32" s="5">
        <v>348</v>
      </c>
      <c r="AW32" s="3">
        <v>1998</v>
      </c>
      <c r="AX32" s="3" t="s">
        <v>7</v>
      </c>
      <c r="AY32" s="5">
        <v>615</v>
      </c>
      <c r="BA32" s="3">
        <v>1998</v>
      </c>
      <c r="BB32" s="3" t="s">
        <v>7</v>
      </c>
      <c r="BC32" s="4">
        <v>7569</v>
      </c>
    </row>
    <row r="33" spans="1:55" ht="12.75">
      <c r="A33" s="3">
        <v>1998</v>
      </c>
      <c r="B33" s="3" t="s">
        <v>8</v>
      </c>
      <c r="C33" s="5">
        <v>55</v>
      </c>
      <c r="E33" s="3">
        <v>1998</v>
      </c>
      <c r="F33" s="3" t="s">
        <v>8</v>
      </c>
      <c r="G33" s="5">
        <v>135</v>
      </c>
      <c r="I33" s="3">
        <v>1998</v>
      </c>
      <c r="J33" s="3" t="s">
        <v>8</v>
      </c>
      <c r="K33" s="5">
        <v>28</v>
      </c>
      <c r="M33" s="3">
        <v>1998</v>
      </c>
      <c r="N33" s="3" t="s">
        <v>8</v>
      </c>
      <c r="O33" s="5">
        <v>890</v>
      </c>
      <c r="Q33" s="3">
        <v>1998</v>
      </c>
      <c r="R33" s="3" t="s">
        <v>8</v>
      </c>
      <c r="S33" s="5">
        <v>176</v>
      </c>
      <c r="U33" s="3">
        <v>1998</v>
      </c>
      <c r="V33" s="3" t="s">
        <v>8</v>
      </c>
      <c r="W33" s="5">
        <v>484</v>
      </c>
      <c r="Y33" s="3">
        <v>1998</v>
      </c>
      <c r="Z33" s="3" t="s">
        <v>8</v>
      </c>
      <c r="AA33" s="5">
        <v>82</v>
      </c>
      <c r="AC33" s="3">
        <v>1998</v>
      </c>
      <c r="AD33" s="3" t="s">
        <v>8</v>
      </c>
      <c r="AE33" s="4">
        <v>3832</v>
      </c>
      <c r="AG33" s="3">
        <v>1998</v>
      </c>
      <c r="AH33" s="3" t="s">
        <v>8</v>
      </c>
      <c r="AI33" s="5">
        <v>5</v>
      </c>
      <c r="AK33" s="3">
        <v>1998</v>
      </c>
      <c r="AL33" s="3" t="s">
        <v>8</v>
      </c>
      <c r="AM33" s="5">
        <v>11</v>
      </c>
      <c r="AO33" s="3">
        <v>1998</v>
      </c>
      <c r="AP33" s="3" t="s">
        <v>8</v>
      </c>
      <c r="AQ33" s="5">
        <v>3</v>
      </c>
      <c r="AS33" s="3">
        <v>1998</v>
      </c>
      <c r="AT33" s="3" t="s">
        <v>8</v>
      </c>
      <c r="AU33" s="5">
        <v>82</v>
      </c>
      <c r="AW33" s="3">
        <v>1998</v>
      </c>
      <c r="AX33" s="3" t="s">
        <v>8</v>
      </c>
      <c r="AY33" s="5">
        <v>633</v>
      </c>
      <c r="BA33" s="3">
        <v>1998</v>
      </c>
      <c r="BB33" s="3" t="s">
        <v>8</v>
      </c>
      <c r="BC33" s="4">
        <v>4810</v>
      </c>
    </row>
    <row r="34" spans="1:55" ht="12.75">
      <c r="A34" s="3">
        <v>1998</v>
      </c>
      <c r="B34" s="3" t="s">
        <v>9</v>
      </c>
      <c r="C34" s="5">
        <v>106</v>
      </c>
      <c r="E34" s="3">
        <v>1998</v>
      </c>
      <c r="F34" s="3" t="s">
        <v>9</v>
      </c>
      <c r="G34" s="5">
        <v>249</v>
      </c>
      <c r="I34" s="3">
        <v>1998</v>
      </c>
      <c r="J34" s="3" t="s">
        <v>9</v>
      </c>
      <c r="K34" s="5">
        <v>71</v>
      </c>
      <c r="M34" s="3">
        <v>1998</v>
      </c>
      <c r="N34" s="3" t="s">
        <v>9</v>
      </c>
      <c r="O34" s="4">
        <v>1537</v>
      </c>
      <c r="Q34" s="3">
        <v>1998</v>
      </c>
      <c r="R34" s="3" t="s">
        <v>9</v>
      </c>
      <c r="S34" s="4">
        <v>1029</v>
      </c>
      <c r="U34" s="3">
        <v>1998</v>
      </c>
      <c r="V34" s="3" t="s">
        <v>9</v>
      </c>
      <c r="W34" s="4">
        <v>2772</v>
      </c>
      <c r="Y34" s="3">
        <v>1998</v>
      </c>
      <c r="Z34" s="3" t="s">
        <v>9</v>
      </c>
      <c r="AA34" s="5">
        <v>774</v>
      </c>
      <c r="AC34" s="3">
        <v>1998</v>
      </c>
      <c r="AD34" s="3" t="s">
        <v>9</v>
      </c>
      <c r="AE34" s="4">
        <v>23537</v>
      </c>
      <c r="AG34" s="3">
        <v>1998</v>
      </c>
      <c r="AH34" s="3" t="s">
        <v>9</v>
      </c>
      <c r="AI34" s="5">
        <v>102</v>
      </c>
      <c r="AK34" s="3">
        <v>1998</v>
      </c>
      <c r="AL34" s="3" t="s">
        <v>9</v>
      </c>
      <c r="AM34" s="5">
        <v>219</v>
      </c>
      <c r="AO34" s="3">
        <v>1998</v>
      </c>
      <c r="AP34" s="3" t="s">
        <v>9</v>
      </c>
      <c r="AQ34" s="5">
        <v>44</v>
      </c>
      <c r="AS34" s="3">
        <v>1998</v>
      </c>
      <c r="AT34" s="3" t="s">
        <v>9</v>
      </c>
      <c r="AU34" s="4">
        <v>1112</v>
      </c>
      <c r="AW34" s="3">
        <v>1998</v>
      </c>
      <c r="AX34" s="3" t="s">
        <v>9</v>
      </c>
      <c r="AY34" s="4">
        <v>3245</v>
      </c>
      <c r="BA34" s="3">
        <v>1998</v>
      </c>
      <c r="BB34" s="3" t="s">
        <v>9</v>
      </c>
      <c r="BC34" s="4">
        <v>26193</v>
      </c>
    </row>
    <row r="35" spans="1:55" ht="12.75">
      <c r="A35" s="3">
        <v>1998</v>
      </c>
      <c r="B35" s="3" t="s">
        <v>10</v>
      </c>
      <c r="C35" s="5">
        <v>299</v>
      </c>
      <c r="E35" s="3">
        <v>1998</v>
      </c>
      <c r="F35" s="3" t="s">
        <v>10</v>
      </c>
      <c r="G35" s="5">
        <v>807</v>
      </c>
      <c r="I35" s="3">
        <v>1998</v>
      </c>
      <c r="J35" s="3" t="s">
        <v>10</v>
      </c>
      <c r="K35" s="5">
        <v>227</v>
      </c>
      <c r="M35" s="3">
        <v>1998</v>
      </c>
      <c r="N35" s="3" t="s">
        <v>10</v>
      </c>
      <c r="O35" s="4">
        <v>4623</v>
      </c>
      <c r="Q35" s="3">
        <v>1998</v>
      </c>
      <c r="R35" s="3" t="s">
        <v>10</v>
      </c>
      <c r="S35" s="4">
        <v>2900</v>
      </c>
      <c r="U35" s="3">
        <v>1998</v>
      </c>
      <c r="V35" s="3" t="s">
        <v>10</v>
      </c>
      <c r="W35" s="4">
        <v>8029</v>
      </c>
      <c r="Y35" s="3">
        <v>1998</v>
      </c>
      <c r="Z35" s="3" t="s">
        <v>10</v>
      </c>
      <c r="AA35" s="4">
        <v>2536</v>
      </c>
      <c r="AC35" s="3">
        <v>1998</v>
      </c>
      <c r="AD35" s="3" t="s">
        <v>10</v>
      </c>
      <c r="AE35" s="4">
        <v>78225</v>
      </c>
      <c r="AG35" s="3">
        <v>1998</v>
      </c>
      <c r="AH35" s="3" t="s">
        <v>10</v>
      </c>
      <c r="AI35" s="5">
        <v>123</v>
      </c>
      <c r="AK35" s="3">
        <v>1998</v>
      </c>
      <c r="AL35" s="3" t="s">
        <v>10</v>
      </c>
      <c r="AM35" s="5">
        <v>317</v>
      </c>
      <c r="AO35" s="3">
        <v>1998</v>
      </c>
      <c r="AP35" s="3" t="s">
        <v>10</v>
      </c>
      <c r="AQ35" s="5">
        <v>67</v>
      </c>
      <c r="AS35" s="3">
        <v>1998</v>
      </c>
      <c r="AT35" s="3" t="s">
        <v>10</v>
      </c>
      <c r="AU35" s="4">
        <v>2074</v>
      </c>
      <c r="AW35" s="3">
        <v>1998</v>
      </c>
      <c r="AX35" s="3" t="s">
        <v>10</v>
      </c>
      <c r="AY35" s="4">
        <v>9170</v>
      </c>
      <c r="BA35" s="3">
        <v>1998</v>
      </c>
      <c r="BB35" s="3" t="s">
        <v>10</v>
      </c>
      <c r="BC35" s="4">
        <v>84953</v>
      </c>
    </row>
    <row r="36" spans="1:55" ht="12.75">
      <c r="A36" s="3">
        <v>1999</v>
      </c>
      <c r="B36" s="3" t="s">
        <v>3</v>
      </c>
      <c r="C36" s="4">
        <v>14942</v>
      </c>
      <c r="E36" s="3">
        <v>1999</v>
      </c>
      <c r="F36" s="3" t="s">
        <v>3</v>
      </c>
      <c r="G36" s="4">
        <v>39097</v>
      </c>
      <c r="I36" s="3">
        <v>1999</v>
      </c>
      <c r="J36" s="3" t="s">
        <v>3</v>
      </c>
      <c r="K36" s="4">
        <v>9509</v>
      </c>
      <c r="M36" s="3">
        <v>1999</v>
      </c>
      <c r="N36" s="3" t="s">
        <v>3</v>
      </c>
      <c r="O36" s="4">
        <v>293787</v>
      </c>
      <c r="Q36" s="3">
        <v>1999</v>
      </c>
      <c r="R36" s="3" t="s">
        <v>3</v>
      </c>
      <c r="S36" s="4">
        <v>76293</v>
      </c>
      <c r="U36" s="3">
        <v>1999</v>
      </c>
      <c r="V36" s="3" t="s">
        <v>3</v>
      </c>
      <c r="W36" s="4">
        <v>228779</v>
      </c>
      <c r="Y36" s="3">
        <v>1999</v>
      </c>
      <c r="Z36" s="3" t="s">
        <v>3</v>
      </c>
      <c r="AA36" s="4">
        <v>45082</v>
      </c>
      <c r="AC36" s="3">
        <v>1999</v>
      </c>
      <c r="AD36" s="3" t="s">
        <v>3</v>
      </c>
      <c r="AE36" s="4">
        <v>2374321</v>
      </c>
      <c r="AG36" s="3">
        <v>1999</v>
      </c>
      <c r="AH36" s="3" t="s">
        <v>3</v>
      </c>
      <c r="AI36" s="4">
        <v>2828</v>
      </c>
      <c r="AK36" s="3">
        <v>1999</v>
      </c>
      <c r="AL36" s="3" t="s">
        <v>3</v>
      </c>
      <c r="AM36" s="4">
        <v>7405</v>
      </c>
      <c r="AO36" s="3">
        <v>1999</v>
      </c>
      <c r="AP36" s="3" t="s">
        <v>3</v>
      </c>
      <c r="AQ36" s="4">
        <v>1446</v>
      </c>
      <c r="AS36" s="3">
        <v>1999</v>
      </c>
      <c r="AT36" s="3" t="s">
        <v>3</v>
      </c>
      <c r="AU36" s="4">
        <v>58470</v>
      </c>
      <c r="AW36" s="3">
        <v>1999</v>
      </c>
      <c r="AX36" s="3" t="s">
        <v>3</v>
      </c>
      <c r="AY36" s="4">
        <v>275764</v>
      </c>
      <c r="BA36" s="3">
        <v>1999</v>
      </c>
      <c r="BB36" s="3" t="s">
        <v>3</v>
      </c>
      <c r="BC36" s="4">
        <v>2727537</v>
      </c>
    </row>
    <row r="37" spans="1:55" ht="12.75">
      <c r="A37" s="3">
        <v>1999</v>
      </c>
      <c r="B37" s="3" t="s">
        <v>4</v>
      </c>
      <c r="C37" s="4">
        <v>9604</v>
      </c>
      <c r="E37" s="3">
        <v>1999</v>
      </c>
      <c r="F37" s="3" t="s">
        <v>4</v>
      </c>
      <c r="G37" s="4">
        <v>21354</v>
      </c>
      <c r="I37" s="3">
        <v>1999</v>
      </c>
      <c r="J37" s="3" t="s">
        <v>4</v>
      </c>
      <c r="K37" s="4">
        <v>5605</v>
      </c>
      <c r="M37" s="3">
        <v>1999</v>
      </c>
      <c r="N37" s="3" t="s">
        <v>4</v>
      </c>
      <c r="O37" s="4">
        <v>100243</v>
      </c>
      <c r="Q37" s="3">
        <v>1999</v>
      </c>
      <c r="R37" s="3" t="s">
        <v>4</v>
      </c>
      <c r="S37" s="4">
        <v>32268</v>
      </c>
      <c r="U37" s="3">
        <v>1999</v>
      </c>
      <c r="V37" s="3" t="s">
        <v>4</v>
      </c>
      <c r="W37" s="4">
        <v>69183</v>
      </c>
      <c r="Y37" s="3">
        <v>1999</v>
      </c>
      <c r="Z37" s="3" t="s">
        <v>4</v>
      </c>
      <c r="AA37" s="4">
        <v>16524</v>
      </c>
      <c r="AC37" s="3">
        <v>1999</v>
      </c>
      <c r="AD37" s="3" t="s">
        <v>4</v>
      </c>
      <c r="AE37" s="4">
        <v>380587</v>
      </c>
      <c r="AG37" s="3">
        <v>1999</v>
      </c>
      <c r="AH37" s="3" t="s">
        <v>4</v>
      </c>
      <c r="AI37" s="4">
        <v>1009</v>
      </c>
      <c r="AK37" s="3">
        <v>1999</v>
      </c>
      <c r="AL37" s="3" t="s">
        <v>4</v>
      </c>
      <c r="AM37" s="4">
        <v>2044</v>
      </c>
      <c r="AO37" s="3">
        <v>1999</v>
      </c>
      <c r="AP37" s="3" t="s">
        <v>4</v>
      </c>
      <c r="AQ37" s="5">
        <v>529</v>
      </c>
      <c r="AS37" s="3">
        <v>1999</v>
      </c>
      <c r="AT37" s="3" t="s">
        <v>4</v>
      </c>
      <c r="AU37" s="4">
        <v>7458</v>
      </c>
      <c r="AW37" s="3">
        <v>1999</v>
      </c>
      <c r="AX37" s="3" t="s">
        <v>4</v>
      </c>
      <c r="AY37" s="4">
        <v>92840</v>
      </c>
      <c r="BA37" s="3">
        <v>1999</v>
      </c>
      <c r="BB37" s="3" t="s">
        <v>4</v>
      </c>
      <c r="BC37" s="4">
        <v>488419</v>
      </c>
    </row>
    <row r="38" spans="1:55" ht="12.75">
      <c r="A38" s="3">
        <v>1999</v>
      </c>
      <c r="B38" s="3" t="s">
        <v>5</v>
      </c>
      <c r="C38" s="5">
        <v>338</v>
      </c>
      <c r="E38" s="3">
        <v>1999</v>
      </c>
      <c r="F38" s="3" t="s">
        <v>5</v>
      </c>
      <c r="G38" s="4">
        <v>1022</v>
      </c>
      <c r="I38" s="3">
        <v>1999</v>
      </c>
      <c r="J38" s="3" t="s">
        <v>5</v>
      </c>
      <c r="K38" s="5">
        <v>195</v>
      </c>
      <c r="M38" s="3">
        <v>1999</v>
      </c>
      <c r="N38" s="3" t="s">
        <v>5</v>
      </c>
      <c r="O38" s="4">
        <v>6834</v>
      </c>
      <c r="Q38" s="3">
        <v>1999</v>
      </c>
      <c r="R38" s="3" t="s">
        <v>5</v>
      </c>
      <c r="S38" s="4">
        <v>1084</v>
      </c>
      <c r="U38" s="3">
        <v>1999</v>
      </c>
      <c r="V38" s="3" t="s">
        <v>5</v>
      </c>
      <c r="W38" s="4">
        <v>3449</v>
      </c>
      <c r="Y38" s="3">
        <v>1999</v>
      </c>
      <c r="Z38" s="3" t="s">
        <v>5</v>
      </c>
      <c r="AA38" s="5">
        <v>647</v>
      </c>
      <c r="AC38" s="3">
        <v>1999</v>
      </c>
      <c r="AD38" s="3" t="s">
        <v>5</v>
      </c>
      <c r="AE38" s="4">
        <v>26767</v>
      </c>
      <c r="AG38" s="3">
        <v>1999</v>
      </c>
      <c r="AH38" s="3" t="s">
        <v>5</v>
      </c>
      <c r="AI38" s="5">
        <v>38</v>
      </c>
      <c r="AK38" s="3">
        <v>1999</v>
      </c>
      <c r="AL38" s="3" t="s">
        <v>5</v>
      </c>
      <c r="AM38" s="5">
        <v>105</v>
      </c>
      <c r="AO38" s="3">
        <v>1999</v>
      </c>
      <c r="AP38" s="3" t="s">
        <v>5</v>
      </c>
      <c r="AQ38" s="5">
        <v>21</v>
      </c>
      <c r="AS38" s="3">
        <v>1999</v>
      </c>
      <c r="AT38" s="3" t="s">
        <v>5</v>
      </c>
      <c r="AU38" s="5">
        <v>517</v>
      </c>
      <c r="AW38" s="3">
        <v>1999</v>
      </c>
      <c r="AX38" s="3" t="s">
        <v>5</v>
      </c>
      <c r="AY38" s="4">
        <v>4590</v>
      </c>
      <c r="BA38" s="3">
        <v>1999</v>
      </c>
      <c r="BB38" s="3" t="s">
        <v>5</v>
      </c>
      <c r="BC38" s="4">
        <v>34145</v>
      </c>
    </row>
    <row r="39" spans="1:55" ht="12.75">
      <c r="A39" s="3">
        <v>1999</v>
      </c>
      <c r="B39" s="3" t="s">
        <v>6</v>
      </c>
      <c r="C39" s="5">
        <v>15</v>
      </c>
      <c r="E39" s="3">
        <v>1999</v>
      </c>
      <c r="F39" s="3" t="s">
        <v>6</v>
      </c>
      <c r="G39" s="5">
        <v>38</v>
      </c>
      <c r="I39" s="3">
        <v>1999</v>
      </c>
      <c r="J39" s="3" t="s">
        <v>6</v>
      </c>
      <c r="K39" s="5">
        <v>6</v>
      </c>
      <c r="M39" s="3">
        <v>1999</v>
      </c>
      <c r="N39" s="3" t="s">
        <v>6</v>
      </c>
      <c r="O39" s="5">
        <v>214</v>
      </c>
      <c r="Q39" s="3">
        <v>1999</v>
      </c>
      <c r="R39" s="3" t="s">
        <v>6</v>
      </c>
      <c r="S39" s="5">
        <v>587</v>
      </c>
      <c r="U39" s="3">
        <v>1999</v>
      </c>
      <c r="V39" s="3" t="s">
        <v>6</v>
      </c>
      <c r="W39" s="4">
        <v>1676</v>
      </c>
      <c r="Y39" s="3">
        <v>1999</v>
      </c>
      <c r="Z39" s="3" t="s">
        <v>6</v>
      </c>
      <c r="AA39" s="5">
        <v>450</v>
      </c>
      <c r="AC39" s="3">
        <v>1999</v>
      </c>
      <c r="AD39" s="3" t="s">
        <v>6</v>
      </c>
      <c r="AE39" s="4">
        <v>24670</v>
      </c>
      <c r="AG39" s="3">
        <v>1999</v>
      </c>
      <c r="AH39" s="3" t="s">
        <v>6</v>
      </c>
      <c r="AI39" s="5">
        <v>42</v>
      </c>
      <c r="AK39" s="3">
        <v>1999</v>
      </c>
      <c r="AL39" s="3" t="s">
        <v>6</v>
      </c>
      <c r="AM39" s="5">
        <v>106</v>
      </c>
      <c r="AO39" s="3">
        <v>1999</v>
      </c>
      <c r="AP39" s="3" t="s">
        <v>6</v>
      </c>
      <c r="AQ39" s="5">
        <v>25</v>
      </c>
      <c r="AS39" s="3">
        <v>1999</v>
      </c>
      <c r="AT39" s="3" t="s">
        <v>6</v>
      </c>
      <c r="AU39" s="4">
        <v>1084</v>
      </c>
      <c r="AW39" s="3">
        <v>1999</v>
      </c>
      <c r="AX39" s="3" t="s">
        <v>6</v>
      </c>
      <c r="AY39" s="4">
        <v>1822</v>
      </c>
      <c r="BA39" s="3">
        <v>1999</v>
      </c>
      <c r="BB39" s="3" t="s">
        <v>6</v>
      </c>
      <c r="BC39" s="4">
        <v>25971</v>
      </c>
    </row>
    <row r="40" spans="1:55" ht="12.75">
      <c r="A40" s="3">
        <v>1999</v>
      </c>
      <c r="B40" s="3" t="s">
        <v>7</v>
      </c>
      <c r="C40" s="5">
        <v>15</v>
      </c>
      <c r="E40" s="3">
        <v>1999</v>
      </c>
      <c r="F40" s="3" t="s">
        <v>7</v>
      </c>
      <c r="G40" s="5">
        <v>23</v>
      </c>
      <c r="I40" s="3">
        <v>1999</v>
      </c>
      <c r="J40" s="3" t="s">
        <v>7</v>
      </c>
      <c r="K40" s="5">
        <v>2</v>
      </c>
      <c r="M40" s="3">
        <v>1999</v>
      </c>
      <c r="N40" s="3" t="s">
        <v>7</v>
      </c>
      <c r="O40" s="5">
        <v>153</v>
      </c>
      <c r="Q40" s="3">
        <v>1999</v>
      </c>
      <c r="R40" s="3" t="s">
        <v>7</v>
      </c>
      <c r="S40" s="5">
        <v>238</v>
      </c>
      <c r="U40" s="3">
        <v>1999</v>
      </c>
      <c r="V40" s="3" t="s">
        <v>7</v>
      </c>
      <c r="W40" s="5">
        <v>591</v>
      </c>
      <c r="Y40" s="3">
        <v>1999</v>
      </c>
      <c r="Z40" s="3" t="s">
        <v>7</v>
      </c>
      <c r="AA40" s="5">
        <v>235</v>
      </c>
      <c r="AC40" s="3">
        <v>1999</v>
      </c>
      <c r="AD40" s="3" t="s">
        <v>7</v>
      </c>
      <c r="AE40" s="4">
        <v>7063</v>
      </c>
      <c r="AG40" s="3">
        <v>1999</v>
      </c>
      <c r="AH40" s="3" t="s">
        <v>7</v>
      </c>
      <c r="AI40" s="5">
        <v>26</v>
      </c>
      <c r="AK40" s="3">
        <v>1999</v>
      </c>
      <c r="AL40" s="3" t="s">
        <v>7</v>
      </c>
      <c r="AM40" s="5">
        <v>44</v>
      </c>
      <c r="AO40" s="3">
        <v>1999</v>
      </c>
      <c r="AP40" s="3" t="s">
        <v>7</v>
      </c>
      <c r="AQ40" s="5">
        <v>14</v>
      </c>
      <c r="AS40" s="3">
        <v>1999</v>
      </c>
      <c r="AT40" s="3" t="s">
        <v>7</v>
      </c>
      <c r="AU40" s="5">
        <v>380</v>
      </c>
      <c r="AW40" s="3">
        <v>1999</v>
      </c>
      <c r="AX40" s="3" t="s">
        <v>7</v>
      </c>
      <c r="AY40" s="5">
        <v>659</v>
      </c>
      <c r="BA40" s="3">
        <v>1999</v>
      </c>
      <c r="BB40" s="3" t="s">
        <v>7</v>
      </c>
      <c r="BC40" s="4">
        <v>7601</v>
      </c>
    </row>
    <row r="41" spans="1:55" ht="12.75">
      <c r="A41" s="3">
        <v>1999</v>
      </c>
      <c r="B41" s="3" t="s">
        <v>8</v>
      </c>
      <c r="C41" s="5">
        <v>50</v>
      </c>
      <c r="E41" s="3">
        <v>1999</v>
      </c>
      <c r="F41" s="3" t="s">
        <v>8</v>
      </c>
      <c r="G41" s="5">
        <v>128</v>
      </c>
      <c r="I41" s="3">
        <v>1999</v>
      </c>
      <c r="J41" s="3" t="s">
        <v>8</v>
      </c>
      <c r="K41" s="5">
        <v>31</v>
      </c>
      <c r="M41" s="3">
        <v>1999</v>
      </c>
      <c r="N41" s="3" t="s">
        <v>8</v>
      </c>
      <c r="O41" s="5">
        <v>929</v>
      </c>
      <c r="Q41" s="3">
        <v>1999</v>
      </c>
      <c r="R41" s="3" t="s">
        <v>8</v>
      </c>
      <c r="S41" s="5">
        <v>193</v>
      </c>
      <c r="U41" s="3">
        <v>1999</v>
      </c>
      <c r="V41" s="3" t="s">
        <v>8</v>
      </c>
      <c r="W41" s="5">
        <v>497</v>
      </c>
      <c r="Y41" s="3">
        <v>1999</v>
      </c>
      <c r="Z41" s="3" t="s">
        <v>8</v>
      </c>
      <c r="AA41" s="5">
        <v>85</v>
      </c>
      <c r="AC41" s="3">
        <v>1999</v>
      </c>
      <c r="AD41" s="3" t="s">
        <v>8</v>
      </c>
      <c r="AE41" s="4">
        <v>4084</v>
      </c>
      <c r="AG41" s="3">
        <v>1999</v>
      </c>
      <c r="AH41" s="3" t="s">
        <v>8</v>
      </c>
      <c r="AI41" s="5">
        <v>5</v>
      </c>
      <c r="AK41" s="3">
        <v>1999</v>
      </c>
      <c r="AL41" s="3" t="s">
        <v>8</v>
      </c>
      <c r="AM41" s="5">
        <v>12</v>
      </c>
      <c r="AO41" s="3">
        <v>1999</v>
      </c>
      <c r="AP41" s="3" t="s">
        <v>8</v>
      </c>
      <c r="AQ41" s="5">
        <v>2</v>
      </c>
      <c r="AS41" s="3">
        <v>1999</v>
      </c>
      <c r="AT41" s="3" t="s">
        <v>8</v>
      </c>
      <c r="AU41" s="5">
        <v>86</v>
      </c>
      <c r="AW41" s="3">
        <v>1999</v>
      </c>
      <c r="AX41" s="3" t="s">
        <v>8</v>
      </c>
      <c r="AY41" s="5">
        <v>639</v>
      </c>
      <c r="BA41" s="3">
        <v>1999</v>
      </c>
      <c r="BB41" s="3" t="s">
        <v>8</v>
      </c>
      <c r="BC41" s="4">
        <v>5103</v>
      </c>
    </row>
    <row r="42" spans="1:55" ht="12.75">
      <c r="A42" s="3">
        <v>1999</v>
      </c>
      <c r="B42" s="3" t="s">
        <v>9</v>
      </c>
      <c r="C42" s="5">
        <v>118</v>
      </c>
      <c r="E42" s="3">
        <v>1999</v>
      </c>
      <c r="F42" s="3" t="s">
        <v>9</v>
      </c>
      <c r="G42" s="5">
        <v>238</v>
      </c>
      <c r="I42" s="3">
        <v>1999</v>
      </c>
      <c r="J42" s="3" t="s">
        <v>9</v>
      </c>
      <c r="K42" s="5">
        <v>84</v>
      </c>
      <c r="M42" s="3">
        <v>1999</v>
      </c>
      <c r="N42" s="3" t="s">
        <v>9</v>
      </c>
      <c r="O42" s="4">
        <v>1487</v>
      </c>
      <c r="Q42" s="3">
        <v>1999</v>
      </c>
      <c r="R42" s="3" t="s">
        <v>9</v>
      </c>
      <c r="S42" s="4">
        <v>1048</v>
      </c>
      <c r="U42" s="3">
        <v>1999</v>
      </c>
      <c r="V42" s="3" t="s">
        <v>9</v>
      </c>
      <c r="W42" s="4">
        <v>2865</v>
      </c>
      <c r="Y42" s="3">
        <v>1999</v>
      </c>
      <c r="Z42" s="3" t="s">
        <v>9</v>
      </c>
      <c r="AA42" s="5">
        <v>723</v>
      </c>
      <c r="AC42" s="3">
        <v>1999</v>
      </c>
      <c r="AD42" s="3" t="s">
        <v>9</v>
      </c>
      <c r="AE42" s="4">
        <v>23301</v>
      </c>
      <c r="AG42" s="3">
        <v>1999</v>
      </c>
      <c r="AH42" s="3" t="s">
        <v>9</v>
      </c>
      <c r="AI42" s="5">
        <v>91</v>
      </c>
      <c r="AK42" s="3">
        <v>1999</v>
      </c>
      <c r="AL42" s="3" t="s">
        <v>9</v>
      </c>
      <c r="AM42" s="5">
        <v>210</v>
      </c>
      <c r="AO42" s="3">
        <v>1999</v>
      </c>
      <c r="AP42" s="3" t="s">
        <v>9</v>
      </c>
      <c r="AQ42" s="5">
        <v>45</v>
      </c>
      <c r="AS42" s="3">
        <v>1999</v>
      </c>
      <c r="AT42" s="3" t="s">
        <v>9</v>
      </c>
      <c r="AU42" s="4">
        <v>1078</v>
      </c>
      <c r="AW42" s="3">
        <v>1999</v>
      </c>
      <c r="AX42" s="3" t="s">
        <v>9</v>
      </c>
      <c r="AY42" s="4">
        <v>3320</v>
      </c>
      <c r="BA42" s="3">
        <v>1999</v>
      </c>
      <c r="BB42" s="3" t="s">
        <v>9</v>
      </c>
      <c r="BC42" s="4">
        <v>25872</v>
      </c>
    </row>
    <row r="43" spans="1:55" ht="12.75">
      <c r="A43" s="3">
        <v>1999</v>
      </c>
      <c r="B43" s="3" t="s">
        <v>10</v>
      </c>
      <c r="C43" s="5">
        <v>327</v>
      </c>
      <c r="E43" s="3">
        <v>1999</v>
      </c>
      <c r="F43" s="3" t="s">
        <v>10</v>
      </c>
      <c r="G43" s="5">
        <v>832</v>
      </c>
      <c r="I43" s="3">
        <v>1999</v>
      </c>
      <c r="J43" s="3" t="s">
        <v>10</v>
      </c>
      <c r="K43" s="5">
        <v>240</v>
      </c>
      <c r="M43" s="3">
        <v>1999</v>
      </c>
      <c r="N43" s="3" t="s">
        <v>10</v>
      </c>
      <c r="O43" s="4">
        <v>4734</v>
      </c>
      <c r="Q43" s="3">
        <v>1999</v>
      </c>
      <c r="R43" s="3" t="s">
        <v>10</v>
      </c>
      <c r="S43" s="4">
        <v>3124</v>
      </c>
      <c r="U43" s="3">
        <v>1999</v>
      </c>
      <c r="V43" s="3" t="s">
        <v>10</v>
      </c>
      <c r="W43" s="4">
        <v>8672</v>
      </c>
      <c r="Y43" s="3">
        <v>1999</v>
      </c>
      <c r="Z43" s="3" t="s">
        <v>10</v>
      </c>
      <c r="AA43" s="4">
        <v>2727</v>
      </c>
      <c r="AC43" s="3">
        <v>1999</v>
      </c>
      <c r="AD43" s="3" t="s">
        <v>10</v>
      </c>
      <c r="AE43" s="4">
        <v>85226</v>
      </c>
      <c r="AG43" s="3">
        <v>1999</v>
      </c>
      <c r="AH43" s="3" t="s">
        <v>10</v>
      </c>
      <c r="AI43" s="5">
        <v>130</v>
      </c>
      <c r="AK43" s="3">
        <v>1999</v>
      </c>
      <c r="AL43" s="3" t="s">
        <v>10</v>
      </c>
      <c r="AM43" s="5">
        <v>335</v>
      </c>
      <c r="AO43" s="3">
        <v>1999</v>
      </c>
      <c r="AP43" s="3" t="s">
        <v>10</v>
      </c>
      <c r="AQ43" s="5">
        <v>68</v>
      </c>
      <c r="AS43" s="3">
        <v>1999</v>
      </c>
      <c r="AT43" s="3" t="s">
        <v>10</v>
      </c>
      <c r="AU43" s="4">
        <v>2113</v>
      </c>
      <c r="AW43" s="3">
        <v>1999</v>
      </c>
      <c r="AX43" s="3" t="s">
        <v>10</v>
      </c>
      <c r="AY43" s="4">
        <v>9854</v>
      </c>
      <c r="BA43" s="3">
        <v>1999</v>
      </c>
      <c r="BB43" s="3" t="s">
        <v>10</v>
      </c>
      <c r="BC43" s="4">
        <v>92097</v>
      </c>
    </row>
    <row r="44" spans="1:55" ht="12.75">
      <c r="A44" s="3">
        <v>2000</v>
      </c>
      <c r="B44" s="3" t="s">
        <v>3</v>
      </c>
      <c r="C44" s="4">
        <v>14145</v>
      </c>
      <c r="E44" s="3">
        <v>2000</v>
      </c>
      <c r="F44" s="3" t="s">
        <v>3</v>
      </c>
      <c r="G44" s="4">
        <v>37921</v>
      </c>
      <c r="I44" s="3">
        <v>2000</v>
      </c>
      <c r="J44" s="3" t="s">
        <v>3</v>
      </c>
      <c r="K44" s="4">
        <v>9400</v>
      </c>
      <c r="M44" s="3">
        <v>2000</v>
      </c>
      <c r="N44" s="3" t="s">
        <v>3</v>
      </c>
      <c r="O44" s="4">
        <v>289796</v>
      </c>
      <c r="Q44" s="3">
        <v>2000</v>
      </c>
      <c r="R44" s="3" t="s">
        <v>3</v>
      </c>
      <c r="S44" s="4">
        <v>77520</v>
      </c>
      <c r="U44" s="3">
        <v>2000</v>
      </c>
      <c r="V44" s="3" t="s">
        <v>3</v>
      </c>
      <c r="W44" s="4">
        <v>231654</v>
      </c>
      <c r="Y44" s="3">
        <v>2000</v>
      </c>
      <c r="Z44" s="3" t="s">
        <v>3</v>
      </c>
      <c r="AA44" s="4">
        <v>46548</v>
      </c>
      <c r="AC44" s="3">
        <v>2000</v>
      </c>
      <c r="AD44" s="3" t="s">
        <v>3</v>
      </c>
      <c r="AE44" s="4">
        <v>2430023</v>
      </c>
      <c r="AG44" s="3">
        <v>2000</v>
      </c>
      <c r="AH44" s="3" t="s">
        <v>3</v>
      </c>
      <c r="AI44" s="4">
        <v>3015</v>
      </c>
      <c r="AK44" s="3">
        <v>2000</v>
      </c>
      <c r="AL44" s="3" t="s">
        <v>3</v>
      </c>
      <c r="AM44" s="4">
        <v>7915</v>
      </c>
      <c r="AO44" s="3">
        <v>2000</v>
      </c>
      <c r="AP44" s="3" t="s">
        <v>3</v>
      </c>
      <c r="AQ44" s="4">
        <v>1627</v>
      </c>
      <c r="AS44" s="3">
        <v>2000</v>
      </c>
      <c r="AT44" s="3" t="s">
        <v>3</v>
      </c>
      <c r="AU44" s="4">
        <v>62646</v>
      </c>
      <c r="AW44" s="3">
        <v>2000</v>
      </c>
      <c r="AX44" s="3" t="s">
        <v>3</v>
      </c>
      <c r="AY44" s="4">
        <v>277988</v>
      </c>
      <c r="BA44" s="3">
        <v>2000</v>
      </c>
      <c r="BB44" s="3" t="s">
        <v>3</v>
      </c>
      <c r="BC44" s="4">
        <v>2783230</v>
      </c>
    </row>
    <row r="45" spans="1:55" ht="12.75">
      <c r="A45" s="3">
        <v>2000</v>
      </c>
      <c r="B45" s="3" t="s">
        <v>4</v>
      </c>
      <c r="C45" s="4">
        <v>9409</v>
      </c>
      <c r="E45" s="3">
        <v>2000</v>
      </c>
      <c r="F45" s="3" t="s">
        <v>4</v>
      </c>
      <c r="G45" s="4">
        <v>20670</v>
      </c>
      <c r="I45" s="3">
        <v>2000</v>
      </c>
      <c r="J45" s="3" t="s">
        <v>4</v>
      </c>
      <c r="K45" s="4">
        <v>5553</v>
      </c>
      <c r="M45" s="3">
        <v>2000</v>
      </c>
      <c r="N45" s="3" t="s">
        <v>4</v>
      </c>
      <c r="O45" s="4">
        <v>98475</v>
      </c>
      <c r="Q45" s="3">
        <v>2000</v>
      </c>
      <c r="R45" s="3" t="s">
        <v>4</v>
      </c>
      <c r="S45" s="4">
        <v>32610</v>
      </c>
      <c r="U45" s="3">
        <v>2000</v>
      </c>
      <c r="V45" s="3" t="s">
        <v>4</v>
      </c>
      <c r="W45" s="4">
        <v>70757</v>
      </c>
      <c r="Y45" s="3">
        <v>2000</v>
      </c>
      <c r="Z45" s="3" t="s">
        <v>4</v>
      </c>
      <c r="AA45" s="4">
        <v>16985</v>
      </c>
      <c r="AC45" s="3">
        <v>2000</v>
      </c>
      <c r="AD45" s="3" t="s">
        <v>4</v>
      </c>
      <c r="AE45" s="4">
        <v>395860</v>
      </c>
      <c r="AG45" s="3">
        <v>2000</v>
      </c>
      <c r="AH45" s="3" t="s">
        <v>4</v>
      </c>
      <c r="AI45" s="4">
        <v>1180</v>
      </c>
      <c r="AK45" s="3">
        <v>2000</v>
      </c>
      <c r="AL45" s="3" t="s">
        <v>4</v>
      </c>
      <c r="AM45" s="4">
        <v>2254</v>
      </c>
      <c r="AO45" s="3">
        <v>2000</v>
      </c>
      <c r="AP45" s="3" t="s">
        <v>4</v>
      </c>
      <c r="AQ45" s="5">
        <v>533</v>
      </c>
      <c r="AS45" s="3">
        <v>2000</v>
      </c>
      <c r="AT45" s="3" t="s">
        <v>4</v>
      </c>
      <c r="AU45" s="4">
        <v>8398</v>
      </c>
      <c r="AW45" s="3">
        <v>2000</v>
      </c>
      <c r="AX45" s="3" t="s">
        <v>4</v>
      </c>
      <c r="AY45" s="4">
        <v>93938</v>
      </c>
      <c r="BA45" s="3">
        <v>2000</v>
      </c>
      <c r="BB45" s="3" t="s">
        <v>4</v>
      </c>
      <c r="BC45" s="4">
        <v>502840</v>
      </c>
    </row>
    <row r="46" spans="1:55" ht="12.75">
      <c r="A46" s="3">
        <v>2000</v>
      </c>
      <c r="B46" s="3" t="s">
        <v>5</v>
      </c>
      <c r="C46" s="5">
        <v>288</v>
      </c>
      <c r="E46" s="3">
        <v>2000</v>
      </c>
      <c r="F46" s="3" t="s">
        <v>5</v>
      </c>
      <c r="G46" s="5">
        <v>992</v>
      </c>
      <c r="I46" s="3">
        <v>2000</v>
      </c>
      <c r="J46" s="3" t="s">
        <v>5</v>
      </c>
      <c r="K46" s="5">
        <v>185</v>
      </c>
      <c r="M46" s="3">
        <v>2000</v>
      </c>
      <c r="N46" s="3" t="s">
        <v>5</v>
      </c>
      <c r="O46" s="4">
        <v>7012</v>
      </c>
      <c r="Q46" s="3">
        <v>2000</v>
      </c>
      <c r="R46" s="3" t="s">
        <v>5</v>
      </c>
      <c r="S46" s="4">
        <v>1131</v>
      </c>
      <c r="U46" s="3">
        <v>2000</v>
      </c>
      <c r="V46" s="3" t="s">
        <v>5</v>
      </c>
      <c r="W46" s="4">
        <v>3541</v>
      </c>
      <c r="Y46" s="3">
        <v>2000</v>
      </c>
      <c r="Z46" s="3" t="s">
        <v>5</v>
      </c>
      <c r="AA46" s="5">
        <v>603</v>
      </c>
      <c r="AC46" s="3">
        <v>2000</v>
      </c>
      <c r="AD46" s="3" t="s">
        <v>5</v>
      </c>
      <c r="AE46" s="4">
        <v>27991</v>
      </c>
      <c r="AG46" s="3">
        <v>2000</v>
      </c>
      <c r="AH46" s="3" t="s">
        <v>5</v>
      </c>
      <c r="AI46" s="5">
        <v>49</v>
      </c>
      <c r="AK46" s="3">
        <v>2000</v>
      </c>
      <c r="AL46" s="3" t="s">
        <v>5</v>
      </c>
      <c r="AM46" s="5">
        <v>117</v>
      </c>
      <c r="AO46" s="3">
        <v>2000</v>
      </c>
      <c r="AP46" s="3" t="s">
        <v>5</v>
      </c>
      <c r="AQ46" s="5">
        <v>13</v>
      </c>
      <c r="AS46" s="3">
        <v>2000</v>
      </c>
      <c r="AT46" s="3" t="s">
        <v>5</v>
      </c>
      <c r="AU46" s="5">
        <v>544</v>
      </c>
      <c r="AW46" s="3">
        <v>2000</v>
      </c>
      <c r="AX46" s="3" t="s">
        <v>5</v>
      </c>
      <c r="AY46" s="4">
        <v>4667</v>
      </c>
      <c r="BA46" s="3">
        <v>2000</v>
      </c>
      <c r="BB46" s="3" t="s">
        <v>5</v>
      </c>
      <c r="BC46" s="4">
        <v>35569</v>
      </c>
    </row>
    <row r="47" spans="1:55" ht="12.75">
      <c r="A47" s="3">
        <v>2000</v>
      </c>
      <c r="B47" s="3" t="s">
        <v>6</v>
      </c>
      <c r="C47" s="5">
        <v>18</v>
      </c>
      <c r="E47" s="3">
        <v>2000</v>
      </c>
      <c r="F47" s="3" t="s">
        <v>6</v>
      </c>
      <c r="G47" s="5">
        <v>42</v>
      </c>
      <c r="I47" s="3">
        <v>2000</v>
      </c>
      <c r="J47" s="3" t="s">
        <v>6</v>
      </c>
      <c r="K47" s="5">
        <v>11</v>
      </c>
      <c r="M47" s="3">
        <v>2000</v>
      </c>
      <c r="N47" s="3" t="s">
        <v>6</v>
      </c>
      <c r="O47" s="5">
        <v>259</v>
      </c>
      <c r="Q47" s="3">
        <v>2000</v>
      </c>
      <c r="R47" s="3" t="s">
        <v>6</v>
      </c>
      <c r="S47" s="5">
        <v>679</v>
      </c>
      <c r="U47" s="3">
        <v>2000</v>
      </c>
      <c r="V47" s="3" t="s">
        <v>6</v>
      </c>
      <c r="W47" s="4">
        <v>1908</v>
      </c>
      <c r="Y47" s="3">
        <v>2000</v>
      </c>
      <c r="Z47" s="3" t="s">
        <v>6</v>
      </c>
      <c r="AA47" s="5">
        <v>516</v>
      </c>
      <c r="AC47" s="3">
        <v>2000</v>
      </c>
      <c r="AD47" s="3" t="s">
        <v>6</v>
      </c>
      <c r="AE47" s="4">
        <v>29457</v>
      </c>
      <c r="AG47" s="3">
        <v>2000</v>
      </c>
      <c r="AH47" s="3" t="s">
        <v>6</v>
      </c>
      <c r="AI47" s="5">
        <v>42</v>
      </c>
      <c r="AK47" s="3">
        <v>2000</v>
      </c>
      <c r="AL47" s="3" t="s">
        <v>6</v>
      </c>
      <c r="AM47" s="5">
        <v>123</v>
      </c>
      <c r="AO47" s="3">
        <v>2000</v>
      </c>
      <c r="AP47" s="3" t="s">
        <v>6</v>
      </c>
      <c r="AQ47" s="5">
        <v>22</v>
      </c>
      <c r="AS47" s="3">
        <v>2000</v>
      </c>
      <c r="AT47" s="3" t="s">
        <v>6</v>
      </c>
      <c r="AU47" s="4">
        <v>1243</v>
      </c>
      <c r="AW47" s="3">
        <v>2000</v>
      </c>
      <c r="AX47" s="3" t="s">
        <v>6</v>
      </c>
      <c r="AY47" s="4">
        <v>2074</v>
      </c>
      <c r="BA47" s="3">
        <v>2000</v>
      </c>
      <c r="BB47" s="3" t="s">
        <v>6</v>
      </c>
      <c r="BC47" s="4">
        <v>30964</v>
      </c>
    </row>
    <row r="48" spans="1:55" ht="12.75">
      <c r="A48" s="3">
        <v>2000</v>
      </c>
      <c r="B48" s="3" t="s">
        <v>7</v>
      </c>
      <c r="C48" s="5">
        <v>11</v>
      </c>
      <c r="E48" s="3">
        <v>2000</v>
      </c>
      <c r="F48" s="3" t="s">
        <v>7</v>
      </c>
      <c r="G48" s="5">
        <v>19</v>
      </c>
      <c r="I48" s="3">
        <v>2000</v>
      </c>
      <c r="J48" s="3" t="s">
        <v>7</v>
      </c>
      <c r="K48" s="5">
        <v>7</v>
      </c>
      <c r="M48" s="3">
        <v>2000</v>
      </c>
      <c r="N48" s="3" t="s">
        <v>7</v>
      </c>
      <c r="O48" s="5">
        <v>150</v>
      </c>
      <c r="Q48" s="3">
        <v>2000</v>
      </c>
      <c r="R48" s="3" t="s">
        <v>7</v>
      </c>
      <c r="S48" s="5">
        <v>222</v>
      </c>
      <c r="U48" s="3">
        <v>2000</v>
      </c>
      <c r="V48" s="3" t="s">
        <v>7</v>
      </c>
      <c r="W48" s="5">
        <v>542</v>
      </c>
      <c r="Y48" s="3">
        <v>2000</v>
      </c>
      <c r="Z48" s="3" t="s">
        <v>7</v>
      </c>
      <c r="AA48" s="5">
        <v>217</v>
      </c>
      <c r="AC48" s="3">
        <v>2000</v>
      </c>
      <c r="AD48" s="3" t="s">
        <v>7</v>
      </c>
      <c r="AE48" s="4">
        <v>7354</v>
      </c>
      <c r="AG48" s="3">
        <v>2000</v>
      </c>
      <c r="AH48" s="3" t="s">
        <v>7</v>
      </c>
      <c r="AI48" s="5">
        <v>18</v>
      </c>
      <c r="AK48" s="3">
        <v>2000</v>
      </c>
      <c r="AL48" s="3" t="s">
        <v>7</v>
      </c>
      <c r="AM48" s="5">
        <v>45</v>
      </c>
      <c r="AO48" s="3">
        <v>2000</v>
      </c>
      <c r="AP48" s="3" t="s">
        <v>7</v>
      </c>
      <c r="AQ48" s="5">
        <v>11</v>
      </c>
      <c r="AS48" s="3">
        <v>2000</v>
      </c>
      <c r="AT48" s="3" t="s">
        <v>7</v>
      </c>
      <c r="AU48" s="5">
        <v>425</v>
      </c>
      <c r="AW48" s="3">
        <v>2000</v>
      </c>
      <c r="AX48" s="3" t="s">
        <v>7</v>
      </c>
      <c r="AY48" s="5">
        <v>609</v>
      </c>
      <c r="BA48" s="3">
        <v>2000</v>
      </c>
      <c r="BB48" s="3" t="s">
        <v>7</v>
      </c>
      <c r="BC48" s="4">
        <v>7930</v>
      </c>
    </row>
    <row r="49" spans="1:55" ht="12.75">
      <c r="A49" s="3">
        <v>2000</v>
      </c>
      <c r="B49" s="3" t="s">
        <v>8</v>
      </c>
      <c r="C49" s="5">
        <v>60</v>
      </c>
      <c r="E49" s="3">
        <v>2000</v>
      </c>
      <c r="F49" s="3" t="s">
        <v>8</v>
      </c>
      <c r="G49" s="5">
        <v>144</v>
      </c>
      <c r="I49" s="3">
        <v>2000</v>
      </c>
      <c r="J49" s="3" t="s">
        <v>8</v>
      </c>
      <c r="K49" s="5">
        <v>39</v>
      </c>
      <c r="M49" s="3">
        <v>2000</v>
      </c>
      <c r="N49" s="3" t="s">
        <v>8</v>
      </c>
      <c r="O49" s="5">
        <v>951</v>
      </c>
      <c r="Q49" s="3">
        <v>2000</v>
      </c>
      <c r="R49" s="3" t="s">
        <v>8</v>
      </c>
      <c r="S49" s="5">
        <v>159</v>
      </c>
      <c r="U49" s="3">
        <v>2000</v>
      </c>
      <c r="V49" s="3" t="s">
        <v>8</v>
      </c>
      <c r="W49" s="5">
        <v>544</v>
      </c>
      <c r="Y49" s="3">
        <v>2000</v>
      </c>
      <c r="Z49" s="3" t="s">
        <v>8</v>
      </c>
      <c r="AA49" s="5">
        <v>111</v>
      </c>
      <c r="AC49" s="3">
        <v>2000</v>
      </c>
      <c r="AD49" s="3" t="s">
        <v>8</v>
      </c>
      <c r="AE49" s="4">
        <v>4543</v>
      </c>
      <c r="AG49" s="3">
        <v>2000</v>
      </c>
      <c r="AH49" s="3" t="s">
        <v>8</v>
      </c>
      <c r="AI49" s="5">
        <v>1</v>
      </c>
      <c r="AK49" s="3">
        <v>2000</v>
      </c>
      <c r="AL49" s="3" t="s">
        <v>8</v>
      </c>
      <c r="AM49" s="5">
        <v>10</v>
      </c>
      <c r="AO49" s="3">
        <v>2000</v>
      </c>
      <c r="AP49" s="3" t="s">
        <v>8</v>
      </c>
      <c r="AQ49" s="5">
        <v>3</v>
      </c>
      <c r="AS49" s="3">
        <v>2000</v>
      </c>
      <c r="AT49" s="3" t="s">
        <v>8</v>
      </c>
      <c r="AU49" s="5">
        <v>103</v>
      </c>
      <c r="AW49" s="3">
        <v>2000</v>
      </c>
      <c r="AX49" s="3" t="s">
        <v>8</v>
      </c>
      <c r="AY49" s="5">
        <v>699</v>
      </c>
      <c r="BA49" s="3">
        <v>2000</v>
      </c>
      <c r="BB49" s="3" t="s">
        <v>8</v>
      </c>
      <c r="BC49" s="4">
        <v>5604</v>
      </c>
    </row>
    <row r="50" spans="1:55" ht="12.75">
      <c r="A50" s="3">
        <v>2000</v>
      </c>
      <c r="B50" s="3" t="s">
        <v>9</v>
      </c>
      <c r="C50" s="5">
        <v>106</v>
      </c>
      <c r="E50" s="3">
        <v>2000</v>
      </c>
      <c r="F50" s="3" t="s">
        <v>9</v>
      </c>
      <c r="G50" s="5">
        <v>255</v>
      </c>
      <c r="I50" s="3">
        <v>2000</v>
      </c>
      <c r="J50" s="3" t="s">
        <v>9</v>
      </c>
      <c r="K50" s="5">
        <v>73</v>
      </c>
      <c r="M50" s="3">
        <v>2000</v>
      </c>
      <c r="N50" s="3" t="s">
        <v>9</v>
      </c>
      <c r="O50" s="4">
        <v>1344</v>
      </c>
      <c r="Q50" s="3">
        <v>2000</v>
      </c>
      <c r="R50" s="3" t="s">
        <v>9</v>
      </c>
      <c r="S50" s="4">
        <v>1123</v>
      </c>
      <c r="U50" s="3">
        <v>2000</v>
      </c>
      <c r="V50" s="3" t="s">
        <v>9</v>
      </c>
      <c r="W50" s="4">
        <v>2945</v>
      </c>
      <c r="Y50" s="3">
        <v>2000</v>
      </c>
      <c r="Z50" s="3" t="s">
        <v>9</v>
      </c>
      <c r="AA50" s="5">
        <v>800</v>
      </c>
      <c r="AC50" s="3">
        <v>2000</v>
      </c>
      <c r="AD50" s="3" t="s">
        <v>9</v>
      </c>
      <c r="AE50" s="4">
        <v>24520</v>
      </c>
      <c r="AG50" s="3">
        <v>2000</v>
      </c>
      <c r="AH50" s="3" t="s">
        <v>9</v>
      </c>
      <c r="AI50" s="5">
        <v>87</v>
      </c>
      <c r="AK50" s="3">
        <v>2000</v>
      </c>
      <c r="AL50" s="3" t="s">
        <v>9</v>
      </c>
      <c r="AM50" s="5">
        <v>209</v>
      </c>
      <c r="AO50" s="3">
        <v>2000</v>
      </c>
      <c r="AP50" s="3" t="s">
        <v>9</v>
      </c>
      <c r="AQ50" s="5">
        <v>48</v>
      </c>
      <c r="AS50" s="3">
        <v>2000</v>
      </c>
      <c r="AT50" s="3" t="s">
        <v>9</v>
      </c>
      <c r="AU50" s="4">
        <v>1181</v>
      </c>
      <c r="AW50" s="3">
        <v>2000</v>
      </c>
      <c r="AX50" s="3" t="s">
        <v>9</v>
      </c>
      <c r="AY50" s="4">
        <v>3415</v>
      </c>
      <c r="BA50" s="3">
        <v>2000</v>
      </c>
      <c r="BB50" s="3" t="s">
        <v>9</v>
      </c>
      <c r="BC50" s="4">
        <v>27059</v>
      </c>
    </row>
    <row r="51" spans="1:55" ht="12.75">
      <c r="A51" s="3">
        <v>2000</v>
      </c>
      <c r="B51" s="3" t="s">
        <v>10</v>
      </c>
      <c r="C51" s="5">
        <v>354</v>
      </c>
      <c r="E51" s="3">
        <v>2000</v>
      </c>
      <c r="F51" s="3" t="s">
        <v>10</v>
      </c>
      <c r="G51" s="5">
        <v>779</v>
      </c>
      <c r="I51" s="3">
        <v>2000</v>
      </c>
      <c r="J51" s="3" t="s">
        <v>10</v>
      </c>
      <c r="K51" s="5">
        <v>243</v>
      </c>
      <c r="M51" s="3">
        <v>2000</v>
      </c>
      <c r="N51" s="3" t="s">
        <v>10</v>
      </c>
      <c r="O51" s="4">
        <v>4726</v>
      </c>
      <c r="Q51" s="3">
        <v>2000</v>
      </c>
      <c r="R51" s="3" t="s">
        <v>10</v>
      </c>
      <c r="S51" s="4">
        <v>3345</v>
      </c>
      <c r="U51" s="3">
        <v>2000</v>
      </c>
      <c r="V51" s="3" t="s">
        <v>10</v>
      </c>
      <c r="W51" s="4">
        <v>9190</v>
      </c>
      <c r="Y51" s="3">
        <v>2000</v>
      </c>
      <c r="Z51" s="3" t="s">
        <v>10</v>
      </c>
      <c r="AA51" s="4">
        <v>3164</v>
      </c>
      <c r="AC51" s="3">
        <v>2000</v>
      </c>
      <c r="AD51" s="3" t="s">
        <v>10</v>
      </c>
      <c r="AE51" s="4">
        <v>96377</v>
      </c>
      <c r="AG51" s="3">
        <v>2000</v>
      </c>
      <c r="AH51" s="3" t="s">
        <v>10</v>
      </c>
      <c r="AI51" s="5">
        <v>156</v>
      </c>
      <c r="AK51" s="3">
        <v>2000</v>
      </c>
      <c r="AL51" s="3" t="s">
        <v>10</v>
      </c>
      <c r="AM51" s="5">
        <v>425</v>
      </c>
      <c r="AO51" s="3">
        <v>2000</v>
      </c>
      <c r="AP51" s="3" t="s">
        <v>10</v>
      </c>
      <c r="AQ51" s="5">
        <v>75</v>
      </c>
      <c r="AS51" s="3">
        <v>2000</v>
      </c>
      <c r="AT51" s="3" t="s">
        <v>10</v>
      </c>
      <c r="AU51" s="4">
        <v>2412</v>
      </c>
      <c r="AW51" s="3">
        <v>2000</v>
      </c>
      <c r="AX51" s="3" t="s">
        <v>10</v>
      </c>
      <c r="AY51" s="4">
        <v>10415</v>
      </c>
      <c r="BA51" s="3">
        <v>2000</v>
      </c>
      <c r="BB51" s="3" t="s">
        <v>10</v>
      </c>
      <c r="BC51" s="4">
        <v>103552</v>
      </c>
    </row>
    <row r="52" spans="1:55" ht="12.75">
      <c r="A52" s="3">
        <v>2001</v>
      </c>
      <c r="B52" s="3" t="s">
        <v>3</v>
      </c>
      <c r="C52" s="4">
        <v>13706</v>
      </c>
      <c r="E52" s="3">
        <v>2001</v>
      </c>
      <c r="F52" s="3" t="s">
        <v>3</v>
      </c>
      <c r="G52" s="4">
        <v>36979</v>
      </c>
      <c r="I52" s="3">
        <v>2001</v>
      </c>
      <c r="J52" s="3" t="s">
        <v>3</v>
      </c>
      <c r="K52" s="4">
        <v>8947</v>
      </c>
      <c r="M52" s="3">
        <v>2001</v>
      </c>
      <c r="N52" s="3" t="s">
        <v>3</v>
      </c>
      <c r="O52" s="4">
        <v>276967</v>
      </c>
      <c r="Q52" s="3">
        <v>2001</v>
      </c>
      <c r="R52" s="3" t="s">
        <v>3</v>
      </c>
      <c r="S52" s="4">
        <v>79439</v>
      </c>
      <c r="U52" s="3">
        <v>2001</v>
      </c>
      <c r="V52" s="3" t="s">
        <v>3</v>
      </c>
      <c r="W52" s="4">
        <v>239423</v>
      </c>
      <c r="Y52" s="3">
        <v>2001</v>
      </c>
      <c r="Z52" s="3" t="s">
        <v>3</v>
      </c>
      <c r="AA52" s="4">
        <v>46962</v>
      </c>
      <c r="AC52" s="3">
        <v>2001</v>
      </c>
      <c r="AD52" s="3" t="s">
        <v>3</v>
      </c>
      <c r="AE52" s="4">
        <v>2417373</v>
      </c>
      <c r="AG52" s="3">
        <v>2001</v>
      </c>
      <c r="AH52" s="3" t="s">
        <v>3</v>
      </c>
      <c r="AI52" s="4">
        <v>3171</v>
      </c>
      <c r="AK52" s="3">
        <v>2001</v>
      </c>
      <c r="AL52" s="3" t="s">
        <v>3</v>
      </c>
      <c r="AM52" s="4">
        <v>8513</v>
      </c>
      <c r="AO52" s="3">
        <v>2001</v>
      </c>
      <c r="AP52" s="3" t="s">
        <v>3</v>
      </c>
      <c r="AQ52" s="4">
        <v>1630</v>
      </c>
      <c r="AS52" s="3">
        <v>2001</v>
      </c>
      <c r="AT52" s="3" t="s">
        <v>3</v>
      </c>
      <c r="AU52" s="4">
        <v>64535</v>
      </c>
      <c r="AW52" s="3">
        <v>2001</v>
      </c>
      <c r="AX52" s="3" t="s">
        <v>3</v>
      </c>
      <c r="AY52" s="4">
        <v>285407</v>
      </c>
      <c r="BA52" s="3">
        <v>2001</v>
      </c>
      <c r="BB52" s="3" t="s">
        <v>3</v>
      </c>
      <c r="BC52" s="4">
        <v>2759518</v>
      </c>
    </row>
    <row r="53" spans="1:55" ht="12.75">
      <c r="A53" s="3">
        <v>2001</v>
      </c>
      <c r="B53" s="3" t="s">
        <v>4</v>
      </c>
      <c r="C53" s="4">
        <v>8569</v>
      </c>
      <c r="E53" s="3">
        <v>2001</v>
      </c>
      <c r="F53" s="3" t="s">
        <v>4</v>
      </c>
      <c r="G53" s="4">
        <v>19215</v>
      </c>
      <c r="I53" s="3">
        <v>2001</v>
      </c>
      <c r="J53" s="3" t="s">
        <v>4</v>
      </c>
      <c r="K53" s="4">
        <v>5031</v>
      </c>
      <c r="M53" s="3">
        <v>2001</v>
      </c>
      <c r="N53" s="3" t="s">
        <v>4</v>
      </c>
      <c r="O53" s="4">
        <v>91639</v>
      </c>
      <c r="Q53" s="3">
        <v>2001</v>
      </c>
      <c r="R53" s="3" t="s">
        <v>4</v>
      </c>
      <c r="S53" s="4">
        <v>32257</v>
      </c>
      <c r="U53" s="3">
        <v>2001</v>
      </c>
      <c r="V53" s="3" t="s">
        <v>4</v>
      </c>
      <c r="W53" s="4">
        <v>70560</v>
      </c>
      <c r="Y53" s="3">
        <v>2001</v>
      </c>
      <c r="Z53" s="3" t="s">
        <v>4</v>
      </c>
      <c r="AA53" s="4">
        <v>16621</v>
      </c>
      <c r="AC53" s="3">
        <v>2001</v>
      </c>
      <c r="AD53" s="3" t="s">
        <v>4</v>
      </c>
      <c r="AE53" s="4">
        <v>388109</v>
      </c>
      <c r="AG53" s="3">
        <v>2001</v>
      </c>
      <c r="AH53" s="3" t="s">
        <v>4</v>
      </c>
      <c r="AI53" s="4">
        <v>1146</v>
      </c>
      <c r="AK53" s="3">
        <v>2001</v>
      </c>
      <c r="AL53" s="3" t="s">
        <v>4</v>
      </c>
      <c r="AM53" s="4">
        <v>2299</v>
      </c>
      <c r="AO53" s="3">
        <v>2001</v>
      </c>
      <c r="AP53" s="3" t="s">
        <v>4</v>
      </c>
      <c r="AQ53" s="5">
        <v>541</v>
      </c>
      <c r="AS53" s="3">
        <v>2001</v>
      </c>
      <c r="AT53" s="3" t="s">
        <v>4</v>
      </c>
      <c r="AU53" s="4">
        <v>8664</v>
      </c>
      <c r="AW53" s="3">
        <v>2001</v>
      </c>
      <c r="AX53" s="3" t="s">
        <v>4</v>
      </c>
      <c r="AY53" s="4">
        <v>92334</v>
      </c>
      <c r="BA53" s="3">
        <v>2001</v>
      </c>
      <c r="BB53" s="3" t="s">
        <v>4</v>
      </c>
      <c r="BC53" s="4">
        <v>488545</v>
      </c>
    </row>
    <row r="54" spans="1:55" ht="12.75">
      <c r="A54" s="3">
        <v>2001</v>
      </c>
      <c r="B54" s="3" t="s">
        <v>5</v>
      </c>
      <c r="C54" s="5">
        <v>329</v>
      </c>
      <c r="E54" s="3">
        <v>2001</v>
      </c>
      <c r="F54" s="3" t="s">
        <v>5</v>
      </c>
      <c r="G54" s="4">
        <v>1049</v>
      </c>
      <c r="I54" s="3">
        <v>2001</v>
      </c>
      <c r="J54" s="3" t="s">
        <v>5</v>
      </c>
      <c r="K54" s="5">
        <v>175</v>
      </c>
      <c r="M54" s="3">
        <v>2001</v>
      </c>
      <c r="N54" s="3" t="s">
        <v>5</v>
      </c>
      <c r="O54" s="4">
        <v>6844</v>
      </c>
      <c r="Q54" s="3">
        <v>2001</v>
      </c>
      <c r="R54" s="3" t="s">
        <v>5</v>
      </c>
      <c r="S54" s="4">
        <v>1245</v>
      </c>
      <c r="U54" s="3">
        <v>2001</v>
      </c>
      <c r="V54" s="3" t="s">
        <v>5</v>
      </c>
      <c r="W54" s="4">
        <v>3743</v>
      </c>
      <c r="Y54" s="3">
        <v>2001</v>
      </c>
      <c r="Z54" s="3" t="s">
        <v>5</v>
      </c>
      <c r="AA54" s="5">
        <v>669</v>
      </c>
      <c r="AC54" s="3">
        <v>2001</v>
      </c>
      <c r="AD54" s="3" t="s">
        <v>5</v>
      </c>
      <c r="AE54" s="4">
        <v>28203</v>
      </c>
      <c r="AG54" s="3">
        <v>2001</v>
      </c>
      <c r="AH54" s="3" t="s">
        <v>5</v>
      </c>
      <c r="AI54" s="5">
        <v>43</v>
      </c>
      <c r="AK54" s="3">
        <v>2001</v>
      </c>
      <c r="AL54" s="3" t="s">
        <v>5</v>
      </c>
      <c r="AM54" s="5">
        <v>114</v>
      </c>
      <c r="AO54" s="3">
        <v>2001</v>
      </c>
      <c r="AP54" s="3" t="s">
        <v>5</v>
      </c>
      <c r="AQ54" s="5">
        <v>18</v>
      </c>
      <c r="AS54" s="3">
        <v>2001</v>
      </c>
      <c r="AT54" s="3" t="s">
        <v>5</v>
      </c>
      <c r="AU54" s="5">
        <v>557</v>
      </c>
      <c r="AW54" s="3">
        <v>2001</v>
      </c>
      <c r="AX54" s="3" t="s">
        <v>5</v>
      </c>
      <c r="AY54" s="4">
        <v>4916</v>
      </c>
      <c r="BA54" s="3">
        <v>2001</v>
      </c>
      <c r="BB54" s="3" t="s">
        <v>5</v>
      </c>
      <c r="BC54" s="4">
        <v>35627</v>
      </c>
    </row>
    <row r="55" spans="1:55" ht="12.75">
      <c r="A55" s="3">
        <v>2001</v>
      </c>
      <c r="B55" s="3" t="s">
        <v>6</v>
      </c>
      <c r="C55" s="5">
        <v>10</v>
      </c>
      <c r="E55" s="3">
        <v>2001</v>
      </c>
      <c r="F55" s="3" t="s">
        <v>6</v>
      </c>
      <c r="G55" s="5">
        <v>37</v>
      </c>
      <c r="I55" s="3">
        <v>2001</v>
      </c>
      <c r="J55" s="3" t="s">
        <v>6</v>
      </c>
      <c r="K55" s="5">
        <v>3</v>
      </c>
      <c r="M55" s="3">
        <v>2001</v>
      </c>
      <c r="N55" s="3" t="s">
        <v>6</v>
      </c>
      <c r="O55" s="5">
        <v>260</v>
      </c>
      <c r="Q55" s="3">
        <v>2001</v>
      </c>
      <c r="R55" s="3" t="s">
        <v>6</v>
      </c>
      <c r="S55" s="5">
        <v>618</v>
      </c>
      <c r="U55" s="3">
        <v>2001</v>
      </c>
      <c r="V55" s="3" t="s">
        <v>6</v>
      </c>
      <c r="W55" s="4">
        <v>1854</v>
      </c>
      <c r="Y55" s="3">
        <v>2001</v>
      </c>
      <c r="Z55" s="3" t="s">
        <v>6</v>
      </c>
      <c r="AA55" s="5">
        <v>502</v>
      </c>
      <c r="AC55" s="3">
        <v>2001</v>
      </c>
      <c r="AD55" s="3" t="s">
        <v>6</v>
      </c>
      <c r="AE55" s="4">
        <v>26753</v>
      </c>
      <c r="AG55" s="3">
        <v>2001</v>
      </c>
      <c r="AH55" s="3" t="s">
        <v>6</v>
      </c>
      <c r="AI55" s="5">
        <v>45</v>
      </c>
      <c r="AK55" s="3">
        <v>2001</v>
      </c>
      <c r="AL55" s="3" t="s">
        <v>6</v>
      </c>
      <c r="AM55" s="5">
        <v>125</v>
      </c>
      <c r="AO55" s="3">
        <v>2001</v>
      </c>
      <c r="AP55" s="3" t="s">
        <v>6</v>
      </c>
      <c r="AQ55" s="5">
        <v>32</v>
      </c>
      <c r="AS55" s="3">
        <v>2001</v>
      </c>
      <c r="AT55" s="3" t="s">
        <v>6</v>
      </c>
      <c r="AU55" s="4">
        <v>1200</v>
      </c>
      <c r="AW55" s="3">
        <v>2001</v>
      </c>
      <c r="AX55" s="3" t="s">
        <v>6</v>
      </c>
      <c r="AY55" s="4">
        <v>2020</v>
      </c>
      <c r="BA55" s="3">
        <v>2001</v>
      </c>
      <c r="BB55" s="3" t="s">
        <v>6</v>
      </c>
      <c r="BC55" s="4">
        <v>28214</v>
      </c>
    </row>
    <row r="56" spans="1:55" ht="12.75">
      <c r="A56" s="3">
        <v>2001</v>
      </c>
      <c r="B56" s="3" t="s">
        <v>7</v>
      </c>
      <c r="C56" s="5">
        <v>4</v>
      </c>
      <c r="E56" s="3">
        <v>2001</v>
      </c>
      <c r="F56" s="3" t="s">
        <v>7</v>
      </c>
      <c r="G56" s="5">
        <v>21</v>
      </c>
      <c r="I56" s="3">
        <v>2001</v>
      </c>
      <c r="J56" s="3" t="s">
        <v>7</v>
      </c>
      <c r="K56" s="5">
        <v>7</v>
      </c>
      <c r="M56" s="3">
        <v>2001</v>
      </c>
      <c r="N56" s="3" t="s">
        <v>7</v>
      </c>
      <c r="O56" s="5">
        <v>121</v>
      </c>
      <c r="Q56" s="3">
        <v>2001</v>
      </c>
      <c r="R56" s="3" t="s">
        <v>7</v>
      </c>
      <c r="S56" s="5">
        <v>238</v>
      </c>
      <c r="U56" s="3">
        <v>2001</v>
      </c>
      <c r="V56" s="3" t="s">
        <v>7</v>
      </c>
      <c r="W56" s="5">
        <v>615</v>
      </c>
      <c r="Y56" s="3">
        <v>2001</v>
      </c>
      <c r="Z56" s="3" t="s">
        <v>7</v>
      </c>
      <c r="AA56" s="5">
        <v>217</v>
      </c>
      <c r="AC56" s="3">
        <v>2001</v>
      </c>
      <c r="AD56" s="3" t="s">
        <v>7</v>
      </c>
      <c r="AE56" s="4">
        <v>7425</v>
      </c>
      <c r="AG56" s="3">
        <v>2001</v>
      </c>
      <c r="AH56" s="3" t="s">
        <v>7</v>
      </c>
      <c r="AI56" s="5">
        <v>23</v>
      </c>
      <c r="AK56" s="3">
        <v>2001</v>
      </c>
      <c r="AL56" s="3" t="s">
        <v>7</v>
      </c>
      <c r="AM56" s="5">
        <v>55</v>
      </c>
      <c r="AO56" s="3">
        <v>2001</v>
      </c>
      <c r="AP56" s="3" t="s">
        <v>7</v>
      </c>
      <c r="AQ56" s="5">
        <v>16</v>
      </c>
      <c r="AS56" s="3">
        <v>2001</v>
      </c>
      <c r="AT56" s="3" t="s">
        <v>7</v>
      </c>
      <c r="AU56" s="5">
        <v>434</v>
      </c>
      <c r="AW56" s="3">
        <v>2001</v>
      </c>
      <c r="AX56" s="3" t="s">
        <v>7</v>
      </c>
      <c r="AY56" s="5">
        <v>693</v>
      </c>
      <c r="BA56" s="3">
        <v>2001</v>
      </c>
      <c r="BB56" s="3" t="s">
        <v>7</v>
      </c>
      <c r="BC56" s="4">
        <v>7981</v>
      </c>
    </row>
    <row r="57" spans="1:55" ht="12.75">
      <c r="A57" s="3">
        <v>2001</v>
      </c>
      <c r="B57" s="3" t="s">
        <v>8</v>
      </c>
      <c r="C57" s="5">
        <v>54</v>
      </c>
      <c r="E57" s="3">
        <v>2001</v>
      </c>
      <c r="F57" s="3" t="s">
        <v>8</v>
      </c>
      <c r="G57" s="5">
        <v>152</v>
      </c>
      <c r="I57" s="3">
        <v>2001</v>
      </c>
      <c r="J57" s="3" t="s">
        <v>8</v>
      </c>
      <c r="K57" s="5">
        <v>25</v>
      </c>
      <c r="M57" s="3">
        <v>2001</v>
      </c>
      <c r="N57" s="3" t="s">
        <v>8</v>
      </c>
      <c r="O57" s="5">
        <v>852</v>
      </c>
      <c r="Q57" s="3">
        <v>2001</v>
      </c>
      <c r="R57" s="3" t="s">
        <v>8</v>
      </c>
      <c r="S57" s="5">
        <v>201</v>
      </c>
      <c r="U57" s="3">
        <v>2001</v>
      </c>
      <c r="V57" s="3" t="s">
        <v>8</v>
      </c>
      <c r="W57" s="5">
        <v>637</v>
      </c>
      <c r="Y57" s="3">
        <v>2001</v>
      </c>
      <c r="Z57" s="3" t="s">
        <v>8</v>
      </c>
      <c r="AA57" s="5">
        <v>111</v>
      </c>
      <c r="AC57" s="3">
        <v>2001</v>
      </c>
      <c r="AD57" s="3" t="s">
        <v>8</v>
      </c>
      <c r="AE57" s="4">
        <v>4385</v>
      </c>
      <c r="AG57" s="3">
        <v>2001</v>
      </c>
      <c r="AH57" s="3" t="s">
        <v>8</v>
      </c>
      <c r="AI57" s="5">
        <v>6</v>
      </c>
      <c r="AK57" s="3">
        <v>2001</v>
      </c>
      <c r="AL57" s="3" t="s">
        <v>8</v>
      </c>
      <c r="AM57" s="5">
        <v>20</v>
      </c>
      <c r="AO57" s="3">
        <v>2001</v>
      </c>
      <c r="AP57" s="3" t="s">
        <v>8</v>
      </c>
      <c r="AQ57" s="5">
        <v>3</v>
      </c>
      <c r="AS57" s="3">
        <v>2001</v>
      </c>
      <c r="AT57" s="3" t="s">
        <v>8</v>
      </c>
      <c r="AU57" s="5">
        <v>100</v>
      </c>
      <c r="AW57" s="3">
        <v>2001</v>
      </c>
      <c r="AX57" s="3" t="s">
        <v>8</v>
      </c>
      <c r="AY57" s="5">
        <v>811</v>
      </c>
      <c r="BA57" s="3">
        <v>2001</v>
      </c>
      <c r="BB57" s="3" t="s">
        <v>8</v>
      </c>
      <c r="BC57" s="4">
        <v>5338</v>
      </c>
    </row>
    <row r="58" spans="1:55" ht="12.75">
      <c r="A58" s="3">
        <v>2001</v>
      </c>
      <c r="B58" s="3" t="s">
        <v>9</v>
      </c>
      <c r="C58" s="5">
        <v>109</v>
      </c>
      <c r="E58" s="3">
        <v>2001</v>
      </c>
      <c r="F58" s="3" t="s">
        <v>9</v>
      </c>
      <c r="G58" s="5">
        <v>236</v>
      </c>
      <c r="I58" s="3">
        <v>2001</v>
      </c>
      <c r="J58" s="3" t="s">
        <v>9</v>
      </c>
      <c r="K58" s="5">
        <v>69</v>
      </c>
      <c r="M58" s="3">
        <v>2001</v>
      </c>
      <c r="N58" s="3" t="s">
        <v>9</v>
      </c>
      <c r="O58" s="4">
        <v>1322</v>
      </c>
      <c r="Q58" s="3">
        <v>2001</v>
      </c>
      <c r="R58" s="3" t="s">
        <v>9</v>
      </c>
      <c r="S58" s="4">
        <v>1124</v>
      </c>
      <c r="U58" s="3">
        <v>2001</v>
      </c>
      <c r="V58" s="3" t="s">
        <v>9</v>
      </c>
      <c r="W58" s="4">
        <v>3044</v>
      </c>
      <c r="Y58" s="3">
        <v>2001</v>
      </c>
      <c r="Z58" s="3" t="s">
        <v>9</v>
      </c>
      <c r="AA58" s="5">
        <v>820</v>
      </c>
      <c r="AC58" s="3">
        <v>2001</v>
      </c>
      <c r="AD58" s="3" t="s">
        <v>9</v>
      </c>
      <c r="AE58" s="4">
        <v>24873</v>
      </c>
      <c r="AG58" s="3">
        <v>2001</v>
      </c>
      <c r="AH58" s="3" t="s">
        <v>9</v>
      </c>
      <c r="AI58" s="5">
        <v>88</v>
      </c>
      <c r="AK58" s="3">
        <v>2001</v>
      </c>
      <c r="AL58" s="3" t="s">
        <v>9</v>
      </c>
      <c r="AM58" s="5">
        <v>228</v>
      </c>
      <c r="AO58" s="3">
        <v>2001</v>
      </c>
      <c r="AP58" s="3" t="s">
        <v>9</v>
      </c>
      <c r="AQ58" s="5">
        <v>45</v>
      </c>
      <c r="AS58" s="3">
        <v>2001</v>
      </c>
      <c r="AT58" s="3" t="s">
        <v>9</v>
      </c>
      <c r="AU58" s="4">
        <v>1222</v>
      </c>
      <c r="AW58" s="3">
        <v>2001</v>
      </c>
      <c r="AX58" s="3" t="s">
        <v>9</v>
      </c>
      <c r="AY58" s="4">
        <v>3511</v>
      </c>
      <c r="BA58" s="3">
        <v>2001</v>
      </c>
      <c r="BB58" s="3" t="s">
        <v>9</v>
      </c>
      <c r="BC58" s="4">
        <v>27421</v>
      </c>
    </row>
    <row r="59" spans="1:55" ht="12.75">
      <c r="A59" s="3">
        <v>2001</v>
      </c>
      <c r="B59" s="3" t="s">
        <v>10</v>
      </c>
      <c r="C59" s="5">
        <v>299</v>
      </c>
      <c r="E59" s="3">
        <v>2001</v>
      </c>
      <c r="F59" s="3" t="s">
        <v>10</v>
      </c>
      <c r="G59" s="5">
        <v>785</v>
      </c>
      <c r="I59" s="3">
        <v>2001</v>
      </c>
      <c r="J59" s="3" t="s">
        <v>10</v>
      </c>
      <c r="K59" s="5">
        <v>205</v>
      </c>
      <c r="M59" s="3">
        <v>2001</v>
      </c>
      <c r="N59" s="3" t="s">
        <v>10</v>
      </c>
      <c r="O59" s="4">
        <v>4544</v>
      </c>
      <c r="Q59" s="3">
        <v>2001</v>
      </c>
      <c r="R59" s="3" t="s">
        <v>10</v>
      </c>
      <c r="S59" s="4">
        <v>3495</v>
      </c>
      <c r="U59" s="3">
        <v>2001</v>
      </c>
      <c r="V59" s="3" t="s">
        <v>10</v>
      </c>
      <c r="W59" s="4">
        <v>9602</v>
      </c>
      <c r="Y59" s="3">
        <v>2001</v>
      </c>
      <c r="Z59" s="3" t="s">
        <v>10</v>
      </c>
      <c r="AA59" s="4">
        <v>3223</v>
      </c>
      <c r="AC59" s="3">
        <v>2001</v>
      </c>
      <c r="AD59" s="3" t="s">
        <v>10</v>
      </c>
      <c r="AE59" s="4">
        <v>98492</v>
      </c>
      <c r="AG59" s="3">
        <v>2001</v>
      </c>
      <c r="AH59" s="3" t="s">
        <v>10</v>
      </c>
      <c r="AI59" s="5">
        <v>181</v>
      </c>
      <c r="AK59" s="3">
        <v>2001</v>
      </c>
      <c r="AL59" s="3" t="s">
        <v>10</v>
      </c>
      <c r="AM59" s="5">
        <v>421</v>
      </c>
      <c r="AO59" s="3">
        <v>2001</v>
      </c>
      <c r="AP59" s="3" t="s">
        <v>10</v>
      </c>
      <c r="AQ59" s="5">
        <v>93</v>
      </c>
      <c r="AS59" s="3">
        <v>2001</v>
      </c>
      <c r="AT59" s="3" t="s">
        <v>10</v>
      </c>
      <c r="AU59" s="4">
        <v>2453</v>
      </c>
      <c r="AW59" s="3">
        <v>2001</v>
      </c>
      <c r="AX59" s="3" t="s">
        <v>10</v>
      </c>
      <c r="AY59" s="4">
        <v>10816</v>
      </c>
      <c r="BA59" s="3">
        <v>2001</v>
      </c>
      <c r="BB59" s="3" t="s">
        <v>10</v>
      </c>
      <c r="BC59" s="4">
        <v>105499</v>
      </c>
    </row>
    <row r="60" spans="1:55" ht="12.75">
      <c r="A60" s="3">
        <v>2002</v>
      </c>
      <c r="B60" s="3" t="s">
        <v>3</v>
      </c>
      <c r="C60" s="4">
        <v>13331</v>
      </c>
      <c r="E60" s="3">
        <v>2002</v>
      </c>
      <c r="F60" s="3" t="s">
        <v>3</v>
      </c>
      <c r="G60" s="4">
        <v>35579</v>
      </c>
      <c r="I60" s="3">
        <v>2002</v>
      </c>
      <c r="J60" s="3" t="s">
        <v>3</v>
      </c>
      <c r="K60" s="4">
        <v>8670</v>
      </c>
      <c r="M60" s="3">
        <v>2002</v>
      </c>
      <c r="N60" s="3" t="s">
        <v>3</v>
      </c>
      <c r="O60" s="4">
        <v>265526</v>
      </c>
      <c r="Q60" s="3">
        <v>2002</v>
      </c>
      <c r="R60" s="3" t="s">
        <v>3</v>
      </c>
      <c r="S60" s="4">
        <v>80521</v>
      </c>
      <c r="U60" s="3">
        <v>2002</v>
      </c>
      <c r="V60" s="3" t="s">
        <v>3</v>
      </c>
      <c r="W60" s="4">
        <v>243238</v>
      </c>
      <c r="Y60" s="3">
        <v>2002</v>
      </c>
      <c r="Z60" s="3" t="s">
        <v>3</v>
      </c>
      <c r="AA60" s="4">
        <v>47782</v>
      </c>
      <c r="AC60" s="3">
        <v>2002</v>
      </c>
      <c r="AD60" s="3" t="s">
        <v>3</v>
      </c>
      <c r="AE60" s="4">
        <v>2418060</v>
      </c>
      <c r="AG60" s="3">
        <v>2002</v>
      </c>
      <c r="AH60" s="3" t="s">
        <v>3</v>
      </c>
      <c r="AI60" s="4">
        <v>3320</v>
      </c>
      <c r="AK60" s="3">
        <v>2002</v>
      </c>
      <c r="AL60" s="3" t="s">
        <v>3</v>
      </c>
      <c r="AM60" s="4">
        <v>8923</v>
      </c>
      <c r="AO60" s="3">
        <v>2002</v>
      </c>
      <c r="AP60" s="3" t="s">
        <v>3</v>
      </c>
      <c r="AQ60" s="4">
        <v>1629</v>
      </c>
      <c r="AS60" s="3">
        <v>2002</v>
      </c>
      <c r="AT60" s="3" t="s">
        <v>3</v>
      </c>
      <c r="AU60" s="4">
        <v>65742</v>
      </c>
      <c r="AW60" s="3">
        <v>2002</v>
      </c>
      <c r="AX60" s="3" t="s">
        <v>3</v>
      </c>
      <c r="AY60" s="4">
        <v>288170</v>
      </c>
      <c r="BA60" s="3">
        <v>2002</v>
      </c>
      <c r="BB60" s="3" t="s">
        <v>3</v>
      </c>
      <c r="BC60" s="4">
        <v>2749948</v>
      </c>
    </row>
    <row r="61" spans="1:55" ht="12.75">
      <c r="A61" s="3">
        <v>2002</v>
      </c>
      <c r="B61" s="3" t="s">
        <v>4</v>
      </c>
      <c r="C61" s="4">
        <v>8095</v>
      </c>
      <c r="E61" s="3">
        <v>2002</v>
      </c>
      <c r="F61" s="3" t="s">
        <v>4</v>
      </c>
      <c r="G61" s="4">
        <v>17770</v>
      </c>
      <c r="I61" s="3">
        <v>2002</v>
      </c>
      <c r="J61" s="3" t="s">
        <v>4</v>
      </c>
      <c r="K61" s="4">
        <v>4942</v>
      </c>
      <c r="M61" s="3">
        <v>2002</v>
      </c>
      <c r="N61" s="3" t="s">
        <v>4</v>
      </c>
      <c r="O61" s="4">
        <v>86065</v>
      </c>
      <c r="Q61" s="3">
        <v>2002</v>
      </c>
      <c r="R61" s="3" t="s">
        <v>4</v>
      </c>
      <c r="S61" s="4">
        <v>32698</v>
      </c>
      <c r="U61" s="3">
        <v>2002</v>
      </c>
      <c r="V61" s="3" t="s">
        <v>4</v>
      </c>
      <c r="W61" s="4">
        <v>69893</v>
      </c>
      <c r="Y61" s="3">
        <v>2002</v>
      </c>
      <c r="Z61" s="3" t="s">
        <v>4</v>
      </c>
      <c r="AA61" s="4">
        <v>16794</v>
      </c>
      <c r="AC61" s="3">
        <v>2002</v>
      </c>
      <c r="AD61" s="3" t="s">
        <v>4</v>
      </c>
      <c r="AE61" s="4">
        <v>383091</v>
      </c>
      <c r="AG61" s="3">
        <v>2002</v>
      </c>
      <c r="AH61" s="3" t="s">
        <v>4</v>
      </c>
      <c r="AI61" s="4">
        <v>1226</v>
      </c>
      <c r="AK61" s="3">
        <v>2002</v>
      </c>
      <c r="AL61" s="3" t="s">
        <v>4</v>
      </c>
      <c r="AM61" s="4">
        <v>2350</v>
      </c>
      <c r="AO61" s="3">
        <v>2002</v>
      </c>
      <c r="AP61" s="3" t="s">
        <v>4</v>
      </c>
      <c r="AQ61" s="5">
        <v>556</v>
      </c>
      <c r="AS61" s="3">
        <v>2002</v>
      </c>
      <c r="AT61" s="3" t="s">
        <v>4</v>
      </c>
      <c r="AU61" s="4">
        <v>9036</v>
      </c>
      <c r="AW61" s="3">
        <v>2002</v>
      </c>
      <c r="AX61" s="3" t="s">
        <v>4</v>
      </c>
      <c r="AY61" s="4">
        <v>90271</v>
      </c>
      <c r="BA61" s="3">
        <v>2002</v>
      </c>
      <c r="BB61" s="3" t="s">
        <v>4</v>
      </c>
      <c r="BC61" s="4">
        <v>478270</v>
      </c>
    </row>
    <row r="62" spans="1:55" ht="12.75">
      <c r="A62" s="3">
        <v>2002</v>
      </c>
      <c r="B62" s="3" t="s">
        <v>5</v>
      </c>
      <c r="C62" s="5">
        <v>258</v>
      </c>
      <c r="E62" s="3">
        <v>2002</v>
      </c>
      <c r="F62" s="3" t="s">
        <v>5</v>
      </c>
      <c r="G62" s="5">
        <v>931</v>
      </c>
      <c r="I62" s="3">
        <v>2002</v>
      </c>
      <c r="J62" s="3" t="s">
        <v>5</v>
      </c>
      <c r="K62" s="5">
        <v>163</v>
      </c>
      <c r="M62" s="3">
        <v>2002</v>
      </c>
      <c r="N62" s="3" t="s">
        <v>5</v>
      </c>
      <c r="O62" s="4">
        <v>6707</v>
      </c>
      <c r="Q62" s="3">
        <v>2002</v>
      </c>
      <c r="R62" s="3" t="s">
        <v>5</v>
      </c>
      <c r="S62" s="4">
        <v>1284</v>
      </c>
      <c r="U62" s="3">
        <v>2002</v>
      </c>
      <c r="V62" s="3" t="s">
        <v>5</v>
      </c>
      <c r="W62" s="4">
        <v>3824</v>
      </c>
      <c r="Y62" s="3">
        <v>2002</v>
      </c>
      <c r="Z62" s="3" t="s">
        <v>5</v>
      </c>
      <c r="AA62" s="5">
        <v>731</v>
      </c>
      <c r="AC62" s="3">
        <v>2002</v>
      </c>
      <c r="AD62" s="3" t="s">
        <v>5</v>
      </c>
      <c r="AE62" s="4">
        <v>28795</v>
      </c>
      <c r="AG62" s="3">
        <v>2002</v>
      </c>
      <c r="AH62" s="3" t="s">
        <v>5</v>
      </c>
      <c r="AI62" s="5">
        <v>44</v>
      </c>
      <c r="AK62" s="3">
        <v>2002</v>
      </c>
      <c r="AL62" s="3" t="s">
        <v>5</v>
      </c>
      <c r="AM62" s="5">
        <v>114</v>
      </c>
      <c r="AO62" s="3">
        <v>2002</v>
      </c>
      <c r="AP62" s="3" t="s">
        <v>5</v>
      </c>
      <c r="AQ62" s="5">
        <v>14</v>
      </c>
      <c r="AS62" s="3">
        <v>2002</v>
      </c>
      <c r="AT62" s="3" t="s">
        <v>5</v>
      </c>
      <c r="AU62" s="5">
        <v>576</v>
      </c>
      <c r="AW62" s="3">
        <v>2002</v>
      </c>
      <c r="AX62" s="3" t="s">
        <v>5</v>
      </c>
      <c r="AY62" s="4">
        <v>4878</v>
      </c>
      <c r="BA62" s="3">
        <v>2002</v>
      </c>
      <c r="BB62" s="3" t="s">
        <v>5</v>
      </c>
      <c r="BC62" s="4">
        <v>36093</v>
      </c>
    </row>
    <row r="63" spans="1:55" ht="12.75">
      <c r="A63" s="3">
        <v>2002</v>
      </c>
      <c r="B63" s="3" t="s">
        <v>6</v>
      </c>
      <c r="C63" s="5">
        <v>10</v>
      </c>
      <c r="E63" s="3">
        <v>2002</v>
      </c>
      <c r="F63" s="3" t="s">
        <v>6</v>
      </c>
      <c r="G63" s="5">
        <v>32</v>
      </c>
      <c r="I63" s="3">
        <v>2002</v>
      </c>
      <c r="J63" s="3" t="s">
        <v>6</v>
      </c>
      <c r="K63" s="5">
        <v>12</v>
      </c>
      <c r="M63" s="3">
        <v>2002</v>
      </c>
      <c r="N63" s="3" t="s">
        <v>6</v>
      </c>
      <c r="O63" s="5">
        <v>254</v>
      </c>
      <c r="Q63" s="3">
        <v>2002</v>
      </c>
      <c r="R63" s="3" t="s">
        <v>6</v>
      </c>
      <c r="S63" s="5">
        <v>701</v>
      </c>
      <c r="U63" s="3">
        <v>2002</v>
      </c>
      <c r="V63" s="3" t="s">
        <v>6</v>
      </c>
      <c r="W63" s="4">
        <v>1937</v>
      </c>
      <c r="Y63" s="3">
        <v>2002</v>
      </c>
      <c r="Z63" s="3" t="s">
        <v>6</v>
      </c>
      <c r="AA63" s="5">
        <v>535</v>
      </c>
      <c r="AC63" s="3">
        <v>2002</v>
      </c>
      <c r="AD63" s="3" t="s">
        <v>6</v>
      </c>
      <c r="AE63" s="4">
        <v>28483</v>
      </c>
      <c r="AG63" s="3">
        <v>2002</v>
      </c>
      <c r="AH63" s="3" t="s">
        <v>6</v>
      </c>
      <c r="AI63" s="5">
        <v>51</v>
      </c>
      <c r="AK63" s="3">
        <v>2002</v>
      </c>
      <c r="AL63" s="3" t="s">
        <v>6</v>
      </c>
      <c r="AM63" s="5">
        <v>137</v>
      </c>
      <c r="AO63" s="3">
        <v>2002</v>
      </c>
      <c r="AP63" s="3" t="s">
        <v>6</v>
      </c>
      <c r="AQ63" s="5">
        <v>31</v>
      </c>
      <c r="AS63" s="3">
        <v>2002</v>
      </c>
      <c r="AT63" s="3" t="s">
        <v>6</v>
      </c>
      <c r="AU63" s="4">
        <v>1317</v>
      </c>
      <c r="AW63" s="3">
        <v>2002</v>
      </c>
      <c r="AX63" s="3" t="s">
        <v>6</v>
      </c>
      <c r="AY63" s="4">
        <v>2109</v>
      </c>
      <c r="BA63" s="3">
        <v>2002</v>
      </c>
      <c r="BB63" s="3" t="s">
        <v>6</v>
      </c>
      <c r="BC63" s="4">
        <v>30063</v>
      </c>
    </row>
    <row r="64" spans="1:55" ht="12.75">
      <c r="A64" s="3">
        <v>2002</v>
      </c>
      <c r="B64" s="3" t="s">
        <v>7</v>
      </c>
      <c r="C64" s="5">
        <v>10</v>
      </c>
      <c r="E64" s="3">
        <v>2002</v>
      </c>
      <c r="F64" s="3" t="s">
        <v>7</v>
      </c>
      <c r="G64" s="5">
        <v>21</v>
      </c>
      <c r="I64" s="3">
        <v>2002</v>
      </c>
      <c r="J64" s="3" t="s">
        <v>7</v>
      </c>
      <c r="K64" s="5">
        <v>4</v>
      </c>
      <c r="M64" s="3">
        <v>2002</v>
      </c>
      <c r="N64" s="3" t="s">
        <v>7</v>
      </c>
      <c r="O64" s="5">
        <v>139</v>
      </c>
      <c r="Q64" s="3">
        <v>2002</v>
      </c>
      <c r="R64" s="3" t="s">
        <v>7</v>
      </c>
      <c r="S64" s="5">
        <v>240</v>
      </c>
      <c r="U64" s="3">
        <v>2002</v>
      </c>
      <c r="V64" s="3" t="s">
        <v>7</v>
      </c>
      <c r="W64" s="5">
        <v>572</v>
      </c>
      <c r="Y64" s="3">
        <v>2002</v>
      </c>
      <c r="Z64" s="3" t="s">
        <v>7</v>
      </c>
      <c r="AA64" s="5">
        <v>209</v>
      </c>
      <c r="AC64" s="3">
        <v>2002</v>
      </c>
      <c r="AD64" s="3" t="s">
        <v>7</v>
      </c>
      <c r="AE64" s="4">
        <v>7475</v>
      </c>
      <c r="AG64" s="3">
        <v>2002</v>
      </c>
      <c r="AH64" s="3" t="s">
        <v>7</v>
      </c>
      <c r="AI64" s="5">
        <v>25</v>
      </c>
      <c r="AK64" s="3">
        <v>2002</v>
      </c>
      <c r="AL64" s="3" t="s">
        <v>7</v>
      </c>
      <c r="AM64" s="5">
        <v>74</v>
      </c>
      <c r="AO64" s="3">
        <v>2002</v>
      </c>
      <c r="AP64" s="3" t="s">
        <v>7</v>
      </c>
      <c r="AQ64" s="5">
        <v>16</v>
      </c>
      <c r="AS64" s="3">
        <v>2002</v>
      </c>
      <c r="AT64" s="3" t="s">
        <v>7</v>
      </c>
      <c r="AU64" s="5">
        <v>479</v>
      </c>
      <c r="AW64" s="3">
        <v>2002</v>
      </c>
      <c r="AX64" s="3" t="s">
        <v>7</v>
      </c>
      <c r="AY64" s="5">
        <v>671</v>
      </c>
      <c r="BA64" s="3">
        <v>2002</v>
      </c>
      <c r="BB64" s="3" t="s">
        <v>7</v>
      </c>
      <c r="BC64" s="4">
        <v>8097</v>
      </c>
    </row>
    <row r="65" spans="1:55" ht="12.75">
      <c r="A65" s="3">
        <v>2002</v>
      </c>
      <c r="B65" s="3" t="s">
        <v>8</v>
      </c>
      <c r="C65" s="5">
        <v>56</v>
      </c>
      <c r="E65" s="3">
        <v>2002</v>
      </c>
      <c r="F65" s="3" t="s">
        <v>8</v>
      </c>
      <c r="G65" s="5">
        <v>145</v>
      </c>
      <c r="I65" s="3">
        <v>2002</v>
      </c>
      <c r="J65" s="3" t="s">
        <v>8</v>
      </c>
      <c r="K65" s="5">
        <v>35</v>
      </c>
      <c r="M65" s="3">
        <v>2002</v>
      </c>
      <c r="N65" s="3" t="s">
        <v>8</v>
      </c>
      <c r="O65" s="5">
        <v>808</v>
      </c>
      <c r="Q65" s="3">
        <v>2002</v>
      </c>
      <c r="R65" s="3" t="s">
        <v>8</v>
      </c>
      <c r="S65" s="5">
        <v>218</v>
      </c>
      <c r="U65" s="3">
        <v>2002</v>
      </c>
      <c r="V65" s="3" t="s">
        <v>8</v>
      </c>
      <c r="W65" s="5">
        <v>632</v>
      </c>
      <c r="Y65" s="3">
        <v>2002</v>
      </c>
      <c r="Z65" s="3" t="s">
        <v>8</v>
      </c>
      <c r="AA65" s="5">
        <v>129</v>
      </c>
      <c r="AC65" s="3">
        <v>2002</v>
      </c>
      <c r="AD65" s="3" t="s">
        <v>8</v>
      </c>
      <c r="AE65" s="4">
        <v>4816</v>
      </c>
      <c r="AG65" s="3">
        <v>2002</v>
      </c>
      <c r="AH65" s="3" t="s">
        <v>8</v>
      </c>
      <c r="AI65" s="5">
        <v>10</v>
      </c>
      <c r="AK65" s="3">
        <v>2002</v>
      </c>
      <c r="AL65" s="3" t="s">
        <v>8</v>
      </c>
      <c r="AM65" s="5">
        <v>26</v>
      </c>
      <c r="AO65" s="3">
        <v>2002</v>
      </c>
      <c r="AP65" s="3" t="s">
        <v>8</v>
      </c>
      <c r="AQ65" s="5">
        <v>1</v>
      </c>
      <c r="AS65" s="3">
        <v>2002</v>
      </c>
      <c r="AT65" s="3" t="s">
        <v>8</v>
      </c>
      <c r="AU65" s="5">
        <v>104</v>
      </c>
      <c r="AW65" s="3">
        <v>2002</v>
      </c>
      <c r="AX65" s="3" t="s">
        <v>8</v>
      </c>
      <c r="AY65" s="5">
        <v>804</v>
      </c>
      <c r="BA65" s="3">
        <v>2002</v>
      </c>
      <c r="BB65" s="3" t="s">
        <v>8</v>
      </c>
      <c r="BC65" s="4">
        <v>5731</v>
      </c>
    </row>
    <row r="66" spans="1:55" ht="12.75">
      <c r="A66" s="3">
        <v>2002</v>
      </c>
      <c r="B66" s="3" t="s">
        <v>9</v>
      </c>
      <c r="C66" s="5">
        <v>91</v>
      </c>
      <c r="E66" s="3">
        <v>2002</v>
      </c>
      <c r="F66" s="3" t="s">
        <v>9</v>
      </c>
      <c r="G66" s="5">
        <v>225</v>
      </c>
      <c r="I66" s="3">
        <v>2002</v>
      </c>
      <c r="J66" s="3" t="s">
        <v>9</v>
      </c>
      <c r="K66" s="5">
        <v>48</v>
      </c>
      <c r="M66" s="3">
        <v>2002</v>
      </c>
      <c r="N66" s="3" t="s">
        <v>9</v>
      </c>
      <c r="O66" s="4">
        <v>1193</v>
      </c>
      <c r="Q66" s="3">
        <v>2002</v>
      </c>
      <c r="R66" s="3" t="s">
        <v>9</v>
      </c>
      <c r="S66" s="4">
        <v>1177</v>
      </c>
      <c r="U66" s="3">
        <v>2002</v>
      </c>
      <c r="V66" s="3" t="s">
        <v>9</v>
      </c>
      <c r="W66" s="4">
        <v>3178</v>
      </c>
      <c r="Y66" s="3">
        <v>2002</v>
      </c>
      <c r="Z66" s="3" t="s">
        <v>9</v>
      </c>
      <c r="AA66" s="5">
        <v>789</v>
      </c>
      <c r="AC66" s="3">
        <v>2002</v>
      </c>
      <c r="AD66" s="3" t="s">
        <v>9</v>
      </c>
      <c r="AE66" s="4">
        <v>25267</v>
      </c>
      <c r="AG66" s="3">
        <v>2002</v>
      </c>
      <c r="AH66" s="3" t="s">
        <v>9</v>
      </c>
      <c r="AI66" s="5">
        <v>100</v>
      </c>
      <c r="AK66" s="3">
        <v>2002</v>
      </c>
      <c r="AL66" s="3" t="s">
        <v>9</v>
      </c>
      <c r="AM66" s="5">
        <v>236</v>
      </c>
      <c r="AO66" s="3">
        <v>2002</v>
      </c>
      <c r="AP66" s="3" t="s">
        <v>9</v>
      </c>
      <c r="AQ66" s="5">
        <v>44</v>
      </c>
      <c r="AS66" s="3">
        <v>2002</v>
      </c>
      <c r="AT66" s="3" t="s">
        <v>9</v>
      </c>
      <c r="AU66" s="4">
        <v>1241</v>
      </c>
      <c r="AW66" s="3">
        <v>2002</v>
      </c>
      <c r="AX66" s="3" t="s">
        <v>9</v>
      </c>
      <c r="AY66" s="4">
        <v>3647</v>
      </c>
      <c r="BA66" s="3">
        <v>2002</v>
      </c>
      <c r="BB66" s="3" t="s">
        <v>9</v>
      </c>
      <c r="BC66" s="4">
        <v>27706</v>
      </c>
    </row>
    <row r="67" spans="1:55" ht="12.75">
      <c r="A67" s="3">
        <v>2002</v>
      </c>
      <c r="B67" s="3" t="s">
        <v>10</v>
      </c>
      <c r="C67" s="5">
        <v>344</v>
      </c>
      <c r="E67" s="3">
        <v>2002</v>
      </c>
      <c r="F67" s="3" t="s">
        <v>10</v>
      </c>
      <c r="G67" s="5">
        <v>754</v>
      </c>
      <c r="I67" s="3">
        <v>2002</v>
      </c>
      <c r="J67" s="3" t="s">
        <v>10</v>
      </c>
      <c r="K67" s="5">
        <v>214</v>
      </c>
      <c r="M67" s="3">
        <v>2002</v>
      </c>
      <c r="N67" s="3" t="s">
        <v>10</v>
      </c>
      <c r="O67" s="4">
        <v>4216</v>
      </c>
      <c r="Q67" s="3">
        <v>2002</v>
      </c>
      <c r="R67" s="3" t="s">
        <v>10</v>
      </c>
      <c r="S67" s="4">
        <v>3865</v>
      </c>
      <c r="U67" s="3">
        <v>2002</v>
      </c>
      <c r="V67" s="3" t="s">
        <v>10</v>
      </c>
      <c r="W67" s="4">
        <v>10212</v>
      </c>
      <c r="Y67" s="3">
        <v>2002</v>
      </c>
      <c r="Z67" s="3" t="s">
        <v>10</v>
      </c>
      <c r="AA67" s="4">
        <v>3485</v>
      </c>
      <c r="AC67" s="3">
        <v>2002</v>
      </c>
      <c r="AD67" s="3" t="s">
        <v>10</v>
      </c>
      <c r="AE67" s="4">
        <v>104512</v>
      </c>
      <c r="AG67" s="3">
        <v>2002</v>
      </c>
      <c r="AH67" s="3" t="s">
        <v>10</v>
      </c>
      <c r="AI67" s="5">
        <v>174</v>
      </c>
      <c r="AK67" s="3">
        <v>2002</v>
      </c>
      <c r="AL67" s="3" t="s">
        <v>10</v>
      </c>
      <c r="AM67" s="5">
        <v>406</v>
      </c>
      <c r="AO67" s="3">
        <v>2002</v>
      </c>
      <c r="AP67" s="3" t="s">
        <v>10</v>
      </c>
      <c r="AQ67" s="5">
        <v>108</v>
      </c>
      <c r="AS67" s="3">
        <v>2002</v>
      </c>
      <c r="AT67" s="3" t="s">
        <v>10</v>
      </c>
      <c r="AU67" s="4">
        <v>2616</v>
      </c>
      <c r="AW67" s="3">
        <v>2002</v>
      </c>
      <c r="AX67" s="3" t="s">
        <v>10</v>
      </c>
      <c r="AY67" s="4">
        <v>11391</v>
      </c>
      <c r="BA67" s="3">
        <v>2002</v>
      </c>
      <c r="BB67" s="3" t="s">
        <v>10</v>
      </c>
      <c r="BC67" s="4">
        <v>111364</v>
      </c>
    </row>
    <row r="68" spans="1:55" ht="12.75">
      <c r="A68" s="55"/>
      <c r="B68" s="56"/>
      <c r="C68" s="57"/>
      <c r="E68" s="55"/>
      <c r="F68" s="56"/>
      <c r="G68" s="57"/>
      <c r="I68" s="55"/>
      <c r="J68" s="56"/>
      <c r="K68" s="57"/>
      <c r="M68" s="55"/>
      <c r="N68" s="56"/>
      <c r="O68" s="57"/>
      <c r="Q68" s="55"/>
      <c r="R68" s="56"/>
      <c r="S68" s="57"/>
      <c r="U68" s="55"/>
      <c r="V68" s="56"/>
      <c r="W68" s="57"/>
      <c r="Y68" s="55"/>
      <c r="Z68" s="56"/>
      <c r="AA68" s="57"/>
      <c r="AC68" s="55"/>
      <c r="AD68" s="56"/>
      <c r="AE68" s="57"/>
      <c r="AG68" s="55"/>
      <c r="AH68" s="56"/>
      <c r="AI68" s="57"/>
      <c r="AK68" s="55"/>
      <c r="AL68" s="56"/>
      <c r="AM68" s="57"/>
      <c r="AO68" s="55"/>
      <c r="AP68" s="56"/>
      <c r="AQ68" s="57"/>
      <c r="AS68" s="55"/>
      <c r="AT68" s="56"/>
      <c r="AU68" s="57"/>
      <c r="AW68" s="55"/>
      <c r="AX68" s="56"/>
      <c r="AY68" s="57"/>
      <c r="BA68" s="55"/>
      <c r="BB68" s="56"/>
      <c r="BC68" s="57"/>
    </row>
    <row r="69" spans="1:55" ht="12.75">
      <c r="A69" s="7" t="s">
        <v>11</v>
      </c>
      <c r="B69" s="8"/>
      <c r="C69" s="9">
        <v>196906</v>
      </c>
      <c r="E69" s="7" t="s">
        <v>11</v>
      </c>
      <c r="F69" s="8"/>
      <c r="G69" s="9">
        <v>491900</v>
      </c>
      <c r="I69" s="7" t="s">
        <v>11</v>
      </c>
      <c r="J69" s="8"/>
      <c r="K69" s="9">
        <v>125209</v>
      </c>
      <c r="M69" s="7" t="s">
        <v>11</v>
      </c>
      <c r="N69" s="8"/>
      <c r="O69" s="9">
        <v>3252680</v>
      </c>
      <c r="Q69" s="7" t="s">
        <v>11</v>
      </c>
      <c r="R69" s="8"/>
      <c r="S69" s="9">
        <v>915877</v>
      </c>
      <c r="U69" s="7" t="s">
        <v>11</v>
      </c>
      <c r="V69" s="8"/>
      <c r="W69" s="9">
        <v>2497829</v>
      </c>
      <c r="Y69" s="7" t="s">
        <v>11</v>
      </c>
      <c r="Z69" s="8"/>
      <c r="AA69" s="9">
        <v>545345</v>
      </c>
      <c r="AC69" s="7" t="s">
        <v>11</v>
      </c>
      <c r="AD69" s="8"/>
      <c r="AE69" s="9">
        <v>23516243</v>
      </c>
      <c r="AG69" s="7" t="s">
        <v>11</v>
      </c>
      <c r="AH69" s="8"/>
      <c r="AI69" s="9">
        <v>33374</v>
      </c>
      <c r="AK69" s="7" t="s">
        <v>11</v>
      </c>
      <c r="AL69" s="8"/>
      <c r="AM69" s="9">
        <v>81128</v>
      </c>
      <c r="AO69" s="7" t="s">
        <v>11</v>
      </c>
      <c r="AP69" s="8"/>
      <c r="AQ69" s="9">
        <v>17075</v>
      </c>
      <c r="AS69" s="7" t="s">
        <v>11</v>
      </c>
      <c r="AT69" s="8"/>
      <c r="AU69" s="9">
        <v>563960</v>
      </c>
      <c r="AW69" s="7" t="s">
        <v>11</v>
      </c>
      <c r="AX69" s="8"/>
      <c r="AY69" s="9">
        <v>3077215</v>
      </c>
      <c r="BA69" s="7" t="s">
        <v>11</v>
      </c>
      <c r="BB69" s="8"/>
      <c r="BC69" s="9">
        <v>27341971</v>
      </c>
    </row>
    <row r="70" spans="1:53" ht="12.75">
      <c r="A70" s="11"/>
      <c r="E70" s="11"/>
      <c r="I70" s="11"/>
      <c r="M70" s="11"/>
      <c r="Q70" s="11"/>
      <c r="U70" s="11"/>
      <c r="Y70" s="11"/>
      <c r="AC70" s="11"/>
      <c r="AG70" s="11"/>
      <c r="AK70" s="11"/>
      <c r="AO70" s="11"/>
      <c r="AS70" s="11"/>
      <c r="AW70" s="11"/>
      <c r="BA70" s="11"/>
    </row>
    <row r="72" spans="1:53" ht="12.75">
      <c r="A72" s="11"/>
      <c r="E72" s="11"/>
      <c r="I72" s="11"/>
      <c r="M72" s="11"/>
      <c r="Q72" s="11"/>
      <c r="U72" s="11"/>
      <c r="Y72" s="11"/>
      <c r="AC72" s="11"/>
      <c r="AG72" s="11"/>
      <c r="AK72" s="11"/>
      <c r="AO72" s="11"/>
      <c r="AS72" s="11"/>
      <c r="AW72" s="11"/>
      <c r="BA72" s="11"/>
    </row>
    <row r="73" spans="1:53" ht="12.75">
      <c r="A73" s="12" t="s">
        <v>12</v>
      </c>
      <c r="E73" s="12" t="s">
        <v>12</v>
      </c>
      <c r="I73" s="12" t="s">
        <v>12</v>
      </c>
      <c r="M73" s="12" t="s">
        <v>12</v>
      </c>
      <c r="Q73" s="12" t="s">
        <v>12</v>
      </c>
      <c r="U73" s="12" t="s">
        <v>12</v>
      </c>
      <c r="Y73" s="12" t="s">
        <v>12</v>
      </c>
      <c r="AC73" s="12" t="s">
        <v>12</v>
      </c>
      <c r="AG73" s="12" t="s">
        <v>12</v>
      </c>
      <c r="AK73" s="12" t="s">
        <v>12</v>
      </c>
      <c r="AO73" s="12" t="s">
        <v>12</v>
      </c>
      <c r="AS73" s="12" t="s">
        <v>12</v>
      </c>
      <c r="AW73" s="12" t="s">
        <v>12</v>
      </c>
      <c r="BA73" s="12" t="s">
        <v>12</v>
      </c>
    </row>
    <row r="74" spans="1:54" ht="25.5">
      <c r="A74" s="12" t="s">
        <v>13</v>
      </c>
      <c r="B74" s="6" t="s">
        <v>14</v>
      </c>
      <c r="E74" s="12" t="s">
        <v>13</v>
      </c>
      <c r="F74" s="6" t="s">
        <v>14</v>
      </c>
      <c r="I74" s="12" t="s">
        <v>13</v>
      </c>
      <c r="J74" s="6" t="s">
        <v>14</v>
      </c>
      <c r="M74" s="12" t="s">
        <v>13</v>
      </c>
      <c r="N74" s="6" t="s">
        <v>14</v>
      </c>
      <c r="Q74" s="12" t="s">
        <v>13</v>
      </c>
      <c r="R74" s="6" t="s">
        <v>14</v>
      </c>
      <c r="U74" s="12" t="s">
        <v>13</v>
      </c>
      <c r="V74" s="6" t="s">
        <v>14</v>
      </c>
      <c r="Y74" s="12" t="s">
        <v>13</v>
      </c>
      <c r="Z74" s="6" t="s">
        <v>14</v>
      </c>
      <c r="AC74" s="12" t="s">
        <v>13</v>
      </c>
      <c r="AD74" s="6" t="s">
        <v>14</v>
      </c>
      <c r="AG74" s="12" t="s">
        <v>13</v>
      </c>
      <c r="AH74" s="6" t="s">
        <v>14</v>
      </c>
      <c r="AK74" s="12" t="s">
        <v>13</v>
      </c>
      <c r="AL74" s="6" t="s">
        <v>14</v>
      </c>
      <c r="AO74" s="12" t="s">
        <v>13</v>
      </c>
      <c r="AP74" s="6" t="s">
        <v>14</v>
      </c>
      <c r="AS74" s="12" t="s">
        <v>13</v>
      </c>
      <c r="AT74" s="6" t="s">
        <v>14</v>
      </c>
      <c r="AW74" s="12" t="s">
        <v>13</v>
      </c>
      <c r="AX74" s="6" t="s">
        <v>14</v>
      </c>
      <c r="BA74" s="12" t="s">
        <v>13</v>
      </c>
      <c r="BB74" s="6" t="s">
        <v>14</v>
      </c>
    </row>
    <row r="75" spans="1:54" ht="25.5">
      <c r="A75" s="12" t="s">
        <v>15</v>
      </c>
      <c r="B75" s="6" t="s">
        <v>16</v>
      </c>
      <c r="E75" s="12" t="s">
        <v>15</v>
      </c>
      <c r="F75" s="6" t="s">
        <v>16</v>
      </c>
      <c r="I75" s="12" t="s">
        <v>15</v>
      </c>
      <c r="J75" s="6" t="s">
        <v>16</v>
      </c>
      <c r="M75" s="12" t="s">
        <v>15</v>
      </c>
      <c r="N75" s="6" t="s">
        <v>16</v>
      </c>
      <c r="Q75" s="12" t="s">
        <v>15</v>
      </c>
      <c r="R75" s="6" t="s">
        <v>16</v>
      </c>
      <c r="U75" s="12" t="s">
        <v>15</v>
      </c>
      <c r="V75" s="6" t="s">
        <v>16</v>
      </c>
      <c r="Y75" s="12" t="s">
        <v>15</v>
      </c>
      <c r="Z75" s="6" t="s">
        <v>16</v>
      </c>
      <c r="AC75" s="12" t="s">
        <v>15</v>
      </c>
      <c r="AD75" s="6" t="s">
        <v>16</v>
      </c>
      <c r="AG75" s="12" t="s">
        <v>15</v>
      </c>
      <c r="AH75" s="6" t="s">
        <v>16</v>
      </c>
      <c r="AK75" s="12" t="s">
        <v>15</v>
      </c>
      <c r="AL75" s="6" t="s">
        <v>16</v>
      </c>
      <c r="AO75" s="12" t="s">
        <v>15</v>
      </c>
      <c r="AP75" s="6" t="s">
        <v>16</v>
      </c>
      <c r="AS75" s="12" t="s">
        <v>15</v>
      </c>
      <c r="AT75" s="6" t="s">
        <v>16</v>
      </c>
      <c r="AW75" s="12" t="s">
        <v>15</v>
      </c>
      <c r="AX75" s="6" t="s">
        <v>16</v>
      </c>
      <c r="BA75" s="12" t="s">
        <v>15</v>
      </c>
      <c r="BB75" s="6" t="s">
        <v>16</v>
      </c>
    </row>
    <row r="76" spans="1:54" ht="25.5">
      <c r="A76" s="12" t="s">
        <v>17</v>
      </c>
      <c r="B76" s="6" t="s">
        <v>18</v>
      </c>
      <c r="E76" s="12" t="s">
        <v>17</v>
      </c>
      <c r="F76" s="6" t="s">
        <v>18</v>
      </c>
      <c r="I76" s="12" t="s">
        <v>17</v>
      </c>
      <c r="J76" s="6" t="s">
        <v>18</v>
      </c>
      <c r="M76" s="12" t="s">
        <v>17</v>
      </c>
      <c r="N76" s="6" t="s">
        <v>18</v>
      </c>
      <c r="Q76" s="12" t="s">
        <v>17</v>
      </c>
      <c r="R76" s="6" t="s">
        <v>18</v>
      </c>
      <c r="U76" s="12" t="s">
        <v>17</v>
      </c>
      <c r="V76" s="6" t="s">
        <v>18</v>
      </c>
      <c r="Y76" s="12" t="s">
        <v>17</v>
      </c>
      <c r="Z76" s="6" t="s">
        <v>18</v>
      </c>
      <c r="AC76" s="12" t="s">
        <v>17</v>
      </c>
      <c r="AD76" s="6" t="s">
        <v>18</v>
      </c>
      <c r="AG76" s="12" t="s">
        <v>17</v>
      </c>
      <c r="AH76" s="6" t="s">
        <v>18</v>
      </c>
      <c r="AK76" s="12" t="s">
        <v>17</v>
      </c>
      <c r="AL76" s="6" t="s">
        <v>18</v>
      </c>
      <c r="AO76" s="12" t="s">
        <v>17</v>
      </c>
      <c r="AP76" s="6" t="s">
        <v>18</v>
      </c>
      <c r="AS76" s="12" t="s">
        <v>17</v>
      </c>
      <c r="AT76" s="6" t="s">
        <v>18</v>
      </c>
      <c r="AW76" s="12" t="s">
        <v>17</v>
      </c>
      <c r="AX76" s="6" t="s">
        <v>18</v>
      </c>
      <c r="BA76" s="12" t="s">
        <v>17</v>
      </c>
      <c r="BB76" s="6" t="s">
        <v>18</v>
      </c>
    </row>
    <row r="77" spans="1:54" ht="12.75">
      <c r="A77" s="12" t="s">
        <v>19</v>
      </c>
      <c r="B77" s="6" t="s">
        <v>20</v>
      </c>
      <c r="E77" s="12" t="s">
        <v>19</v>
      </c>
      <c r="F77" s="6" t="s">
        <v>20</v>
      </c>
      <c r="I77" s="12" t="s">
        <v>19</v>
      </c>
      <c r="J77" s="6" t="s">
        <v>20</v>
      </c>
      <c r="M77" s="12" t="s">
        <v>19</v>
      </c>
      <c r="N77" s="6" t="s">
        <v>20</v>
      </c>
      <c r="Q77" s="12" t="s">
        <v>19</v>
      </c>
      <c r="R77" s="6" t="s">
        <v>20</v>
      </c>
      <c r="U77" s="12" t="s">
        <v>19</v>
      </c>
      <c r="V77" s="6" t="s">
        <v>20</v>
      </c>
      <c r="Y77" s="12" t="s">
        <v>19</v>
      </c>
      <c r="Z77" s="6" t="s">
        <v>20</v>
      </c>
      <c r="AC77" s="12" t="s">
        <v>19</v>
      </c>
      <c r="AD77" s="6" t="s">
        <v>20</v>
      </c>
      <c r="AG77" s="12" t="s">
        <v>19</v>
      </c>
      <c r="AH77" s="6" t="s">
        <v>20</v>
      </c>
      <c r="AK77" s="12" t="s">
        <v>19</v>
      </c>
      <c r="AL77" s="6" t="s">
        <v>20</v>
      </c>
      <c r="AO77" s="12" t="s">
        <v>19</v>
      </c>
      <c r="AP77" s="6" t="s">
        <v>20</v>
      </c>
      <c r="AS77" s="12" t="s">
        <v>19</v>
      </c>
      <c r="AT77" s="6" t="s">
        <v>20</v>
      </c>
      <c r="AW77" s="12" t="s">
        <v>19</v>
      </c>
      <c r="AX77" s="6" t="s">
        <v>20</v>
      </c>
      <c r="BA77" s="12" t="s">
        <v>19</v>
      </c>
      <c r="BB77" s="6" t="s">
        <v>20</v>
      </c>
    </row>
    <row r="78" spans="1:54" ht="12.75">
      <c r="A78" s="12" t="s">
        <v>21</v>
      </c>
      <c r="B78" s="6" t="s">
        <v>20</v>
      </c>
      <c r="E78" s="12" t="s">
        <v>21</v>
      </c>
      <c r="F78" s="6" t="s">
        <v>20</v>
      </c>
      <c r="I78" s="12" t="s">
        <v>21</v>
      </c>
      <c r="J78" s="6" t="s">
        <v>20</v>
      </c>
      <c r="M78" s="12" t="s">
        <v>21</v>
      </c>
      <c r="N78" s="6" t="s">
        <v>20</v>
      </c>
      <c r="Q78" s="12" t="s">
        <v>21</v>
      </c>
      <c r="R78" s="6" t="s">
        <v>20</v>
      </c>
      <c r="U78" s="12" t="s">
        <v>21</v>
      </c>
      <c r="V78" s="6" t="s">
        <v>20</v>
      </c>
      <c r="Y78" s="12" t="s">
        <v>21</v>
      </c>
      <c r="Z78" s="6" t="s">
        <v>20</v>
      </c>
      <c r="AC78" s="12" t="s">
        <v>21</v>
      </c>
      <c r="AD78" s="6" t="s">
        <v>20</v>
      </c>
      <c r="AG78" s="12" t="s">
        <v>21</v>
      </c>
      <c r="AH78" s="6" t="s">
        <v>20</v>
      </c>
      <c r="AK78" s="12" t="s">
        <v>21</v>
      </c>
      <c r="AL78" s="6" t="s">
        <v>20</v>
      </c>
      <c r="AO78" s="12" t="s">
        <v>21</v>
      </c>
      <c r="AP78" s="6" t="s">
        <v>20</v>
      </c>
      <c r="AS78" s="12" t="s">
        <v>21</v>
      </c>
      <c r="AT78" s="6" t="s">
        <v>20</v>
      </c>
      <c r="AW78" s="12" t="s">
        <v>21</v>
      </c>
      <c r="AX78" s="6" t="s">
        <v>20</v>
      </c>
      <c r="BA78" s="12" t="s">
        <v>21</v>
      </c>
      <c r="BB78" s="6" t="s">
        <v>20</v>
      </c>
    </row>
    <row r="79" spans="1:54" ht="12.75">
      <c r="A79" s="12" t="s">
        <v>22</v>
      </c>
      <c r="B79" s="6" t="s">
        <v>53</v>
      </c>
      <c r="E79" s="12" t="s">
        <v>22</v>
      </c>
      <c r="F79" s="6" t="s">
        <v>53</v>
      </c>
      <c r="I79" s="12" t="s">
        <v>22</v>
      </c>
      <c r="J79" s="6" t="s">
        <v>53</v>
      </c>
      <c r="M79" s="12" t="s">
        <v>22</v>
      </c>
      <c r="N79" s="6" t="s">
        <v>53</v>
      </c>
      <c r="Q79" s="12" t="s">
        <v>22</v>
      </c>
      <c r="R79" s="6" t="s">
        <v>53</v>
      </c>
      <c r="U79" s="12" t="s">
        <v>22</v>
      </c>
      <c r="V79" s="6" t="s">
        <v>53</v>
      </c>
      <c r="Y79" s="12" t="s">
        <v>22</v>
      </c>
      <c r="Z79" s="6" t="s">
        <v>53</v>
      </c>
      <c r="AC79" s="12" t="s">
        <v>22</v>
      </c>
      <c r="AD79" s="6" t="s">
        <v>53</v>
      </c>
      <c r="AG79" s="12" t="s">
        <v>22</v>
      </c>
      <c r="AH79" s="6" t="s">
        <v>53</v>
      </c>
      <c r="AK79" s="12" t="s">
        <v>22</v>
      </c>
      <c r="AL79" s="6" t="s">
        <v>53</v>
      </c>
      <c r="AO79" s="12" t="s">
        <v>22</v>
      </c>
      <c r="AP79" s="6" t="s">
        <v>53</v>
      </c>
      <c r="AS79" s="12" t="s">
        <v>22</v>
      </c>
      <c r="AT79" s="6" t="s">
        <v>53</v>
      </c>
      <c r="AW79" s="12" t="s">
        <v>22</v>
      </c>
      <c r="AX79" s="6" t="s">
        <v>53</v>
      </c>
      <c r="BA79" s="12" t="s">
        <v>22</v>
      </c>
      <c r="BB79" s="6" t="s">
        <v>53</v>
      </c>
    </row>
    <row r="80" spans="1:54" ht="12.75">
      <c r="A80" s="12" t="s">
        <v>23</v>
      </c>
      <c r="B80" s="6" t="s">
        <v>20</v>
      </c>
      <c r="E80" s="12" t="s">
        <v>23</v>
      </c>
      <c r="F80" s="6" t="s">
        <v>20</v>
      </c>
      <c r="I80" s="12" t="s">
        <v>23</v>
      </c>
      <c r="J80" s="6" t="s">
        <v>20</v>
      </c>
      <c r="M80" s="12" t="s">
        <v>23</v>
      </c>
      <c r="N80" s="6" t="s">
        <v>20</v>
      </c>
      <c r="Q80" s="12" t="s">
        <v>23</v>
      </c>
      <c r="R80" s="6" t="s">
        <v>20</v>
      </c>
      <c r="U80" s="12" t="s">
        <v>23</v>
      </c>
      <c r="V80" s="6" t="s">
        <v>20</v>
      </c>
      <c r="Y80" s="12" t="s">
        <v>23</v>
      </c>
      <c r="Z80" s="6" t="s">
        <v>20</v>
      </c>
      <c r="AC80" s="12" t="s">
        <v>23</v>
      </c>
      <c r="AD80" s="6" t="s">
        <v>20</v>
      </c>
      <c r="AG80" s="12" t="s">
        <v>23</v>
      </c>
      <c r="AH80" s="6" t="s">
        <v>20</v>
      </c>
      <c r="AK80" s="12" t="s">
        <v>23</v>
      </c>
      <c r="AL80" s="6" t="s">
        <v>20</v>
      </c>
      <c r="AO80" s="12" t="s">
        <v>23</v>
      </c>
      <c r="AP80" s="6" t="s">
        <v>20</v>
      </c>
      <c r="AS80" s="12" t="s">
        <v>23</v>
      </c>
      <c r="AT80" s="6" t="s">
        <v>20</v>
      </c>
      <c r="AW80" s="12" t="s">
        <v>23</v>
      </c>
      <c r="AX80" s="6" t="s">
        <v>20</v>
      </c>
      <c r="BA80" s="12" t="s">
        <v>23</v>
      </c>
      <c r="BB80" s="6" t="s">
        <v>20</v>
      </c>
    </row>
    <row r="81" spans="1:54" ht="38.25">
      <c r="A81" s="12" t="s">
        <v>24</v>
      </c>
      <c r="B81" s="6" t="s">
        <v>25</v>
      </c>
      <c r="E81" s="12" t="s">
        <v>24</v>
      </c>
      <c r="F81" s="6" t="s">
        <v>25</v>
      </c>
      <c r="I81" s="12" t="s">
        <v>24</v>
      </c>
      <c r="J81" s="6" t="s">
        <v>25</v>
      </c>
      <c r="M81" s="12" t="s">
        <v>24</v>
      </c>
      <c r="N81" s="6" t="s">
        <v>25</v>
      </c>
      <c r="Q81" s="12" t="s">
        <v>24</v>
      </c>
      <c r="R81" s="6" t="s">
        <v>45</v>
      </c>
      <c r="U81" s="12" t="s">
        <v>24</v>
      </c>
      <c r="V81" s="6" t="s">
        <v>45</v>
      </c>
      <c r="Y81" s="12" t="s">
        <v>24</v>
      </c>
      <c r="Z81" s="6" t="s">
        <v>45</v>
      </c>
      <c r="AC81" s="12" t="s">
        <v>24</v>
      </c>
      <c r="AD81" s="6" t="s">
        <v>45</v>
      </c>
      <c r="AG81" s="12" t="s">
        <v>24</v>
      </c>
      <c r="AH81" s="6" t="s">
        <v>46</v>
      </c>
      <c r="AK81" s="12" t="s">
        <v>24</v>
      </c>
      <c r="AL81" s="6" t="s">
        <v>46</v>
      </c>
      <c r="AO81" s="12" t="s">
        <v>24</v>
      </c>
      <c r="AP81" s="6" t="s">
        <v>46</v>
      </c>
      <c r="AS81" s="12" t="s">
        <v>24</v>
      </c>
      <c r="AT81" s="6" t="s">
        <v>46</v>
      </c>
      <c r="AW81" s="12" t="s">
        <v>24</v>
      </c>
      <c r="AX81" s="6" t="s">
        <v>54</v>
      </c>
      <c r="BA81" s="12" t="s">
        <v>24</v>
      </c>
      <c r="BB81" s="6" t="s">
        <v>54</v>
      </c>
    </row>
    <row r="82" spans="1:54" ht="38.25">
      <c r="A82" s="12" t="s">
        <v>26</v>
      </c>
      <c r="B82" s="6" t="s">
        <v>27</v>
      </c>
      <c r="E82" s="12" t="s">
        <v>26</v>
      </c>
      <c r="F82" s="6" t="s">
        <v>27</v>
      </c>
      <c r="I82" s="12" t="s">
        <v>26</v>
      </c>
      <c r="J82" s="6" t="s">
        <v>27</v>
      </c>
      <c r="M82" s="12" t="s">
        <v>26</v>
      </c>
      <c r="N82" s="6" t="s">
        <v>27</v>
      </c>
      <c r="Q82" s="12" t="s">
        <v>26</v>
      </c>
      <c r="R82" s="6" t="s">
        <v>27</v>
      </c>
      <c r="U82" s="12" t="s">
        <v>26</v>
      </c>
      <c r="V82" s="6" t="s">
        <v>27</v>
      </c>
      <c r="Y82" s="12" t="s">
        <v>26</v>
      </c>
      <c r="Z82" s="6" t="s">
        <v>27</v>
      </c>
      <c r="AC82" s="12" t="s">
        <v>26</v>
      </c>
      <c r="AD82" s="6" t="s">
        <v>27</v>
      </c>
      <c r="AG82" s="12" t="s">
        <v>26</v>
      </c>
      <c r="AH82" s="6" t="s">
        <v>27</v>
      </c>
      <c r="AK82" s="12" t="s">
        <v>26</v>
      </c>
      <c r="AL82" s="6" t="s">
        <v>27</v>
      </c>
      <c r="AO82" s="12" t="s">
        <v>26</v>
      </c>
      <c r="AP82" s="6" t="s">
        <v>27</v>
      </c>
      <c r="AS82" s="12" t="s">
        <v>26</v>
      </c>
      <c r="AT82" s="6" t="s">
        <v>27</v>
      </c>
      <c r="AW82" s="12" t="s">
        <v>26</v>
      </c>
      <c r="AX82" s="6" t="s">
        <v>27</v>
      </c>
      <c r="BA82" s="12" t="s">
        <v>26</v>
      </c>
      <c r="BB82" s="6" t="s">
        <v>27</v>
      </c>
    </row>
    <row r="83" spans="1:54" ht="51">
      <c r="A83" s="12" t="s">
        <v>28</v>
      </c>
      <c r="B83" s="6" t="s">
        <v>29</v>
      </c>
      <c r="E83" s="12" t="s">
        <v>28</v>
      </c>
      <c r="F83" s="6" t="s">
        <v>64</v>
      </c>
      <c r="I83" s="12" t="s">
        <v>28</v>
      </c>
      <c r="J83" s="6" t="s">
        <v>29</v>
      </c>
      <c r="M83" s="12" t="s">
        <v>28</v>
      </c>
      <c r="N83" s="6" t="s">
        <v>64</v>
      </c>
      <c r="Q83" s="12" t="s">
        <v>28</v>
      </c>
      <c r="R83" s="6" t="s">
        <v>29</v>
      </c>
      <c r="U83" s="12" t="s">
        <v>28</v>
      </c>
      <c r="V83" s="6" t="s">
        <v>64</v>
      </c>
      <c r="Y83" s="12" t="s">
        <v>28</v>
      </c>
      <c r="Z83" s="6" t="s">
        <v>29</v>
      </c>
      <c r="AC83" s="12" t="s">
        <v>28</v>
      </c>
      <c r="AD83" s="6" t="s">
        <v>64</v>
      </c>
      <c r="AG83" s="12" t="s">
        <v>28</v>
      </c>
      <c r="AH83" s="6" t="s">
        <v>29</v>
      </c>
      <c r="AK83" s="12" t="s">
        <v>28</v>
      </c>
      <c r="AL83" s="6" t="s">
        <v>64</v>
      </c>
      <c r="AO83" s="12" t="s">
        <v>28</v>
      </c>
      <c r="AP83" s="6" t="s">
        <v>29</v>
      </c>
      <c r="AS83" s="12" t="s">
        <v>28</v>
      </c>
      <c r="AT83" s="6" t="s">
        <v>64</v>
      </c>
      <c r="AW83" s="12" t="s">
        <v>28</v>
      </c>
      <c r="AX83" s="6" t="s">
        <v>55</v>
      </c>
      <c r="BA83" s="12" t="s">
        <v>28</v>
      </c>
      <c r="BB83" s="6" t="s">
        <v>55</v>
      </c>
    </row>
    <row r="84" spans="1:54" ht="38.25">
      <c r="A84" s="12" t="s">
        <v>30</v>
      </c>
      <c r="B84" s="6" t="s">
        <v>44</v>
      </c>
      <c r="E84" s="12" t="s">
        <v>30</v>
      </c>
      <c r="F84" s="6" t="s">
        <v>44</v>
      </c>
      <c r="I84" s="12" t="s">
        <v>30</v>
      </c>
      <c r="J84" s="6" t="s">
        <v>31</v>
      </c>
      <c r="M84" s="12" t="s">
        <v>30</v>
      </c>
      <c r="N84" s="6" t="s">
        <v>31</v>
      </c>
      <c r="Q84" s="12" t="s">
        <v>30</v>
      </c>
      <c r="R84" s="6" t="s">
        <v>44</v>
      </c>
      <c r="U84" s="12" t="s">
        <v>30</v>
      </c>
      <c r="V84" s="6" t="s">
        <v>44</v>
      </c>
      <c r="Y84" s="12" t="s">
        <v>30</v>
      </c>
      <c r="Z84" s="6" t="s">
        <v>31</v>
      </c>
      <c r="AC84" s="12" t="s">
        <v>30</v>
      </c>
      <c r="AD84" s="6" t="s">
        <v>31</v>
      </c>
      <c r="AG84" s="12" t="s">
        <v>30</v>
      </c>
      <c r="AH84" s="6" t="s">
        <v>44</v>
      </c>
      <c r="AK84" s="12" t="s">
        <v>30</v>
      </c>
      <c r="AL84" s="6" t="s">
        <v>44</v>
      </c>
      <c r="AO84" s="12" t="s">
        <v>30</v>
      </c>
      <c r="AP84" s="6" t="s">
        <v>31</v>
      </c>
      <c r="AS84" s="12" t="s">
        <v>30</v>
      </c>
      <c r="AT84" s="6" t="s">
        <v>31</v>
      </c>
      <c r="AW84" s="12" t="s">
        <v>30</v>
      </c>
      <c r="AX84" s="6" t="s">
        <v>44</v>
      </c>
      <c r="BA84" s="12" t="s">
        <v>30</v>
      </c>
      <c r="BB84" s="6" t="s">
        <v>31</v>
      </c>
    </row>
    <row r="85" spans="1:54" ht="51">
      <c r="A85" s="12" t="s">
        <v>32</v>
      </c>
      <c r="B85" s="6" t="s">
        <v>33</v>
      </c>
      <c r="E85" s="12" t="s">
        <v>32</v>
      </c>
      <c r="F85" s="6" t="s">
        <v>33</v>
      </c>
      <c r="I85" s="12" t="s">
        <v>32</v>
      </c>
      <c r="J85" s="6" t="s">
        <v>33</v>
      </c>
      <c r="M85" s="12" t="s">
        <v>32</v>
      </c>
      <c r="N85" s="6" t="s">
        <v>33</v>
      </c>
      <c r="Q85" s="12" t="s">
        <v>32</v>
      </c>
      <c r="R85" s="6" t="s">
        <v>33</v>
      </c>
      <c r="U85" s="12" t="s">
        <v>32</v>
      </c>
      <c r="V85" s="6" t="s">
        <v>33</v>
      </c>
      <c r="Y85" s="12" t="s">
        <v>32</v>
      </c>
      <c r="Z85" s="6" t="s">
        <v>33</v>
      </c>
      <c r="AC85" s="12" t="s">
        <v>32</v>
      </c>
      <c r="AD85" s="6" t="s">
        <v>33</v>
      </c>
      <c r="AG85" s="12" t="s">
        <v>32</v>
      </c>
      <c r="AH85" s="6" t="s">
        <v>33</v>
      </c>
      <c r="AK85" s="12" t="s">
        <v>32</v>
      </c>
      <c r="AL85" s="6" t="s">
        <v>33</v>
      </c>
      <c r="AO85" s="12" t="s">
        <v>32</v>
      </c>
      <c r="AP85" s="6" t="s">
        <v>33</v>
      </c>
      <c r="AS85" s="12" t="s">
        <v>32</v>
      </c>
      <c r="AT85" s="6" t="s">
        <v>33</v>
      </c>
      <c r="AW85" s="12" t="s">
        <v>32</v>
      </c>
      <c r="AX85" s="6" t="s">
        <v>33</v>
      </c>
      <c r="BA85" s="12" t="s">
        <v>32</v>
      </c>
      <c r="BB85" s="6" t="s">
        <v>33</v>
      </c>
    </row>
    <row r="86" spans="1:54" ht="12.75">
      <c r="A86" s="12" t="s">
        <v>34</v>
      </c>
      <c r="B86" s="6" t="s">
        <v>0</v>
      </c>
      <c r="E86" s="12" t="s">
        <v>34</v>
      </c>
      <c r="F86" s="6" t="s">
        <v>0</v>
      </c>
      <c r="I86" s="12" t="s">
        <v>34</v>
      </c>
      <c r="J86" s="6" t="s">
        <v>0</v>
      </c>
      <c r="M86" s="12" t="s">
        <v>34</v>
      </c>
      <c r="N86" s="6" t="s">
        <v>0</v>
      </c>
      <c r="Q86" s="12" t="s">
        <v>34</v>
      </c>
      <c r="R86" s="6" t="s">
        <v>0</v>
      </c>
      <c r="U86" s="12" t="s">
        <v>34</v>
      </c>
      <c r="V86" s="6" t="s">
        <v>0</v>
      </c>
      <c r="Y86" s="12" t="s">
        <v>34</v>
      </c>
      <c r="Z86" s="6" t="s">
        <v>0</v>
      </c>
      <c r="AC86" s="12" t="s">
        <v>34</v>
      </c>
      <c r="AD86" s="6" t="s">
        <v>0</v>
      </c>
      <c r="AG86" s="12" t="s">
        <v>34</v>
      </c>
      <c r="AH86" s="6" t="s">
        <v>0</v>
      </c>
      <c r="AK86" s="12" t="s">
        <v>34</v>
      </c>
      <c r="AL86" s="6" t="s">
        <v>0</v>
      </c>
      <c r="AO86" s="12" t="s">
        <v>34</v>
      </c>
      <c r="AP86" s="6" t="s">
        <v>0</v>
      </c>
      <c r="AS86" s="12" t="s">
        <v>34</v>
      </c>
      <c r="AT86" s="6" t="s">
        <v>0</v>
      </c>
      <c r="AW86" s="12" t="s">
        <v>34</v>
      </c>
      <c r="AX86" s="6" t="s">
        <v>0</v>
      </c>
      <c r="BA86" s="12" t="s">
        <v>34</v>
      </c>
      <c r="BB86" s="6" t="s">
        <v>0</v>
      </c>
    </row>
    <row r="87" spans="1:54" ht="12.75">
      <c r="A87" s="12" t="s">
        <v>35</v>
      </c>
      <c r="B87" s="6" t="s">
        <v>36</v>
      </c>
      <c r="E87" s="12" t="s">
        <v>35</v>
      </c>
      <c r="F87" s="6" t="s">
        <v>36</v>
      </c>
      <c r="I87" s="12" t="s">
        <v>35</v>
      </c>
      <c r="J87" s="6" t="s">
        <v>36</v>
      </c>
      <c r="M87" s="12" t="s">
        <v>35</v>
      </c>
      <c r="N87" s="6" t="s">
        <v>36</v>
      </c>
      <c r="Q87" s="12" t="s">
        <v>35</v>
      </c>
      <c r="R87" s="6" t="s">
        <v>36</v>
      </c>
      <c r="U87" s="12" t="s">
        <v>35</v>
      </c>
      <c r="V87" s="6" t="s">
        <v>36</v>
      </c>
      <c r="Y87" s="12" t="s">
        <v>35</v>
      </c>
      <c r="Z87" s="6" t="s">
        <v>36</v>
      </c>
      <c r="AC87" s="12" t="s">
        <v>35</v>
      </c>
      <c r="AD87" s="6" t="s">
        <v>36</v>
      </c>
      <c r="AG87" s="12" t="s">
        <v>35</v>
      </c>
      <c r="AH87" s="6" t="s">
        <v>36</v>
      </c>
      <c r="AK87" s="12" t="s">
        <v>35</v>
      </c>
      <c r="AL87" s="6" t="s">
        <v>36</v>
      </c>
      <c r="AO87" s="12" t="s">
        <v>35</v>
      </c>
      <c r="AP87" s="6" t="s">
        <v>36</v>
      </c>
      <c r="AS87" s="12" t="s">
        <v>35</v>
      </c>
      <c r="AT87" s="6" t="s">
        <v>36</v>
      </c>
      <c r="AW87" s="12" t="s">
        <v>35</v>
      </c>
      <c r="AX87" s="6" t="s">
        <v>36</v>
      </c>
      <c r="BA87" s="12" t="s">
        <v>35</v>
      </c>
      <c r="BB87" s="6" t="s">
        <v>36</v>
      </c>
    </row>
    <row r="88" spans="1:53" ht="12.75">
      <c r="A88" s="11"/>
      <c r="E88" s="11"/>
      <c r="I88" s="11"/>
      <c r="M88" s="11"/>
      <c r="Q88" s="11"/>
      <c r="U88" s="11"/>
      <c r="Y88" s="11"/>
      <c r="AC88" s="11"/>
      <c r="AG88" s="11"/>
      <c r="AK88" s="11"/>
      <c r="AO88" s="11"/>
      <c r="AS88" s="11"/>
      <c r="AW88" s="11"/>
      <c r="BA88" s="11"/>
    </row>
    <row r="90" spans="1:53" ht="12.75">
      <c r="A90" s="11"/>
      <c r="E90" s="11"/>
      <c r="I90" s="11"/>
      <c r="M90" s="11"/>
      <c r="Q90" s="11"/>
      <c r="U90" s="11"/>
      <c r="Y90" s="11"/>
      <c r="AC90" s="11"/>
      <c r="AG90" s="11"/>
      <c r="AK90" s="11"/>
      <c r="AO90" s="11"/>
      <c r="AS90" s="11"/>
      <c r="AW90" s="11"/>
      <c r="BA90" s="11"/>
    </row>
    <row r="91" spans="1:54" ht="51">
      <c r="A91" s="13" t="s">
        <v>37</v>
      </c>
      <c r="B91" s="15" t="s">
        <v>38</v>
      </c>
      <c r="E91" s="13" t="s">
        <v>37</v>
      </c>
      <c r="F91" s="15" t="s">
        <v>38</v>
      </c>
      <c r="I91" s="13" t="s">
        <v>37</v>
      </c>
      <c r="J91" s="15" t="s">
        <v>38</v>
      </c>
      <c r="M91" s="13" t="s">
        <v>37</v>
      </c>
      <c r="N91" s="15" t="s">
        <v>38</v>
      </c>
      <c r="Q91" s="13" t="s">
        <v>37</v>
      </c>
      <c r="R91" s="15" t="s">
        <v>38</v>
      </c>
      <c r="U91" s="13" t="s">
        <v>37</v>
      </c>
      <c r="V91" s="15" t="s">
        <v>38</v>
      </c>
      <c r="Y91" s="13" t="s">
        <v>37</v>
      </c>
      <c r="Z91" s="15" t="s">
        <v>38</v>
      </c>
      <c r="AC91" s="13" t="s">
        <v>37</v>
      </c>
      <c r="AD91" s="15" t="s">
        <v>38</v>
      </c>
      <c r="AG91" s="13" t="s">
        <v>37</v>
      </c>
      <c r="AH91" s="15" t="s">
        <v>38</v>
      </c>
      <c r="AK91" s="13" t="s">
        <v>37</v>
      </c>
      <c r="AL91" s="15" t="s">
        <v>38</v>
      </c>
      <c r="AO91" s="13" t="s">
        <v>37</v>
      </c>
      <c r="AP91" s="15" t="s">
        <v>38</v>
      </c>
      <c r="AS91" s="13" t="s">
        <v>37</v>
      </c>
      <c r="AT91" s="15" t="s">
        <v>38</v>
      </c>
      <c r="AW91" s="13" t="s">
        <v>37</v>
      </c>
      <c r="AX91" s="15" t="s">
        <v>38</v>
      </c>
      <c r="BA91" s="13" t="s">
        <v>37</v>
      </c>
      <c r="BB91" s="15" t="s">
        <v>38</v>
      </c>
    </row>
    <row r="92" spans="1:54" ht="280.5">
      <c r="A92" s="13" t="s">
        <v>39</v>
      </c>
      <c r="B92" s="14" t="s">
        <v>40</v>
      </c>
      <c r="E92" s="13" t="s">
        <v>39</v>
      </c>
      <c r="F92" s="14" t="s">
        <v>40</v>
      </c>
      <c r="I92" s="13" t="s">
        <v>39</v>
      </c>
      <c r="J92" s="14" t="s">
        <v>40</v>
      </c>
      <c r="M92" s="13" t="s">
        <v>39</v>
      </c>
      <c r="N92" s="14" t="s">
        <v>40</v>
      </c>
      <c r="Q92" s="13" t="s">
        <v>39</v>
      </c>
      <c r="R92" s="14" t="s">
        <v>40</v>
      </c>
      <c r="U92" s="13" t="s">
        <v>39</v>
      </c>
      <c r="V92" s="14" t="s">
        <v>40</v>
      </c>
      <c r="Y92" s="13" t="s">
        <v>39</v>
      </c>
      <c r="Z92" s="14" t="s">
        <v>40</v>
      </c>
      <c r="AC92" s="13" t="s">
        <v>39</v>
      </c>
      <c r="AD92" s="14" t="s">
        <v>40</v>
      </c>
      <c r="AG92" s="13" t="s">
        <v>39</v>
      </c>
      <c r="AH92" s="14" t="s">
        <v>40</v>
      </c>
      <c r="AK92" s="13" t="s">
        <v>39</v>
      </c>
      <c r="AL92" s="14" t="s">
        <v>40</v>
      </c>
      <c r="AO92" s="13" t="s">
        <v>39</v>
      </c>
      <c r="AP92" s="14" t="s">
        <v>40</v>
      </c>
      <c r="AS92" s="13" t="s">
        <v>39</v>
      </c>
      <c r="AT92" s="14" t="s">
        <v>40</v>
      </c>
      <c r="AW92" s="13" t="s">
        <v>39</v>
      </c>
      <c r="AX92" s="14" t="s">
        <v>40</v>
      </c>
      <c r="BA92" s="13" t="s">
        <v>39</v>
      </c>
      <c r="BB92" s="14" t="s">
        <v>40</v>
      </c>
    </row>
    <row r="93" spans="1:54" ht="127.5">
      <c r="A93" s="13" t="s">
        <v>41</v>
      </c>
      <c r="B93" s="14" t="s">
        <v>42</v>
      </c>
      <c r="E93" s="13" t="s">
        <v>41</v>
      </c>
      <c r="F93" s="14" t="s">
        <v>42</v>
      </c>
      <c r="I93" s="13" t="s">
        <v>41</v>
      </c>
      <c r="J93" s="14" t="s">
        <v>42</v>
      </c>
      <c r="M93" s="13" t="s">
        <v>41</v>
      </c>
      <c r="N93" s="14" t="s">
        <v>42</v>
      </c>
      <c r="Q93" s="13" t="s">
        <v>41</v>
      </c>
      <c r="R93" s="14" t="s">
        <v>42</v>
      </c>
      <c r="U93" s="13" t="s">
        <v>41</v>
      </c>
      <c r="V93" s="14" t="s">
        <v>42</v>
      </c>
      <c r="Y93" s="13" t="s">
        <v>41</v>
      </c>
      <c r="Z93" s="14" t="s">
        <v>42</v>
      </c>
      <c r="AC93" s="13" t="s">
        <v>41</v>
      </c>
      <c r="AD93" s="14" t="s">
        <v>42</v>
      </c>
      <c r="AG93" s="13" t="s">
        <v>41</v>
      </c>
      <c r="AH93" s="14" t="s">
        <v>42</v>
      </c>
      <c r="AK93" s="13" t="s">
        <v>41</v>
      </c>
      <c r="AL93" s="14" t="s">
        <v>42</v>
      </c>
      <c r="AO93" s="13" t="s">
        <v>41</v>
      </c>
      <c r="AP93" s="14" t="s">
        <v>42</v>
      </c>
      <c r="AS93" s="13" t="s">
        <v>41</v>
      </c>
      <c r="AT93" s="14" t="s">
        <v>42</v>
      </c>
      <c r="AW93" s="13" t="s">
        <v>41</v>
      </c>
      <c r="AX93" s="14" t="s">
        <v>42</v>
      </c>
      <c r="BA93" s="13" t="s">
        <v>41</v>
      </c>
      <c r="BB93" s="14" t="s">
        <v>42</v>
      </c>
    </row>
    <row r="94" spans="1:54" ht="12.75">
      <c r="A94" s="13" t="s">
        <v>43</v>
      </c>
      <c r="B94" s="16">
        <v>38602.74488425926</v>
      </c>
      <c r="E94" s="13" t="s">
        <v>43</v>
      </c>
      <c r="F94" s="16">
        <v>38642.61215277778</v>
      </c>
      <c r="I94" s="13" t="s">
        <v>43</v>
      </c>
      <c r="J94" s="16">
        <v>38602.74554398148</v>
      </c>
      <c r="M94" s="13" t="s">
        <v>43</v>
      </c>
      <c r="N94" s="16">
        <v>38642.612604166665</v>
      </c>
      <c r="Q94" s="13" t="s">
        <v>43</v>
      </c>
      <c r="R94" s="16">
        <v>38602.74590277778</v>
      </c>
      <c r="U94" s="13" t="s">
        <v>43</v>
      </c>
      <c r="V94" s="16">
        <v>38642.613391203704</v>
      </c>
      <c r="Y94" s="13" t="s">
        <v>43</v>
      </c>
      <c r="Z94" s="16">
        <v>38602.746157407404</v>
      </c>
      <c r="AC94" s="13" t="s">
        <v>43</v>
      </c>
      <c r="AD94" s="16">
        <v>38642.61375</v>
      </c>
      <c r="AG94" s="13" t="s">
        <v>43</v>
      </c>
      <c r="AH94" s="16">
        <v>38602.74657407407</v>
      </c>
      <c r="AK94" s="13" t="s">
        <v>43</v>
      </c>
      <c r="AL94" s="16">
        <v>38642.614120370374</v>
      </c>
      <c r="AO94" s="13" t="s">
        <v>43</v>
      </c>
      <c r="AP94" s="16">
        <v>38602.74680555556</v>
      </c>
      <c r="AS94" s="13" t="s">
        <v>43</v>
      </c>
      <c r="AT94" s="16">
        <v>38642.61462962963</v>
      </c>
      <c r="AW94" s="13" t="s">
        <v>43</v>
      </c>
      <c r="AX94" s="16">
        <v>38603.65751157407</v>
      </c>
      <c r="BA94" s="13" t="s">
        <v>43</v>
      </c>
      <c r="BB94" s="16">
        <v>38603.657997685186</v>
      </c>
    </row>
  </sheetData>
  <mergeCells count="14">
    <mergeCell ref="AW68:AY68"/>
    <mergeCell ref="BA68:BC68"/>
    <mergeCell ref="AG68:AI68"/>
    <mergeCell ref="AO68:AQ68"/>
    <mergeCell ref="AC68:AE68"/>
    <mergeCell ref="AK68:AM68"/>
    <mergeCell ref="AS68:AU68"/>
    <mergeCell ref="A68:C68"/>
    <mergeCell ref="I68:K68"/>
    <mergeCell ref="Q68:S68"/>
    <mergeCell ref="Y68:AA68"/>
    <mergeCell ref="E68:G68"/>
    <mergeCell ref="M68:O68"/>
    <mergeCell ref="U68:W68"/>
  </mergeCells>
  <hyperlinks>
    <hyperlink ref="B91" r:id="rId1" display="http://wonder.cdc.gov/wonder/help/nata.html"/>
    <hyperlink ref="J91" r:id="rId2" display="http://wonder.cdc.gov/wonder/help/nata.html"/>
    <hyperlink ref="R91" r:id="rId3" display="http://wonder.cdc.gov/wonder/help/nata.html"/>
    <hyperlink ref="Z91" r:id="rId4" display="http://wonder.cdc.gov/wonder/help/nata.html"/>
    <hyperlink ref="AH91" r:id="rId5" display="http://wonder.cdc.gov/wonder/help/nata.html"/>
    <hyperlink ref="AP91" r:id="rId6" display="http://wonder.cdc.gov/wonder/help/nata.html"/>
    <hyperlink ref="AX91" r:id="rId7" display="http://wonder.cdc.gov/wonder/help/nata.html"/>
    <hyperlink ref="F91" r:id="rId8" display="http://wonder.cdc.gov/wonder/help/nata.html"/>
    <hyperlink ref="N91" r:id="rId9" display="http://wonder.cdc.gov/wonder/help/nata.html"/>
    <hyperlink ref="V91" r:id="rId10" display="http://wonder.cdc.gov/wonder/help/nata.html"/>
    <hyperlink ref="AD91" r:id="rId11" display="http://wonder.cdc.gov/wonder/help/nata.html"/>
    <hyperlink ref="AL91" r:id="rId12" display="http://wonder.cdc.gov/wonder/help/nata.html"/>
    <hyperlink ref="BB91" r:id="rId13" display="http://wonder.cdc.gov/wonder/help/nata.html"/>
    <hyperlink ref="AT91" r:id="rId14" display="http://wonder.cdc.gov/wonder/help/nata.html"/>
  </hyperlinks>
  <printOptions/>
  <pageMargins left="0.75" right="0.75" top="1" bottom="1" header="0.5" footer="0.5"/>
  <pageSetup horizontalDpi="600" verticalDpi="600"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IBenowitz</dc:creator>
  <cp:keywords/>
  <dc:description/>
  <cp:lastModifiedBy>Pmurph02</cp:lastModifiedBy>
  <cp:lastPrinted>2005-10-19T21:45:03Z</cp:lastPrinted>
  <dcterms:created xsi:type="dcterms:W3CDTF">2005-09-07T21:27:06Z</dcterms:created>
  <dcterms:modified xsi:type="dcterms:W3CDTF">2005-12-20T21:46:20Z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