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030" activeTab="0"/>
  </bookViews>
  <sheets>
    <sheet name="A" sheetId="1" r:id="rId1"/>
  </sheets>
  <definedNames>
    <definedName name="\0">'A'!$CR$212</definedName>
    <definedName name="\M">'A'!$CR$199</definedName>
    <definedName name="_Fill" hidden="1">'A'!$BL$12:$BL$63</definedName>
    <definedName name="_Key1" hidden="1">'A'!$BK$12:$BK$84</definedName>
    <definedName name="_Order1" hidden="1">255</definedName>
    <definedName name="_Sort" hidden="1">'A'!$A$12:$BL$84</definedName>
    <definedName name="ENT01">'A'!$C$12:$F$84</definedName>
    <definedName name="ENT02">'A'!$H$12:$K$84</definedName>
    <definedName name="ENT03">'A'!$M$12:$P$84</definedName>
    <definedName name="ENT04">'A'!$R$12:$U$84</definedName>
    <definedName name="ENT05">'A'!$W$12:$Z$84</definedName>
    <definedName name="ENT06">'A'!$AB$12:$AE$84</definedName>
    <definedName name="ENT07">'A'!$AG$12:$AJ$84</definedName>
    <definedName name="ENT08">'A'!$AL$12:$AO$84</definedName>
    <definedName name="ENT09">'A'!$AQ$12:$AT$84</definedName>
    <definedName name="ENT10">'A'!$AV$12:$AY$84</definedName>
    <definedName name="ENT11">'A'!$BA$12:$BD$84</definedName>
    <definedName name="ENT12">'A'!$BF$12:$BI$84</definedName>
    <definedName name="ENTLOOP">'A'!$CU$189</definedName>
    <definedName name="ENTSORTNUM">'A'!$BL$12:$BL$84</definedName>
    <definedName name="ENTTAB">'A'!$A$12:$BL$84</definedName>
    <definedName name="_xlnm.Print_Area" localSheetId="0">'A'!$BO$107:$CP$168</definedName>
    <definedName name="TABSORTNUM">'A'!$BK$12:$BK$84</definedName>
    <definedName name="TOPLKPNT">'A'!$B$12</definedName>
    <definedName name="TOPSEAS">'A'!$BP$105</definedName>
    <definedName name="TR07NUMS">'A'!$C$12:$F$84</definedName>
    <definedName name="ZDASH">'A'!$CR$208</definedName>
    <definedName name="ZMENU">'A'!$CR$187</definedName>
    <definedName name="ZZERO">'A'!$CR$204</definedName>
  </definedNames>
  <calcPr fullCalcOnLoad="1"/>
</workbook>
</file>

<file path=xl/sharedStrings.xml><?xml version="1.0" encoding="utf-8"?>
<sst xmlns="http://schemas.openxmlformats.org/spreadsheetml/2006/main" count="480" uniqueCount="259">
  <si>
    <t>for output, see SEASTAB</t>
  </si>
  <si>
    <t>SEASONAL</t>
  </si>
  <si>
    <t>data entry area:</t>
  </si>
  <si>
    <t>ENT01</t>
  </si>
  <si>
    <t>ENT02</t>
  </si>
  <si>
    <t>ENT03</t>
  </si>
  <si>
    <t>ENT04</t>
  </si>
  <si>
    <t>ENT05</t>
  </si>
  <si>
    <t>ENT06</t>
  </si>
  <si>
    <t>ENT07</t>
  </si>
  <si>
    <t>ENT08</t>
  </si>
  <si>
    <t>ENT09</t>
  </si>
  <si>
    <t>ENT10</t>
  </si>
  <si>
    <t>ENT11</t>
  </si>
  <si>
    <t>ENT12</t>
  </si>
  <si>
    <t>Internal</t>
  </si>
  <si>
    <t>TR93</t>
  </si>
  <si>
    <t>Census</t>
  </si>
  <si>
    <t>CM63</t>
  </si>
  <si>
    <t>Immigration</t>
  </si>
  <si>
    <t>DJ04</t>
  </si>
  <si>
    <t>Defense</t>
  </si>
  <si>
    <t>DD16</t>
  </si>
  <si>
    <t>Indian</t>
  </si>
  <si>
    <t>IN06</t>
  </si>
  <si>
    <t>National</t>
  </si>
  <si>
    <t>IN10</t>
  </si>
  <si>
    <t>AG11</t>
  </si>
  <si>
    <t>Bureau of</t>
  </si>
  <si>
    <t>IN05</t>
  </si>
  <si>
    <t>Army</t>
  </si>
  <si>
    <t>ARCE</t>
  </si>
  <si>
    <t>Agricultural</t>
  </si>
  <si>
    <t>AG02</t>
  </si>
  <si>
    <t>Naval Sea</t>
  </si>
  <si>
    <t>NV24</t>
  </si>
  <si>
    <t>All</t>
  </si>
  <si>
    <t>Geographic</t>
  </si>
  <si>
    <t>@MAX(..)</t>
  </si>
  <si>
    <t>Revenue</t>
  </si>
  <si>
    <t>^(TR07)</t>
  </si>
  <si>
    <t>Bureau</t>
  </si>
  <si>
    <t>and</t>
  </si>
  <si>
    <t>Education</t>
  </si>
  <si>
    <t>Schools</t>
  </si>
  <si>
    <t>Parks</t>
  </si>
  <si>
    <t>Forests</t>
  </si>
  <si>
    <t>Land</t>
  </si>
  <si>
    <t>Corps of</t>
  </si>
  <si>
    <t>Marketing</t>
  </si>
  <si>
    <t>Systems</t>
  </si>
  <si>
    <t>Other</t>
  </si>
  <si>
    <t>^Table</t>
  </si>
  <si>
    <t>^Datent</t>
  </si>
  <si>
    <t>Area</t>
  </si>
  <si>
    <t>Service</t>
  </si>
  <si>
    <t>Naturalization</t>
  </si>
  <si>
    <t>Activity</t>
  </si>
  <si>
    <t>Management</t>
  </si>
  <si>
    <t>Engineers</t>
  </si>
  <si>
    <t>Command</t>
  </si>
  <si>
    <t xml:space="preserve"> Agencies</t>
  </si>
  <si>
    <t>^Sort#</t>
  </si>
  <si>
    <t>Mar</t>
  </si>
  <si>
    <t>Jun</t>
  </si>
  <si>
    <t>Sep</t>
  </si>
  <si>
    <t>Dec</t>
  </si>
  <si>
    <t>0 finder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</si>
  <si>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</si>
  <si>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</si>
  <si>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</si>
  <si>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</si>
  <si>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</si>
  <si>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</si>
  <si>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</si>
  <si>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</si>
  <si>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</si>
  <si>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</si>
  <si>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</si>
  <si>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</si>
  <si>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</si>
  <si>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</si>
  <si>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</si>
  <si>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</si>
  <si>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</si>
  <si>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</si>
  <si>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</si>
  <si>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</si>
  <si>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</si>
  <si>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</si>
  <si>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</si>
  <si>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</si>
  <si>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</si>
  <si>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</si>
  <si>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</si>
  <si>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</si>
  <si>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</si>
  <si>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</si>
  <si>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</si>
  <si>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</si>
  <si>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</si>
  <si>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</si>
  <si>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</si>
  <si>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</si>
  <si>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</si>
  <si>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</si>
  <si>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</si>
  <si>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</si>
  <si>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</si>
  <si>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</si>
  <si>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</si>
  <si>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</si>
  <si>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</si>
  <si>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</si>
  <si>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</si>
  <si>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</si>
  <si>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</si>
  <si>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</si>
  <si>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</si>
  <si>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Guam</t>
  </si>
  <si>
    <t>Puerto Rico</t>
  </si>
  <si>
    <t>Virgin Islands</t>
  </si>
  <si>
    <t>Bahrain</t>
  </si>
  <si>
    <t>Belgium</t>
  </si>
  <si>
    <t>Bermuda</t>
  </si>
  <si>
    <t>Canada</t>
  </si>
  <si>
    <t>Cuba</t>
  </si>
  <si>
    <t>France</t>
  </si>
  <si>
    <t>Germany</t>
  </si>
  <si>
    <t>Greece</t>
  </si>
  <si>
    <t>Iceland</t>
  </si>
  <si>
    <t>Italy</t>
  </si>
  <si>
    <t>Japan</t>
  </si>
  <si>
    <t>Korea, Rep</t>
  </si>
  <si>
    <t>Netherlands</t>
  </si>
  <si>
    <t>Mexico</t>
  </si>
  <si>
    <t>Portugal</t>
  </si>
  <si>
    <t>Spain</t>
  </si>
  <si>
    <t>Turkey</t>
  </si>
  <si>
    <t>United Kingdom</t>
  </si>
  <si>
    <t>Unspecified Location</t>
  </si>
  <si>
    <t>@SUM(each agy)</t>
  </si>
  <si>
    <t>Ttl Unspec</t>
  </si>
  <si>
    <t>@SUM(agencies)</t>
  </si>
  <si>
    <t>@SUM(terr)</t>
  </si>
  <si>
    <t>Ttl  terr</t>
  </si>
  <si>
    <t>@SUM(FC)</t>
  </si>
  <si>
    <t>Ttl fc</t>
  </si>
  <si>
    <t>@SUM(US)</t>
  </si>
  <si>
    <t>Ttl US</t>
  </si>
  <si>
    <t>Ttl ck</t>
  </si>
  <si>
    <t>TOPSEAS</t>
  </si>
  <si>
    <t>^TR93</t>
  </si>
  <si>
    <t>^SZ00</t>
  </si>
  <si>
    <t>^SB00</t>
  </si>
  <si>
    <t>CALENDAR YEAR 2002 PEAK SEASONAL WORKFORCE</t>
  </si>
  <si>
    <t>Total</t>
  </si>
  <si>
    <t>Immigration &amp;</t>
  </si>
  <si>
    <t>of Land</t>
  </si>
  <si>
    <t>Agencies</t>
  </si>
  <si>
    <t>U.S. Territories</t>
  </si>
  <si>
    <t>Foreign Countries</t>
  </si>
  <si>
    <t>Total, All Areas</t>
  </si>
  <si>
    <t xml:space="preserve"> </t>
  </si>
  <si>
    <t>ZMENU:</t>
  </si>
  <si>
    <t>Save</t>
  </si>
  <si>
    <t>GetReady</t>
  </si>
  <si>
    <t>TLock</t>
  </si>
  <si>
    <t>DatEnt</t>
  </si>
  <si>
    <t>UnTitle</t>
  </si>
  <si>
    <t>Print</t>
  </si>
  <si>
    <t>Quit</t>
  </si>
  <si>
    <t>C12..F92</t>
  </si>
  <si>
    <t>File</t>
  </si>
  <si>
    <t>Clear old data</t>
  </si>
  <si>
    <t>Title Lock</t>
  </si>
  <si>
    <t>Only</t>
  </si>
  <si>
    <t/>
  </si>
  <si>
    <t>Table</t>
  </si>
  <si>
    <t>READY</t>
  </si>
  <si>
    <t>H12..K92</t>
  </si>
  <si>
    <t>{home}</t>
  </si>
  <si>
    <t>{windowsoff}</t>
  </si>
  <si>
    <t>/dsrd</t>
  </si>
  <si>
    <t>{?}~{d}</t>
  </si>
  <si>
    <t>/xq</t>
  </si>
  <si>
    <t>M12..P92</t>
  </si>
  <si>
    <t>/fs</t>
  </si>
  <si>
    <t>{paneloff clear}</t>
  </si>
  <si>
    <t>ENTTAB</t>
  </si>
  <si>
    <t>/xgENTLOOP~</t>
  </si>
  <si>
    <t>{end}</t>
  </si>
  <si>
    <t>R12..U92</t>
  </si>
  <si>
    <t>{home}{goto}</t>
  </si>
  <si>
    <t>~p</t>
  </si>
  <si>
    <t>W12..Z92</t>
  </si>
  <si>
    <t>~r{bs}</t>
  </si>
  <si>
    <t>TOPLKPNT~</t>
  </si>
  <si>
    <t>ENTSORTNUM</t>
  </si>
  <si>
    <t>TABSORTNUM</t>
  </si>
  <si>
    <t>{goto}</t>
  </si>
  <si>
    <t>AB12..AE92</t>
  </si>
  <si>
    <t>{Esc}</t>
  </si>
  <si>
    <t>/cZZERO~</t>
  </si>
  <si>
    <t>~a~g</t>
  </si>
  <si>
    <t>TOPSEAS~</t>
  </si>
  <si>
    <t>AG12..AJ92</t>
  </si>
  <si>
    <t>/xg\M~</t>
  </si>
  <si>
    <t>ENT01~</t>
  </si>
  <si>
    <t>/wtc</t>
  </si>
  <si>
    <t>:pcolqrcrs</t>
  </si>
  <si>
    <t>AL12..AO92</t>
  </si>
  <si>
    <t>SEASTAB~g</t>
  </si>
  <si>
    <t>AQ12..AT92</t>
  </si>
  <si>
    <t>ENT02~</t>
  </si>
  <si>
    <t>/wtb</t>
  </si>
  <si>
    <t>AV12..AY92</t>
  </si>
  <si>
    <t>BA12..BD92</t>
  </si>
  <si>
    <t>\M:</t>
  </si>
  <si>
    <t>ENT03~</t>
  </si>
  <si>
    <t>BF12..BI92</t>
  </si>
  <si>
    <t>/xmZMENU~</t>
  </si>
  <si>
    <t>ENTLOOP</t>
  </si>
  <si>
    <t>CU197</t>
  </si>
  <si>
    <t>ENT04~</t>
  </si>
  <si>
    <t>BL12..BL92</t>
  </si>
  <si>
    <t>A12..BL92</t>
  </si>
  <si>
    <t>ENT05~</t>
  </si>
  <si>
    <t>SEASTAB</t>
  </si>
  <si>
    <t>BO115..CP175</t>
  </si>
  <si>
    <t>ZZERO:</t>
  </si>
  <si>
    <t>BK12..BK92</t>
  </si>
  <si>
    <t>ENT06~</t>
  </si>
  <si>
    <t>TOPLKPNT</t>
  </si>
  <si>
    <t>B12</t>
  </si>
  <si>
    <t>BO113</t>
  </si>
  <si>
    <t>ENT07~</t>
  </si>
  <si>
    <t>TR07NUMS</t>
  </si>
  <si>
    <t>ZDASH:</t>
  </si>
  <si>
    <t>ZDASH</t>
  </si>
  <si>
    <t>CR216</t>
  </si>
  <si>
    <t xml:space="preserve">          -</t>
  </si>
  <si>
    <t>ENT08~</t>
  </si>
  <si>
    <t>ZMENU</t>
  </si>
  <si>
    <t>CR195</t>
  </si>
  <si>
    <t>ZZERO</t>
  </si>
  <si>
    <t>CR212</t>
  </si>
  <si>
    <t>ENT09~</t>
  </si>
  <si>
    <t>\0</t>
  </si>
  <si>
    <t>CR220</t>
  </si>
  <si>
    <t>\0:</t>
  </si>
  <si>
    <t>\M</t>
  </si>
  <si>
    <t>CR207</t>
  </si>
  <si>
    <t>:dzm150~r25~q</t>
  </si>
  <si>
    <t>ENT10~</t>
  </si>
  <si>
    <t>ENT11~</t>
  </si>
  <si>
    <t>ENT12~</t>
  </si>
  <si>
    <t>{windowson}</t>
  </si>
  <si>
    <t>{panelon}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</si>
</sst>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</numFmts>
  <fonts count="14">
    <font>
      <sz val="8"/>
      <name val="Times New Roman"/>
      <family val="0"/>
    </font>
    <font>
      <sz val="10"/>
      <name val="Arial"/>
      <family val="0"/>
    </font>
    <font>
      <sz val="10"/>
      <color indexed="12"/>
      <name val="Courier"/>
      <family val="0"/>
    </font>
    <font>
      <u val="single"/>
      <sz val="8"/>
      <color indexed="12"/>
      <name val="Times New Roman"/>
      <family val="0"/>
    </font>
    <font>
      <sz val="8"/>
      <color indexed="12"/>
      <name val="Times New Roman"/>
      <family val="1"/>
    </font>
    <font>
      <b/>
      <sz val="8"/>
      <name val="Times New Roman"/>
      <family val="1"/>
    </font>
    <font>
      <sz val="12"/>
      <color indexed="12"/>
      <name val="Times New Roman"/>
      <family val="1"/>
    </font>
    <font>
      <sz val="12"/>
      <name val="Times New Roman"/>
      <family val="1"/>
    </font>
    <font>
      <b/>
      <sz val="12"/>
      <color indexed="12"/>
      <name val="Times New Roman"/>
      <family val="1"/>
    </font>
    <font>
      <sz val="9"/>
      <name val="Times New Roman"/>
      <family val="1"/>
    </font>
    <font>
      <sz val="8"/>
      <color indexed="14"/>
      <name val="Times New Roman"/>
      <family val="1"/>
    </font>
    <font>
      <sz val="6"/>
      <name val="Arial"/>
      <family val="2"/>
    </font>
    <font>
      <sz val="9"/>
      <name val="Arial"/>
      <family val="2"/>
    </font>
    <font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164" fontId="0" fillId="0" borderId="0" xfId="0" applyNumberFormat="1" applyAlignment="1" applyProtection="1">
      <alignment/>
      <protection/>
    </xf>
    <xf numFmtId="37" fontId="0" fillId="0" borderId="0" xfId="0" applyNumberFormat="1" applyAlignment="1" applyProtection="1">
      <alignment/>
      <protection/>
    </xf>
    <xf numFmtId="37" fontId="2" fillId="0" borderId="0" xfId="0" applyNumberFormat="1" applyFont="1" applyAlignment="1" applyProtection="1">
      <alignment/>
      <protection locked="0"/>
    </xf>
    <xf numFmtId="0" fontId="0" fillId="0" borderId="1" xfId="0" applyBorder="1" applyAlignment="1">
      <alignment/>
    </xf>
    <xf numFmtId="37" fontId="0" fillId="0" borderId="1" xfId="0" applyNumberFormat="1" applyBorder="1" applyAlignment="1" applyProtection="1">
      <alignment/>
      <protection/>
    </xf>
    <xf numFmtId="0" fontId="5" fillId="0" borderId="0" xfId="0" applyFont="1" applyAlignment="1">
      <alignment/>
    </xf>
    <xf numFmtId="37" fontId="5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 horizontal="centerContinuous"/>
      <protection locked="0"/>
    </xf>
    <xf numFmtId="0" fontId="7" fillId="0" borderId="0" xfId="0" applyFont="1" applyAlignment="1">
      <alignment horizontal="centerContinuous"/>
    </xf>
    <xf numFmtId="0" fontId="8" fillId="0" borderId="0" xfId="0" applyFont="1" applyAlignment="1" applyProtection="1">
      <alignment horizontal="centerContinuous"/>
      <protection locked="0"/>
    </xf>
    <xf numFmtId="0" fontId="9" fillId="2" borderId="1" xfId="0" applyFont="1" applyFill="1" applyBorder="1" applyAlignment="1">
      <alignment/>
    </xf>
    <xf numFmtId="0" fontId="9" fillId="2" borderId="0" xfId="0" applyFont="1" applyFill="1" applyAlignment="1">
      <alignment/>
    </xf>
    <xf numFmtId="0" fontId="9" fillId="2" borderId="2" xfId="0" applyFont="1" applyFill="1" applyBorder="1" applyAlignment="1">
      <alignment/>
    </xf>
    <xf numFmtId="0" fontId="0" fillId="0" borderId="0" xfId="0" applyAlignment="1">
      <alignment horizontal="right"/>
    </xf>
    <xf numFmtId="0" fontId="4" fillId="0" borderId="0" xfId="0" applyFont="1" applyAlignment="1">
      <alignment/>
    </xf>
    <xf numFmtId="0" fontId="10" fillId="0" borderId="0" xfId="0" applyFont="1" applyAlignment="1">
      <alignment/>
    </xf>
    <xf numFmtId="0" fontId="4" fillId="0" borderId="3" xfId="0" applyFont="1" applyBorder="1" applyAlignment="1" applyProtection="1">
      <alignment/>
      <protection locked="0"/>
    </xf>
    <xf numFmtId="0" fontId="4" fillId="0" borderId="4" xfId="0" applyFont="1" applyBorder="1" applyAlignment="1" applyProtection="1">
      <alignment/>
      <protection locked="0"/>
    </xf>
    <xf numFmtId="0" fontId="4" fillId="0" borderId="5" xfId="0" applyFont="1" applyBorder="1" applyAlignment="1" applyProtection="1">
      <alignment/>
      <protection locked="0"/>
    </xf>
    <xf numFmtId="0" fontId="4" fillId="0" borderId="6" xfId="0" applyFont="1" applyBorder="1" applyAlignment="1" applyProtection="1">
      <alignment/>
      <protection locked="0"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11" fillId="0" borderId="0" xfId="0" applyFont="1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 applyProtection="1">
      <alignment horizontal="center"/>
      <protection/>
    </xf>
    <xf numFmtId="0" fontId="9" fillId="0" borderId="0" xfId="0" applyFont="1" applyAlignment="1">
      <alignment/>
    </xf>
    <xf numFmtId="0" fontId="12" fillId="0" borderId="0" xfId="0" applyFont="1" applyAlignment="1">
      <alignment textRotation="180"/>
    </xf>
    <xf numFmtId="0" fontId="13" fillId="2" borderId="1" xfId="0" applyFont="1" applyFill="1" applyBorder="1" applyAlignment="1">
      <alignment/>
    </xf>
    <xf numFmtId="0" fontId="13" fillId="2" borderId="1" xfId="0" applyFont="1" applyFill="1" applyBorder="1" applyAlignment="1">
      <alignment horizontal="center"/>
    </xf>
    <xf numFmtId="0" fontId="13" fillId="2" borderId="1" xfId="0" applyFont="1" applyFill="1" applyBorder="1" applyAlignment="1">
      <alignment horizontal="right"/>
    </xf>
    <xf numFmtId="0" fontId="13" fillId="2" borderId="0" xfId="0" applyFont="1" applyFill="1" applyAlignment="1">
      <alignment horizontal="left"/>
    </xf>
    <xf numFmtId="0" fontId="13" fillId="2" borderId="0" xfId="0" applyFont="1" applyFill="1" applyAlignment="1">
      <alignment horizontal="center"/>
    </xf>
    <xf numFmtId="0" fontId="13" fillId="2" borderId="0" xfId="0" applyFont="1" applyFill="1" applyAlignment="1">
      <alignment/>
    </xf>
    <xf numFmtId="0" fontId="13" fillId="2" borderId="0" xfId="0" applyFont="1" applyFill="1" applyAlignment="1">
      <alignment horizontal="right"/>
    </xf>
    <xf numFmtId="0" fontId="13" fillId="2" borderId="2" xfId="0" applyFont="1" applyFill="1" applyBorder="1" applyAlignment="1">
      <alignment horizontal="left"/>
    </xf>
    <xf numFmtId="0" fontId="13" fillId="2" borderId="2" xfId="0" applyFont="1" applyFill="1" applyBorder="1" applyAlignment="1">
      <alignment horizontal="center"/>
    </xf>
    <xf numFmtId="0" fontId="13" fillId="2" borderId="2" xfId="0" applyFont="1" applyFill="1" applyBorder="1" applyAlignment="1">
      <alignment/>
    </xf>
    <xf numFmtId="0" fontId="13" fillId="2" borderId="2" xfId="0" applyFont="1" applyFill="1" applyBorder="1" applyAlignment="1">
      <alignment horizontal="right"/>
    </xf>
    <xf numFmtId="0" fontId="9" fillId="0" borderId="0" xfId="0" applyNumberFormat="1" applyFont="1" applyAlignment="1" applyProtection="1">
      <alignment horizontal="right"/>
      <protection/>
    </xf>
    <xf numFmtId="0" fontId="9" fillId="0" borderId="0" xfId="0" applyNumberFormat="1" applyFont="1" applyAlignment="1">
      <alignment horizontal="right"/>
    </xf>
    <xf numFmtId="3" fontId="9" fillId="0" borderId="0" xfId="0" applyNumberFormat="1" applyFont="1" applyAlignment="1" applyProtection="1">
      <alignment horizontal="righ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DA226"/>
  <sheetViews>
    <sheetView tabSelected="1" defaultGridColor="0" zoomScale="150" zoomScaleNormal="150" colorId="22" workbookViewId="0" topLeftCell="BP107">
      <selection activeCell="BP114" sqref="BP114"/>
    </sheetView>
  </sheetViews>
  <sheetFormatPr defaultColWidth="9.83203125" defaultRowHeight="11.25"/>
  <cols>
    <col min="1" max="1" width="10.83203125" style="0" hidden="1" customWidth="1"/>
    <col min="2" max="11" width="7.83203125" style="0" hidden="1" customWidth="1"/>
    <col min="12" max="12" width="1.66796875" style="0" hidden="1" customWidth="1"/>
    <col min="13" max="25" width="7.83203125" style="0" hidden="1" customWidth="1"/>
    <col min="26" max="26" width="4.33203125" style="0" hidden="1" customWidth="1"/>
    <col min="27" max="40" width="7.83203125" style="0" hidden="1" customWidth="1"/>
    <col min="41" max="41" width="4.33203125" style="0" hidden="1" customWidth="1"/>
    <col min="42" max="52" width="7.83203125" style="0" hidden="1" customWidth="1"/>
    <col min="53" max="53" width="2.5" style="0" hidden="1" customWidth="1"/>
    <col min="54" max="62" width="7.83203125" style="0" hidden="1" customWidth="1"/>
    <col min="63" max="64" width="5.83203125" style="0" hidden="1" customWidth="1"/>
    <col min="65" max="65" width="9.83203125" style="0" hidden="1" customWidth="1"/>
    <col min="66" max="66" width="1.171875" style="0" hidden="1" customWidth="1"/>
    <col min="67" max="67" width="6.5" style="0" hidden="1" customWidth="1"/>
    <col min="68" max="68" width="34.83203125" style="0" customWidth="1"/>
    <col min="69" max="69" width="13.66015625" style="0" customWidth="1"/>
    <col min="70" max="70" width="1.83203125" style="0" customWidth="1"/>
    <col min="71" max="71" width="13.66015625" style="0" customWidth="1"/>
    <col min="72" max="72" width="1.83203125" style="0" customWidth="1"/>
    <col min="73" max="73" width="13.66015625" style="0" customWidth="1"/>
    <col min="74" max="74" width="1.83203125" style="0" customWidth="1"/>
    <col min="75" max="75" width="13.66015625" style="0" customWidth="1"/>
    <col min="76" max="76" width="3.83203125" style="0" customWidth="1"/>
    <col min="77" max="77" width="13.66015625" style="0" customWidth="1"/>
    <col min="78" max="78" width="1.83203125" style="0" customWidth="1"/>
    <col min="79" max="79" width="13.66015625" style="0" customWidth="1"/>
    <col min="80" max="80" width="1.83203125" style="0" customWidth="1"/>
    <col min="81" max="81" width="13.66015625" style="0" customWidth="1"/>
    <col min="82" max="82" width="1.83203125" style="0" customWidth="1"/>
    <col min="83" max="83" width="13.66015625" style="0" customWidth="1"/>
    <col min="84" max="84" width="1.83203125" style="0" customWidth="1"/>
    <col min="85" max="85" width="13.66015625" style="0" customWidth="1"/>
    <col min="86" max="86" width="1.83203125" style="0" customWidth="1"/>
    <col min="87" max="87" width="13.66015625" style="0" customWidth="1"/>
    <col min="88" max="88" width="1.83203125" style="0" customWidth="1"/>
    <col min="89" max="89" width="13.66015625" style="0" customWidth="1"/>
    <col min="90" max="90" width="1.83203125" style="0" customWidth="1"/>
    <col min="91" max="91" width="13.66015625" style="0" customWidth="1"/>
    <col min="92" max="92" width="1.83203125" style="0" customWidth="1"/>
    <col min="93" max="93" width="13.66015625" style="0" customWidth="1"/>
    <col min="94" max="94" width="1.83203125" style="0" customWidth="1"/>
    <col min="95" max="95" width="3.83203125" style="0" customWidth="1"/>
    <col min="96" max="96" width="13.83203125" style="0" customWidth="1"/>
    <col min="97" max="97" width="15.83203125" style="0" customWidth="1"/>
    <col min="98" max="99" width="14.83203125" style="0" customWidth="1"/>
    <col min="100" max="100" width="15.83203125" style="0" customWidth="1"/>
    <col min="101" max="101" width="11.83203125" style="0" customWidth="1"/>
    <col min="102" max="102" width="7.83203125" style="0" customWidth="1"/>
    <col min="103" max="103" width="5.83203125" style="0" customWidth="1"/>
    <col min="104" max="107" width="14.83203125" style="0" customWidth="1"/>
  </cols>
  <sheetData>
    <row r="1" spans="2:6" ht="12.75" hidden="1">
      <c r="B1" s="1" t="s">
        <v>0</v>
      </c>
      <c r="D1" s="1"/>
      <c r="E1" s="1"/>
      <c r="F1" s="1"/>
    </row>
    <row r="2" ht="11.25" hidden="1"/>
    <row r="3" spans="1:61" ht="11.25" hidden="1">
      <c r="A3">
        <f aca="true" ca="1" t="shared" si="0" ref="A3:AF3">CELL("width",A2)</f>
        <v>10</v>
      </c>
      <c r="B3">
        <f ca="1" t="shared" si="0"/>
        <v>7</v>
      </c>
      <c r="C3">
        <f ca="1" t="shared" si="0"/>
        <v>7</v>
      </c>
      <c r="D3">
        <f ca="1" t="shared" si="0"/>
        <v>7</v>
      </c>
      <c r="E3">
        <f ca="1" t="shared" si="0"/>
        <v>7</v>
      </c>
      <c r="F3">
        <f ca="1" t="shared" si="0"/>
        <v>7</v>
      </c>
      <c r="G3">
        <f ca="1" t="shared" si="0"/>
        <v>7</v>
      </c>
      <c r="H3">
        <f ca="1" t="shared" si="0"/>
        <v>7</v>
      </c>
      <c r="I3">
        <f ca="1" t="shared" si="0"/>
        <v>7</v>
      </c>
      <c r="J3">
        <f ca="1" t="shared" si="0"/>
        <v>7</v>
      </c>
      <c r="K3">
        <f ca="1" t="shared" si="0"/>
        <v>7</v>
      </c>
      <c r="L3">
        <f ca="1" t="shared" si="0"/>
        <v>7</v>
      </c>
      <c r="M3">
        <f ca="1" t="shared" si="0"/>
        <v>7</v>
      </c>
      <c r="N3">
        <f ca="1" t="shared" si="0"/>
        <v>7</v>
      </c>
      <c r="O3">
        <f ca="1" t="shared" si="0"/>
        <v>7</v>
      </c>
      <c r="P3">
        <f ca="1" t="shared" si="0"/>
        <v>7</v>
      </c>
      <c r="Q3">
        <f ca="1" t="shared" si="0"/>
        <v>7</v>
      </c>
      <c r="R3">
        <f ca="1" t="shared" si="0"/>
        <v>7</v>
      </c>
      <c r="S3">
        <f ca="1" t="shared" si="0"/>
        <v>7</v>
      </c>
      <c r="T3">
        <f ca="1" t="shared" si="0"/>
        <v>7</v>
      </c>
      <c r="U3">
        <f ca="1" t="shared" si="0"/>
        <v>7</v>
      </c>
      <c r="V3">
        <f ca="1" t="shared" si="0"/>
        <v>7</v>
      </c>
      <c r="W3">
        <f ca="1" t="shared" si="0"/>
        <v>7</v>
      </c>
      <c r="X3">
        <f ca="1" t="shared" si="0"/>
        <v>7</v>
      </c>
      <c r="Y3">
        <f ca="1" t="shared" si="0"/>
        <v>7</v>
      </c>
      <c r="Z3">
        <f ca="1" t="shared" si="0"/>
        <v>7</v>
      </c>
      <c r="AA3">
        <f ca="1" t="shared" si="0"/>
        <v>7</v>
      </c>
      <c r="AB3">
        <f ca="1" t="shared" si="0"/>
        <v>7</v>
      </c>
      <c r="AC3">
        <f ca="1" t="shared" si="0"/>
        <v>7</v>
      </c>
      <c r="AD3">
        <f ca="1" t="shared" si="0"/>
        <v>7</v>
      </c>
      <c r="AE3">
        <f ca="1" t="shared" si="0"/>
        <v>7</v>
      </c>
      <c r="AF3">
        <f ca="1" t="shared" si="0"/>
        <v>7</v>
      </c>
      <c r="AG3">
        <f aca="true" ca="1" t="shared" si="1" ref="AG3:BI3">CELL("width",AG2)</f>
        <v>7</v>
      </c>
      <c r="AH3">
        <f ca="1" t="shared" si="1"/>
        <v>7</v>
      </c>
      <c r="AI3">
        <f ca="1" t="shared" si="1"/>
        <v>7</v>
      </c>
      <c r="AJ3">
        <f ca="1" t="shared" si="1"/>
        <v>7</v>
      </c>
      <c r="AK3">
        <f ca="1" t="shared" si="1"/>
        <v>7</v>
      </c>
      <c r="AL3">
        <f ca="1" t="shared" si="1"/>
        <v>7</v>
      </c>
      <c r="AM3">
        <f ca="1" t="shared" si="1"/>
        <v>7</v>
      </c>
      <c r="AN3">
        <f ca="1" t="shared" si="1"/>
        <v>7</v>
      </c>
      <c r="AO3">
        <f ca="1" t="shared" si="1"/>
        <v>7</v>
      </c>
      <c r="AP3">
        <f ca="1" t="shared" si="1"/>
        <v>7</v>
      </c>
      <c r="AQ3">
        <f ca="1" t="shared" si="1"/>
        <v>7</v>
      </c>
      <c r="AR3">
        <f ca="1" t="shared" si="1"/>
        <v>7</v>
      </c>
      <c r="AS3">
        <f ca="1" t="shared" si="1"/>
        <v>7</v>
      </c>
      <c r="AT3">
        <f ca="1" t="shared" si="1"/>
        <v>7</v>
      </c>
      <c r="AU3">
        <f ca="1" t="shared" si="1"/>
        <v>7</v>
      </c>
      <c r="AV3">
        <f ca="1" t="shared" si="1"/>
        <v>7</v>
      </c>
      <c r="AW3">
        <f ca="1" t="shared" si="1"/>
        <v>7</v>
      </c>
      <c r="AX3">
        <f ca="1" t="shared" si="1"/>
        <v>7</v>
      </c>
      <c r="AY3">
        <f ca="1" t="shared" si="1"/>
        <v>7</v>
      </c>
      <c r="AZ3">
        <f ca="1" t="shared" si="1"/>
        <v>7</v>
      </c>
      <c r="BA3">
        <f ca="1" t="shared" si="1"/>
        <v>7</v>
      </c>
      <c r="BB3">
        <f ca="1" t="shared" si="1"/>
        <v>7</v>
      </c>
      <c r="BC3">
        <f ca="1" t="shared" si="1"/>
        <v>7</v>
      </c>
      <c r="BD3">
        <f ca="1" t="shared" si="1"/>
        <v>7</v>
      </c>
      <c r="BE3">
        <f ca="1" t="shared" si="1"/>
        <v>7</v>
      </c>
      <c r="BF3">
        <f ca="1" t="shared" si="1"/>
        <v>7</v>
      </c>
      <c r="BG3">
        <f ca="1" t="shared" si="1"/>
        <v>7</v>
      </c>
      <c r="BH3">
        <f ca="1" t="shared" si="1"/>
        <v>7</v>
      </c>
      <c r="BI3">
        <f ca="1" t="shared" si="1"/>
        <v>7</v>
      </c>
    </row>
    <row r="4" ht="11.25" hidden="1"/>
    <row r="5" ht="12.75" hidden="1">
      <c r="A5" s="1"/>
    </row>
    <row r="6" spans="1:3" ht="11.25" hidden="1">
      <c r="A6" t="s">
        <v>1</v>
      </c>
      <c r="C6" s="2" t="s">
        <v>2</v>
      </c>
    </row>
    <row r="7" spans="3:58" ht="11.25" hidden="1">
      <c r="C7" s="3" t="s">
        <v>3</v>
      </c>
      <c r="H7" s="3" t="s">
        <v>4</v>
      </c>
      <c r="M7" s="3" t="s">
        <v>5</v>
      </c>
      <c r="R7" s="3" t="s">
        <v>6</v>
      </c>
      <c r="W7" s="3" t="s">
        <v>7</v>
      </c>
      <c r="AB7" s="3" t="s">
        <v>8</v>
      </c>
      <c r="AG7" s="3" t="s">
        <v>9</v>
      </c>
      <c r="AL7" s="3" t="s">
        <v>10</v>
      </c>
      <c r="AQ7" s="3" t="s">
        <v>11</v>
      </c>
      <c r="AV7" s="3" t="s">
        <v>12</v>
      </c>
      <c r="BA7" s="3" t="s">
        <v>13</v>
      </c>
      <c r="BF7" s="3" t="s">
        <v>14</v>
      </c>
    </row>
    <row r="8" spans="3:61" ht="11.25" hidden="1">
      <c r="C8" s="29" t="s">
        <v>15</v>
      </c>
      <c r="D8" s="29" t="s">
        <v>16</v>
      </c>
      <c r="E8" s="29" t="s">
        <v>16</v>
      </c>
      <c r="F8" s="29" t="s">
        <v>16</v>
      </c>
      <c r="H8" s="29" t="s">
        <v>17</v>
      </c>
      <c r="I8" s="29" t="s">
        <v>18</v>
      </c>
      <c r="J8" s="29" t="s">
        <v>18</v>
      </c>
      <c r="K8" s="29" t="s">
        <v>18</v>
      </c>
      <c r="M8" s="29" t="s">
        <v>19</v>
      </c>
      <c r="N8" s="29" t="s">
        <v>20</v>
      </c>
      <c r="O8" s="29" t="s">
        <v>20</v>
      </c>
      <c r="P8" s="29" t="s">
        <v>20</v>
      </c>
      <c r="R8" s="29" t="s">
        <v>21</v>
      </c>
      <c r="S8" s="29" t="s">
        <v>22</v>
      </c>
      <c r="T8" s="29" t="s">
        <v>22</v>
      </c>
      <c r="U8" s="29" t="s">
        <v>22</v>
      </c>
      <c r="W8" s="29" t="s">
        <v>23</v>
      </c>
      <c r="X8" s="29" t="s">
        <v>24</v>
      </c>
      <c r="Y8" s="29" t="s">
        <v>24</v>
      </c>
      <c r="Z8" s="29" t="s">
        <v>24</v>
      </c>
      <c r="AB8" s="29" t="s">
        <v>25</v>
      </c>
      <c r="AC8" s="29" t="s">
        <v>26</v>
      </c>
      <c r="AD8" s="29" t="s">
        <v>26</v>
      </c>
      <c r="AE8" s="29" t="s">
        <v>26</v>
      </c>
      <c r="AG8" s="29" t="s">
        <v>25</v>
      </c>
      <c r="AH8" s="29" t="s">
        <v>27</v>
      </c>
      <c r="AI8" s="29" t="s">
        <v>27</v>
      </c>
      <c r="AJ8" s="29" t="s">
        <v>27</v>
      </c>
      <c r="AL8" s="29" t="s">
        <v>28</v>
      </c>
      <c r="AM8" s="29" t="s">
        <v>29</v>
      </c>
      <c r="AN8" s="29" t="s">
        <v>29</v>
      </c>
      <c r="AO8" s="29" t="s">
        <v>29</v>
      </c>
      <c r="AQ8" s="29" t="s">
        <v>30</v>
      </c>
      <c r="AR8" s="29" t="s">
        <v>31</v>
      </c>
      <c r="AS8" s="29" t="s">
        <v>31</v>
      </c>
      <c r="AT8" s="29" t="s">
        <v>31</v>
      </c>
      <c r="AV8" s="29" t="s">
        <v>32</v>
      </c>
      <c r="AW8" s="29" t="s">
        <v>33</v>
      </c>
      <c r="AX8" s="29" t="s">
        <v>33</v>
      </c>
      <c r="AY8" s="29" t="s">
        <v>33</v>
      </c>
      <c r="BA8" s="29" t="s">
        <v>34</v>
      </c>
      <c r="BB8" s="29" t="s">
        <v>35</v>
      </c>
      <c r="BC8" s="29" t="s">
        <v>35</v>
      </c>
      <c r="BD8" s="29" t="s">
        <v>35</v>
      </c>
      <c r="BF8" s="29" t="s">
        <v>36</v>
      </c>
      <c r="BG8" s="29" t="s">
        <v>36</v>
      </c>
      <c r="BH8" s="29" t="s">
        <v>36</v>
      </c>
      <c r="BI8" s="29" t="s">
        <v>36</v>
      </c>
    </row>
    <row r="9" spans="1:64" ht="11.25" hidden="1">
      <c r="A9" s="29" t="s">
        <v>37</v>
      </c>
      <c r="B9" t="s">
        <v>38</v>
      </c>
      <c r="C9" s="29" t="s">
        <v>39</v>
      </c>
      <c r="D9" s="29" t="s">
        <v>40</v>
      </c>
      <c r="G9" t="s">
        <v>38</v>
      </c>
      <c r="H9" s="29" t="s">
        <v>41</v>
      </c>
      <c r="L9" t="s">
        <v>38</v>
      </c>
      <c r="M9" s="29" t="s">
        <v>42</v>
      </c>
      <c r="Q9" t="s">
        <v>38</v>
      </c>
      <c r="R9" s="29" t="s">
        <v>43</v>
      </c>
      <c r="V9" t="s">
        <v>38</v>
      </c>
      <c r="W9" s="29" t="s">
        <v>44</v>
      </c>
      <c r="AA9" t="s">
        <v>38</v>
      </c>
      <c r="AB9" s="29" t="s">
        <v>45</v>
      </c>
      <c r="AF9" t="s">
        <v>38</v>
      </c>
      <c r="AG9" s="29" t="s">
        <v>46</v>
      </c>
      <c r="AK9" t="s">
        <v>38</v>
      </c>
      <c r="AL9" s="29" t="s">
        <v>47</v>
      </c>
      <c r="AP9" t="s">
        <v>38</v>
      </c>
      <c r="AQ9" s="29" t="s">
        <v>48</v>
      </c>
      <c r="AU9" t="s">
        <v>38</v>
      </c>
      <c r="AV9" s="29" t="s">
        <v>49</v>
      </c>
      <c r="AZ9" t="s">
        <v>38</v>
      </c>
      <c r="BA9" s="29" t="s">
        <v>50</v>
      </c>
      <c r="BE9" t="s">
        <v>38</v>
      </c>
      <c r="BF9" s="29" t="s">
        <v>51</v>
      </c>
      <c r="BG9" s="29" t="s">
        <v>51</v>
      </c>
      <c r="BH9" s="29" t="s">
        <v>51</v>
      </c>
      <c r="BI9" s="29" t="s">
        <v>51</v>
      </c>
      <c r="BK9" s="29" t="s">
        <v>52</v>
      </c>
      <c r="BL9" s="29" t="s">
        <v>53</v>
      </c>
    </row>
    <row r="10" spans="1:64" ht="11.25" hidden="1">
      <c r="A10" s="29" t="s">
        <v>54</v>
      </c>
      <c r="C10" s="29" t="s">
        <v>55</v>
      </c>
      <c r="M10" s="29" t="s">
        <v>56</v>
      </c>
      <c r="R10" s="29" t="s">
        <v>57</v>
      </c>
      <c r="AL10" s="29" t="s">
        <v>58</v>
      </c>
      <c r="AQ10" s="29" t="s">
        <v>59</v>
      </c>
      <c r="AV10" s="29" t="s">
        <v>55</v>
      </c>
      <c r="BA10" s="29" t="s">
        <v>60</v>
      </c>
      <c r="BF10" s="29" t="s">
        <v>61</v>
      </c>
      <c r="BK10" s="29" t="s">
        <v>62</v>
      </c>
      <c r="BL10" s="29" t="s">
        <v>62</v>
      </c>
    </row>
    <row r="11" spans="2:62" ht="11.25" hidden="1">
      <c r="B11" s="4"/>
      <c r="C11" s="29" t="s">
        <v>63</v>
      </c>
      <c r="D11" s="29" t="s">
        <v>64</v>
      </c>
      <c r="E11" s="29" t="s">
        <v>65</v>
      </c>
      <c r="F11" s="29" t="s">
        <v>66</v>
      </c>
      <c r="H11" s="29" t="s">
        <v>63</v>
      </c>
      <c r="I11" s="29" t="s">
        <v>64</v>
      </c>
      <c r="J11" s="29" t="s">
        <v>65</v>
      </c>
      <c r="K11" s="29" t="s">
        <v>66</v>
      </c>
      <c r="M11" s="29" t="s">
        <v>63</v>
      </c>
      <c r="N11" s="29" t="s">
        <v>64</v>
      </c>
      <c r="O11" s="29" t="s">
        <v>65</v>
      </c>
      <c r="P11" s="29" t="s">
        <v>66</v>
      </c>
      <c r="R11" s="29" t="s">
        <v>63</v>
      </c>
      <c r="S11" s="29" t="s">
        <v>64</v>
      </c>
      <c r="T11" s="29" t="s">
        <v>65</v>
      </c>
      <c r="U11" s="29" t="s">
        <v>66</v>
      </c>
      <c r="W11" s="29" t="s">
        <v>63</v>
      </c>
      <c r="X11" s="29" t="s">
        <v>64</v>
      </c>
      <c r="Y11" s="29" t="s">
        <v>65</v>
      </c>
      <c r="Z11" s="29" t="s">
        <v>66</v>
      </c>
      <c r="AB11" s="29" t="s">
        <v>63</v>
      </c>
      <c r="AC11" s="29" t="s">
        <v>64</v>
      </c>
      <c r="AD11" s="29" t="s">
        <v>65</v>
      </c>
      <c r="AE11" s="29" t="s">
        <v>66</v>
      </c>
      <c r="AG11" s="29" t="s">
        <v>63</v>
      </c>
      <c r="AH11" s="29" t="s">
        <v>64</v>
      </c>
      <c r="AI11" s="29" t="s">
        <v>65</v>
      </c>
      <c r="AJ11" s="29" t="s">
        <v>66</v>
      </c>
      <c r="AL11" s="29" t="s">
        <v>63</v>
      </c>
      <c r="AM11" s="29" t="s">
        <v>64</v>
      </c>
      <c r="AN11" s="29" t="s">
        <v>65</v>
      </c>
      <c r="AO11" s="29" t="s">
        <v>66</v>
      </c>
      <c r="AQ11" s="29" t="s">
        <v>63</v>
      </c>
      <c r="AR11" s="29" t="s">
        <v>64</v>
      </c>
      <c r="AS11" s="29" t="s">
        <v>65</v>
      </c>
      <c r="AT11" s="29" t="s">
        <v>66</v>
      </c>
      <c r="AV11" s="29" t="s">
        <v>63</v>
      </c>
      <c r="AW11" s="29" t="s">
        <v>64</v>
      </c>
      <c r="AX11" s="29" t="s">
        <v>65</v>
      </c>
      <c r="AY11" s="29" t="s">
        <v>66</v>
      </c>
      <c r="BA11" s="29" t="s">
        <v>63</v>
      </c>
      <c r="BB11" s="29" t="s">
        <v>64</v>
      </c>
      <c r="BC11" s="29" t="s">
        <v>65</v>
      </c>
      <c r="BD11" s="29" t="s">
        <v>66</v>
      </c>
      <c r="BF11" s="29" t="s">
        <v>63</v>
      </c>
      <c r="BG11" s="29" t="s">
        <v>64</v>
      </c>
      <c r="BH11" s="29" t="s">
        <v>65</v>
      </c>
      <c r="BI11" s="29" t="s">
        <v>66</v>
      </c>
      <c r="BJ11" s="30" t="s">
        <v>67</v>
      </c>
    </row>
    <row r="12" spans="1:64" ht="12.75" hidden="1">
      <c r="A12" s="17" t="s">
        <v>68</v>
      </c>
      <c r="B12" s="5">
        <f aca="true" t="shared" si="2" ref="B12:B43">IF(SUM(C12:F12)&lt;1,$CR$208,MAXA(C12:F12))</f>
        <v>2</v>
      </c>
      <c r="C12" s="6">
        <v>1</v>
      </c>
      <c r="D12" s="6">
        <v>0</v>
      </c>
      <c r="E12" s="6">
        <v>0</v>
      </c>
      <c r="F12" s="6">
        <v>2</v>
      </c>
      <c r="G12" s="5" t="str">
        <f aca="true" t="shared" si="3" ref="G12:G43">IF(SUM(H12:K12)&lt;1,$CR$208,MAXA(H12:K12))</f>
        <v>          -</v>
      </c>
      <c r="H12" s="6">
        <v>0</v>
      </c>
      <c r="I12" s="6">
        <v>0</v>
      </c>
      <c r="J12" s="6">
        <v>0</v>
      </c>
      <c r="K12" s="6">
        <v>0</v>
      </c>
      <c r="L12" s="5">
        <f aca="true" t="shared" si="4" ref="L12:L43">IF(SUM(M12:P12)&lt;1,$CR$208,MAXA(M12:P12))</f>
        <v>1</v>
      </c>
      <c r="M12" s="6">
        <v>1</v>
      </c>
      <c r="N12" s="6">
        <v>0</v>
      </c>
      <c r="O12" s="6">
        <v>0</v>
      </c>
      <c r="P12" s="6">
        <v>0</v>
      </c>
      <c r="Q12" s="5">
        <f aca="true" t="shared" si="5" ref="Q12:Q43">IF(SUM(R12:U12)&lt;1,$CR$208,MAXA(R12:U12))</f>
        <v>168</v>
      </c>
      <c r="R12" s="6">
        <v>168</v>
      </c>
      <c r="S12" s="6">
        <v>162</v>
      </c>
      <c r="T12" s="6">
        <v>164</v>
      </c>
      <c r="U12" s="6">
        <v>161</v>
      </c>
      <c r="V12" s="5" t="str">
        <f aca="true" t="shared" si="6" ref="V12:V43">IF(SUM(W12:Z12)&lt;1,$CR$208,MAXA(W12:Z12))</f>
        <v>          -</v>
      </c>
      <c r="W12" s="6">
        <v>0</v>
      </c>
      <c r="X12" s="6">
        <v>0</v>
      </c>
      <c r="Y12" s="6">
        <v>0</v>
      </c>
      <c r="Z12" s="6">
        <v>0</v>
      </c>
      <c r="AA12" s="5">
        <f aca="true" t="shared" si="7" ref="AA12:AA43">IF(SUM(AB12:AE12)&lt;1,$CR$208,MAXA(AB12:AE12))</f>
        <v>3</v>
      </c>
      <c r="AB12" s="6">
        <v>3</v>
      </c>
      <c r="AC12" s="6">
        <v>2</v>
      </c>
      <c r="AD12" s="6">
        <v>2</v>
      </c>
      <c r="AE12" s="6">
        <v>2</v>
      </c>
      <c r="AF12" s="5">
        <f aca="true" t="shared" si="8" ref="AF12:AF43">IF(SUM(AG12:AJ12)&lt;1,$CR$208,MAXA(AG12:AJ12))</f>
        <v>1</v>
      </c>
      <c r="AG12" s="6">
        <v>1</v>
      </c>
      <c r="AH12" s="6">
        <v>1</v>
      </c>
      <c r="AI12" s="6">
        <v>1</v>
      </c>
      <c r="AJ12" s="6">
        <v>0</v>
      </c>
      <c r="AK12" s="5" t="str">
        <f aca="true" t="shared" si="9" ref="AK12:AK43">IF(SUM(AL12:AO12)&lt;1,$CR$208,MAXA(AL12:AO12))</f>
        <v>          -</v>
      </c>
      <c r="AL12" s="6">
        <v>0</v>
      </c>
      <c r="AM12" s="6">
        <v>0</v>
      </c>
      <c r="AN12" s="6">
        <v>0</v>
      </c>
      <c r="AO12" s="6">
        <v>0</v>
      </c>
      <c r="AP12" s="5">
        <f aca="true" t="shared" si="10" ref="AP12:AP43">IF(SUM(AQ12:AT12)&lt;1,$CR$208,MAXA(AQ12:AT12))</f>
        <v>17</v>
      </c>
      <c r="AQ12" s="6">
        <v>17</v>
      </c>
      <c r="AR12" s="6">
        <v>17</v>
      </c>
      <c r="AS12" s="6">
        <v>16</v>
      </c>
      <c r="AT12" s="6">
        <v>16</v>
      </c>
      <c r="AU12" s="5">
        <f aca="true" t="shared" si="11" ref="AU12:AU43">IF(SUM(AV12:AY12)&lt;1,$CR$208,MAXA(AV12:AY12))</f>
        <v>197</v>
      </c>
      <c r="AV12" s="6">
        <v>159</v>
      </c>
      <c r="AW12" s="6">
        <v>159</v>
      </c>
      <c r="AX12" s="6">
        <v>186</v>
      </c>
      <c r="AY12" s="6">
        <v>197</v>
      </c>
      <c r="AZ12" s="5" t="str">
        <f aca="true" t="shared" si="12" ref="AZ12:AZ43">IF(SUM(BA12:BD12)&lt;1,$CR$208,MAXA(BA12:BD12))</f>
        <v>          -</v>
      </c>
      <c r="BA12" s="6">
        <v>0</v>
      </c>
      <c r="BB12" s="6">
        <v>0</v>
      </c>
      <c r="BC12" s="6">
        <v>0</v>
      </c>
      <c r="BD12" s="6">
        <v>0</v>
      </c>
      <c r="BE12" s="5">
        <f aca="true" t="shared" si="13" ref="BE12:BE43">IF(SUM(BF12:BI12)&lt;1,$CR$208,MAXA(BF12:BI12))</f>
        <v>12</v>
      </c>
      <c r="BF12" s="6">
        <v>12</v>
      </c>
      <c r="BG12" s="6">
        <v>8</v>
      </c>
      <c r="BH12" s="6">
        <v>8</v>
      </c>
      <c r="BI12" s="6">
        <v>10</v>
      </c>
      <c r="BJ12" s="5">
        <f aca="true" t="shared" si="14" ref="BJ12:BJ43">IF(SUM(C12:BI12)&lt;1,0,MAXA(C12:BI12))</f>
        <v>197</v>
      </c>
      <c r="BK12">
        <v>1</v>
      </c>
      <c r="BL12">
        <v>30</v>
      </c>
    </row>
    <row r="13" spans="1:64" ht="12.75" hidden="1">
      <c r="A13" s="17" t="s">
        <v>69</v>
      </c>
      <c r="B13" s="5">
        <f t="shared" si="2"/>
        <v>1</v>
      </c>
      <c r="C13" s="6">
        <v>1</v>
      </c>
      <c r="D13" s="6">
        <v>1</v>
      </c>
      <c r="E13" s="6">
        <v>0</v>
      </c>
      <c r="F13" s="6">
        <v>1</v>
      </c>
      <c r="G13" s="5" t="str">
        <f t="shared" si="3"/>
        <v>          -</v>
      </c>
      <c r="H13" s="6">
        <v>0</v>
      </c>
      <c r="I13" s="6">
        <v>0</v>
      </c>
      <c r="J13" s="6">
        <v>0</v>
      </c>
      <c r="K13" s="6">
        <v>0</v>
      </c>
      <c r="L13" s="5">
        <f t="shared" si="4"/>
        <v>8</v>
      </c>
      <c r="M13" s="6">
        <v>8</v>
      </c>
      <c r="N13" s="6">
        <v>7</v>
      </c>
      <c r="O13" s="6">
        <v>5</v>
      </c>
      <c r="P13" s="6">
        <v>4</v>
      </c>
      <c r="Q13" s="5" t="str">
        <f t="shared" si="5"/>
        <v>          -</v>
      </c>
      <c r="R13" s="6">
        <v>0</v>
      </c>
      <c r="S13" s="6">
        <v>0</v>
      </c>
      <c r="T13" s="6">
        <v>0</v>
      </c>
      <c r="U13" s="6">
        <v>0</v>
      </c>
      <c r="V13" s="5">
        <f t="shared" si="6"/>
        <v>7</v>
      </c>
      <c r="W13" s="6">
        <v>6</v>
      </c>
      <c r="X13" s="6">
        <v>7</v>
      </c>
      <c r="Y13" s="6">
        <v>7</v>
      </c>
      <c r="Z13" s="6">
        <v>4</v>
      </c>
      <c r="AA13" s="5">
        <f t="shared" si="7"/>
        <v>124</v>
      </c>
      <c r="AB13" s="6">
        <v>96</v>
      </c>
      <c r="AC13" s="6">
        <v>121</v>
      </c>
      <c r="AD13" s="6">
        <v>124</v>
      </c>
      <c r="AE13" s="6">
        <v>69</v>
      </c>
      <c r="AF13" s="5">
        <f t="shared" si="8"/>
        <v>120</v>
      </c>
      <c r="AG13" s="6">
        <v>83</v>
      </c>
      <c r="AH13" s="6">
        <v>120</v>
      </c>
      <c r="AI13" s="6">
        <v>115</v>
      </c>
      <c r="AJ13" s="6">
        <v>78</v>
      </c>
      <c r="AK13" s="5">
        <f t="shared" si="9"/>
        <v>172</v>
      </c>
      <c r="AL13" s="6">
        <v>112</v>
      </c>
      <c r="AM13" s="6">
        <v>172</v>
      </c>
      <c r="AN13" s="6">
        <v>155</v>
      </c>
      <c r="AO13" s="6">
        <v>54</v>
      </c>
      <c r="AP13" s="5">
        <f t="shared" si="10"/>
        <v>2</v>
      </c>
      <c r="AQ13" s="6">
        <v>1</v>
      </c>
      <c r="AR13" s="6">
        <v>1</v>
      </c>
      <c r="AS13" s="6">
        <v>1</v>
      </c>
      <c r="AT13" s="6">
        <v>2</v>
      </c>
      <c r="AU13" s="5" t="str">
        <f t="shared" si="11"/>
        <v>          -</v>
      </c>
      <c r="AV13" s="6">
        <v>0</v>
      </c>
      <c r="AW13" s="6">
        <v>0</v>
      </c>
      <c r="AX13" s="6">
        <v>0</v>
      </c>
      <c r="AY13" s="6">
        <v>0</v>
      </c>
      <c r="AZ13" s="5" t="str">
        <f t="shared" si="12"/>
        <v>          -</v>
      </c>
      <c r="BA13" s="6">
        <v>0</v>
      </c>
      <c r="BB13" s="6">
        <v>0</v>
      </c>
      <c r="BC13" s="6">
        <v>0</v>
      </c>
      <c r="BD13" s="6">
        <v>0</v>
      </c>
      <c r="BE13" s="5">
        <f t="shared" si="13"/>
        <v>229</v>
      </c>
      <c r="BF13" s="6">
        <v>210</v>
      </c>
      <c r="BG13" s="6">
        <v>190</v>
      </c>
      <c r="BH13" s="6">
        <v>217</v>
      </c>
      <c r="BI13" s="6">
        <v>229</v>
      </c>
      <c r="BJ13" s="5">
        <f t="shared" si="14"/>
        <v>229</v>
      </c>
      <c r="BK13">
        <v>2</v>
      </c>
      <c r="BL13">
        <v>31</v>
      </c>
    </row>
    <row r="14" spans="1:64" ht="12.75" hidden="1">
      <c r="A14" s="17" t="s">
        <v>70</v>
      </c>
      <c r="B14" s="5">
        <f t="shared" si="2"/>
        <v>10</v>
      </c>
      <c r="C14" s="6">
        <v>10</v>
      </c>
      <c r="D14" s="6">
        <v>5</v>
      </c>
      <c r="E14" s="6">
        <v>4</v>
      </c>
      <c r="F14" s="6">
        <v>3</v>
      </c>
      <c r="G14" s="5" t="str">
        <f t="shared" si="3"/>
        <v>          -</v>
      </c>
      <c r="H14" s="6">
        <v>0</v>
      </c>
      <c r="I14" s="6">
        <v>0</v>
      </c>
      <c r="J14" s="6">
        <v>0</v>
      </c>
      <c r="K14" s="6">
        <v>0</v>
      </c>
      <c r="L14" s="5">
        <f t="shared" si="4"/>
        <v>2</v>
      </c>
      <c r="M14" s="6">
        <v>1</v>
      </c>
      <c r="N14" s="6">
        <v>2</v>
      </c>
      <c r="O14" s="6">
        <v>2</v>
      </c>
      <c r="P14" s="6">
        <v>2</v>
      </c>
      <c r="Q14" s="5">
        <f t="shared" si="5"/>
        <v>1</v>
      </c>
      <c r="R14" s="6">
        <v>0</v>
      </c>
      <c r="S14" s="6">
        <v>0</v>
      </c>
      <c r="T14" s="6">
        <v>0</v>
      </c>
      <c r="U14" s="6">
        <v>1</v>
      </c>
      <c r="V14" s="5">
        <f t="shared" si="6"/>
        <v>1230</v>
      </c>
      <c r="W14" s="6">
        <v>1176</v>
      </c>
      <c r="X14" s="6">
        <v>1067</v>
      </c>
      <c r="Y14" s="6">
        <v>1230</v>
      </c>
      <c r="Z14" s="6">
        <v>1108</v>
      </c>
      <c r="AA14" s="5">
        <f t="shared" si="7"/>
        <v>101</v>
      </c>
      <c r="AB14" s="6">
        <v>97</v>
      </c>
      <c r="AC14" s="6">
        <v>101</v>
      </c>
      <c r="AD14" s="6">
        <v>94</v>
      </c>
      <c r="AE14" s="6">
        <v>65</v>
      </c>
      <c r="AF14" s="5">
        <f t="shared" si="8"/>
        <v>430</v>
      </c>
      <c r="AG14" s="6">
        <v>261</v>
      </c>
      <c r="AH14" s="6">
        <v>430</v>
      </c>
      <c r="AI14" s="6">
        <v>348</v>
      </c>
      <c r="AJ14" s="6">
        <v>170</v>
      </c>
      <c r="AK14" s="5">
        <f t="shared" si="9"/>
        <v>12</v>
      </c>
      <c r="AL14" s="6">
        <v>8</v>
      </c>
      <c r="AM14" s="6">
        <v>10</v>
      </c>
      <c r="AN14" s="6">
        <v>12</v>
      </c>
      <c r="AO14" s="6">
        <v>10</v>
      </c>
      <c r="AP14" s="5" t="str">
        <f t="shared" si="10"/>
        <v>          -</v>
      </c>
      <c r="AQ14" s="6">
        <v>0</v>
      </c>
      <c r="AR14" s="6">
        <v>0</v>
      </c>
      <c r="AS14" s="6">
        <v>0</v>
      </c>
      <c r="AT14" s="6">
        <v>0</v>
      </c>
      <c r="AU14" s="5">
        <f t="shared" si="11"/>
        <v>131</v>
      </c>
      <c r="AV14" s="6">
        <v>126</v>
      </c>
      <c r="AW14" s="6">
        <v>125</v>
      </c>
      <c r="AX14" s="6">
        <v>129</v>
      </c>
      <c r="AY14" s="6">
        <v>131</v>
      </c>
      <c r="AZ14" s="5" t="str">
        <f t="shared" si="12"/>
        <v>          -</v>
      </c>
      <c r="BA14" s="6">
        <v>0</v>
      </c>
      <c r="BB14" s="6">
        <v>0</v>
      </c>
      <c r="BC14" s="6">
        <v>0</v>
      </c>
      <c r="BD14" s="6">
        <v>0</v>
      </c>
      <c r="BE14" s="5">
        <f t="shared" si="13"/>
        <v>7</v>
      </c>
      <c r="BF14" s="6">
        <v>6</v>
      </c>
      <c r="BG14" s="6">
        <v>7</v>
      </c>
      <c r="BH14" s="6">
        <v>7</v>
      </c>
      <c r="BI14" s="6">
        <v>7</v>
      </c>
      <c r="BJ14" s="5">
        <f t="shared" si="14"/>
        <v>1230</v>
      </c>
      <c r="BK14">
        <v>3</v>
      </c>
      <c r="BL14">
        <v>32</v>
      </c>
    </row>
    <row r="15" spans="1:64" ht="12.75" hidden="1">
      <c r="A15" s="17" t="s">
        <v>71</v>
      </c>
      <c r="B15" s="5">
        <f t="shared" si="2"/>
        <v>2</v>
      </c>
      <c r="C15" s="6">
        <v>0</v>
      </c>
      <c r="D15" s="6">
        <v>0</v>
      </c>
      <c r="E15" s="6">
        <v>0</v>
      </c>
      <c r="F15" s="6">
        <v>2</v>
      </c>
      <c r="G15" s="5" t="str">
        <f t="shared" si="3"/>
        <v>          -</v>
      </c>
      <c r="H15" s="6">
        <v>0</v>
      </c>
      <c r="I15" s="6">
        <v>0</v>
      </c>
      <c r="J15" s="6">
        <v>0</v>
      </c>
      <c r="K15" s="6">
        <v>0</v>
      </c>
      <c r="L15" s="5" t="str">
        <f t="shared" si="4"/>
        <v>          -</v>
      </c>
      <c r="M15" s="6">
        <v>0</v>
      </c>
      <c r="N15" s="6">
        <v>0</v>
      </c>
      <c r="O15" s="6">
        <v>0</v>
      </c>
      <c r="P15" s="6">
        <v>0</v>
      </c>
      <c r="Q15" s="5" t="str">
        <f t="shared" si="5"/>
        <v>          -</v>
      </c>
      <c r="R15" s="6">
        <v>0</v>
      </c>
      <c r="S15" s="6">
        <v>0</v>
      </c>
      <c r="T15" s="6">
        <v>0</v>
      </c>
      <c r="U15" s="6">
        <v>0</v>
      </c>
      <c r="V15" s="5" t="str">
        <f t="shared" si="6"/>
        <v>          -</v>
      </c>
      <c r="W15" s="6">
        <v>0</v>
      </c>
      <c r="X15" s="6">
        <v>0</v>
      </c>
      <c r="Y15" s="6">
        <v>0</v>
      </c>
      <c r="Z15" s="6">
        <v>0</v>
      </c>
      <c r="AA15" s="5">
        <f t="shared" si="7"/>
        <v>28</v>
      </c>
      <c r="AB15" s="6">
        <v>27</v>
      </c>
      <c r="AC15" s="6">
        <v>28</v>
      </c>
      <c r="AD15" s="6">
        <v>28</v>
      </c>
      <c r="AE15" s="6">
        <v>13</v>
      </c>
      <c r="AF15" s="5">
        <f t="shared" si="8"/>
        <v>10</v>
      </c>
      <c r="AG15" s="6">
        <v>10</v>
      </c>
      <c r="AH15" s="6">
        <v>10</v>
      </c>
      <c r="AI15" s="6">
        <v>10</v>
      </c>
      <c r="AJ15" s="6">
        <v>10</v>
      </c>
      <c r="AK15" s="5" t="str">
        <f t="shared" si="9"/>
        <v>          -</v>
      </c>
      <c r="AL15" s="6">
        <v>0</v>
      </c>
      <c r="AM15" s="6">
        <v>0</v>
      </c>
      <c r="AN15" s="6">
        <v>0</v>
      </c>
      <c r="AO15" s="6">
        <v>0</v>
      </c>
      <c r="AP15" s="5">
        <f t="shared" si="10"/>
        <v>5</v>
      </c>
      <c r="AQ15" s="6">
        <v>5</v>
      </c>
      <c r="AR15" s="6">
        <v>5</v>
      </c>
      <c r="AS15" s="6">
        <v>4</v>
      </c>
      <c r="AT15" s="6">
        <v>3</v>
      </c>
      <c r="AU15" s="5">
        <f t="shared" si="11"/>
        <v>342</v>
      </c>
      <c r="AV15" s="6">
        <v>342</v>
      </c>
      <c r="AW15" s="6">
        <v>326</v>
      </c>
      <c r="AX15" s="6">
        <v>310</v>
      </c>
      <c r="AY15" s="6">
        <v>293</v>
      </c>
      <c r="AZ15" s="5" t="str">
        <f t="shared" si="12"/>
        <v>          -</v>
      </c>
      <c r="BA15" s="6">
        <v>0</v>
      </c>
      <c r="BB15" s="6">
        <v>0</v>
      </c>
      <c r="BC15" s="6">
        <v>0</v>
      </c>
      <c r="BD15" s="6">
        <v>0</v>
      </c>
      <c r="BE15" s="5">
        <f t="shared" si="13"/>
        <v>2</v>
      </c>
      <c r="BF15" s="6">
        <v>1</v>
      </c>
      <c r="BG15" s="6">
        <v>2</v>
      </c>
      <c r="BH15" s="6">
        <v>2</v>
      </c>
      <c r="BI15" s="6">
        <v>1</v>
      </c>
      <c r="BJ15" s="5">
        <f t="shared" si="14"/>
        <v>342</v>
      </c>
      <c r="BK15">
        <v>4</v>
      </c>
      <c r="BL15">
        <v>33</v>
      </c>
    </row>
    <row r="16" spans="1:64" ht="12.75" hidden="1">
      <c r="A16" s="17" t="s">
        <v>72</v>
      </c>
      <c r="B16" s="5">
        <f t="shared" si="2"/>
        <v>3101</v>
      </c>
      <c r="C16" s="6">
        <v>3101</v>
      </c>
      <c r="D16" s="6">
        <v>1312</v>
      </c>
      <c r="E16" s="6">
        <v>655</v>
      </c>
      <c r="F16" s="6">
        <v>840</v>
      </c>
      <c r="G16" s="5" t="str">
        <f t="shared" si="3"/>
        <v>          -</v>
      </c>
      <c r="H16" s="6">
        <v>0</v>
      </c>
      <c r="I16" s="6">
        <v>0</v>
      </c>
      <c r="J16" s="6">
        <v>0</v>
      </c>
      <c r="K16" s="6">
        <v>0</v>
      </c>
      <c r="L16" s="5">
        <f t="shared" si="4"/>
        <v>15</v>
      </c>
      <c r="M16" s="6">
        <v>15</v>
      </c>
      <c r="N16" s="6">
        <v>14</v>
      </c>
      <c r="O16" s="6">
        <v>13</v>
      </c>
      <c r="P16" s="6">
        <v>14</v>
      </c>
      <c r="Q16" s="5" t="str">
        <f t="shared" si="5"/>
        <v>          -</v>
      </c>
      <c r="R16" s="6">
        <v>0</v>
      </c>
      <c r="S16" s="6">
        <v>0</v>
      </c>
      <c r="T16" s="6">
        <v>0</v>
      </c>
      <c r="U16" s="6">
        <v>0</v>
      </c>
      <c r="V16" s="5">
        <f t="shared" si="6"/>
        <v>145</v>
      </c>
      <c r="W16" s="6">
        <v>142</v>
      </c>
      <c r="X16" s="6">
        <v>130</v>
      </c>
      <c r="Y16" s="6">
        <v>145</v>
      </c>
      <c r="Z16" s="6">
        <v>143</v>
      </c>
      <c r="AA16" s="5">
        <f t="shared" si="7"/>
        <v>282</v>
      </c>
      <c r="AB16" s="6">
        <v>212</v>
      </c>
      <c r="AC16" s="6">
        <v>282</v>
      </c>
      <c r="AD16" s="6">
        <v>273</v>
      </c>
      <c r="AE16" s="6">
        <v>191</v>
      </c>
      <c r="AF16" s="5">
        <f t="shared" si="8"/>
        <v>2610</v>
      </c>
      <c r="AG16" s="6">
        <v>1106</v>
      </c>
      <c r="AH16" s="6">
        <v>2610</v>
      </c>
      <c r="AI16" s="6">
        <v>2326</v>
      </c>
      <c r="AJ16" s="6">
        <v>1018</v>
      </c>
      <c r="AK16" s="5">
        <f t="shared" si="9"/>
        <v>29</v>
      </c>
      <c r="AL16" s="6">
        <v>19</v>
      </c>
      <c r="AM16" s="6">
        <v>29</v>
      </c>
      <c r="AN16" s="6">
        <v>27</v>
      </c>
      <c r="AO16" s="6">
        <v>14</v>
      </c>
      <c r="AP16" s="5">
        <f t="shared" si="10"/>
        <v>2</v>
      </c>
      <c r="AQ16" s="6">
        <v>0</v>
      </c>
      <c r="AR16" s="6">
        <v>2</v>
      </c>
      <c r="AS16" s="6">
        <v>2</v>
      </c>
      <c r="AT16" s="6">
        <v>2</v>
      </c>
      <c r="AU16" s="5">
        <f t="shared" si="11"/>
        <v>176</v>
      </c>
      <c r="AV16" s="6">
        <v>176</v>
      </c>
      <c r="AW16" s="6">
        <v>173</v>
      </c>
      <c r="AX16" s="6">
        <v>163</v>
      </c>
      <c r="AY16" s="6">
        <v>160</v>
      </c>
      <c r="AZ16" s="5">
        <f t="shared" si="12"/>
        <v>1</v>
      </c>
      <c r="BA16" s="6">
        <v>1</v>
      </c>
      <c r="BB16" s="6">
        <v>1</v>
      </c>
      <c r="BC16" s="6">
        <v>1</v>
      </c>
      <c r="BD16" s="6">
        <v>1</v>
      </c>
      <c r="BE16" s="5">
        <f t="shared" si="13"/>
        <v>369</v>
      </c>
      <c r="BF16" s="6">
        <v>360</v>
      </c>
      <c r="BG16" s="6">
        <v>369</v>
      </c>
      <c r="BH16" s="6">
        <v>349</v>
      </c>
      <c r="BI16" s="6">
        <v>346</v>
      </c>
      <c r="BJ16" s="5">
        <f t="shared" si="14"/>
        <v>3101</v>
      </c>
      <c r="BK16">
        <v>5</v>
      </c>
      <c r="BL16">
        <v>34</v>
      </c>
    </row>
    <row r="17" spans="1:64" ht="12.75" hidden="1">
      <c r="A17" s="17" t="s">
        <v>73</v>
      </c>
      <c r="B17" s="5">
        <f t="shared" si="2"/>
        <v>187</v>
      </c>
      <c r="C17" s="6">
        <v>187</v>
      </c>
      <c r="D17" s="6">
        <v>94</v>
      </c>
      <c r="E17" s="6">
        <v>24</v>
      </c>
      <c r="F17" s="6">
        <v>112</v>
      </c>
      <c r="G17" s="5" t="str">
        <f t="shared" si="3"/>
        <v>          -</v>
      </c>
      <c r="H17" s="6">
        <v>0</v>
      </c>
      <c r="I17" s="6">
        <v>0</v>
      </c>
      <c r="J17" s="6">
        <v>0</v>
      </c>
      <c r="K17" s="6">
        <v>0</v>
      </c>
      <c r="L17" s="5">
        <f t="shared" si="4"/>
        <v>1</v>
      </c>
      <c r="M17" s="6">
        <v>1</v>
      </c>
      <c r="N17" s="6">
        <v>1</v>
      </c>
      <c r="O17" s="6">
        <v>1</v>
      </c>
      <c r="P17" s="6">
        <v>1</v>
      </c>
      <c r="Q17" s="5" t="str">
        <f t="shared" si="5"/>
        <v>          -</v>
      </c>
      <c r="R17" s="6">
        <v>0</v>
      </c>
      <c r="S17" s="6">
        <v>0</v>
      </c>
      <c r="T17" s="6">
        <v>0</v>
      </c>
      <c r="U17" s="6">
        <v>0</v>
      </c>
      <c r="V17" s="5">
        <f t="shared" si="6"/>
        <v>11</v>
      </c>
      <c r="W17" s="6">
        <v>9</v>
      </c>
      <c r="X17" s="6">
        <v>11</v>
      </c>
      <c r="Y17" s="6">
        <v>11</v>
      </c>
      <c r="Z17" s="6">
        <v>6</v>
      </c>
      <c r="AA17" s="5">
        <f t="shared" si="7"/>
        <v>81</v>
      </c>
      <c r="AB17" s="6">
        <v>36</v>
      </c>
      <c r="AC17" s="6">
        <v>79</v>
      </c>
      <c r="AD17" s="6">
        <v>81</v>
      </c>
      <c r="AE17" s="6">
        <v>40</v>
      </c>
      <c r="AF17" s="5">
        <f t="shared" si="8"/>
        <v>481</v>
      </c>
      <c r="AG17" s="6">
        <v>170</v>
      </c>
      <c r="AH17" s="6">
        <v>481</v>
      </c>
      <c r="AI17" s="6">
        <v>393</v>
      </c>
      <c r="AJ17" s="6">
        <v>136</v>
      </c>
      <c r="AK17" s="5">
        <f t="shared" si="9"/>
        <v>42</v>
      </c>
      <c r="AL17" s="6">
        <v>33</v>
      </c>
      <c r="AM17" s="6">
        <v>41</v>
      </c>
      <c r="AN17" s="6">
        <v>42</v>
      </c>
      <c r="AO17" s="6">
        <v>23</v>
      </c>
      <c r="AP17" s="5">
        <f t="shared" si="10"/>
        <v>2</v>
      </c>
      <c r="AQ17" s="6">
        <v>2</v>
      </c>
      <c r="AR17" s="6">
        <v>2</v>
      </c>
      <c r="AS17" s="6">
        <v>2</v>
      </c>
      <c r="AT17" s="6">
        <v>2</v>
      </c>
      <c r="AU17" s="5">
        <f t="shared" si="11"/>
        <v>1</v>
      </c>
      <c r="AV17" s="6">
        <v>0</v>
      </c>
      <c r="AW17" s="6">
        <v>0</v>
      </c>
      <c r="AX17" s="6">
        <v>1</v>
      </c>
      <c r="AY17" s="6">
        <v>0</v>
      </c>
      <c r="AZ17" s="5" t="str">
        <f t="shared" si="12"/>
        <v>          -</v>
      </c>
      <c r="BA17" s="6">
        <v>0</v>
      </c>
      <c r="BB17" s="6">
        <v>0</v>
      </c>
      <c r="BC17" s="6">
        <v>0</v>
      </c>
      <c r="BD17" s="6">
        <v>0</v>
      </c>
      <c r="BE17" s="5">
        <f t="shared" si="13"/>
        <v>51</v>
      </c>
      <c r="BF17" s="6">
        <v>51</v>
      </c>
      <c r="BG17" s="6">
        <v>50</v>
      </c>
      <c r="BH17" s="6">
        <v>26</v>
      </c>
      <c r="BI17" s="6">
        <v>21</v>
      </c>
      <c r="BJ17" s="5">
        <f t="shared" si="14"/>
        <v>481</v>
      </c>
      <c r="BK17">
        <v>6</v>
      </c>
      <c r="BL17">
        <v>35</v>
      </c>
    </row>
    <row r="18" spans="1:64" ht="12.75" hidden="1">
      <c r="A18" s="17" t="s">
        <v>74</v>
      </c>
      <c r="B18" s="5">
        <f t="shared" si="2"/>
        <v>4</v>
      </c>
      <c r="C18" s="6">
        <v>4</v>
      </c>
      <c r="D18" s="6">
        <v>1</v>
      </c>
      <c r="E18" s="6">
        <v>1</v>
      </c>
      <c r="F18" s="6">
        <v>2</v>
      </c>
      <c r="G18" s="5" t="str">
        <f t="shared" si="3"/>
        <v>          -</v>
      </c>
      <c r="H18" s="6">
        <v>0</v>
      </c>
      <c r="I18" s="6">
        <v>0</v>
      </c>
      <c r="J18" s="6">
        <v>0</v>
      </c>
      <c r="K18" s="6">
        <v>0</v>
      </c>
      <c r="L18" s="5">
        <f t="shared" si="4"/>
        <v>3</v>
      </c>
      <c r="M18" s="6">
        <v>3</v>
      </c>
      <c r="N18" s="6">
        <v>3</v>
      </c>
      <c r="O18" s="6">
        <v>1</v>
      </c>
      <c r="P18" s="6">
        <v>2</v>
      </c>
      <c r="Q18" s="5" t="str">
        <f t="shared" si="5"/>
        <v>          -</v>
      </c>
      <c r="R18" s="6">
        <v>0</v>
      </c>
      <c r="S18" s="6">
        <v>0</v>
      </c>
      <c r="T18" s="6">
        <v>0</v>
      </c>
      <c r="U18" s="6">
        <v>0</v>
      </c>
      <c r="V18" s="5" t="str">
        <f t="shared" si="6"/>
        <v>          -</v>
      </c>
      <c r="W18" s="6">
        <v>0</v>
      </c>
      <c r="X18" s="6">
        <v>0</v>
      </c>
      <c r="Y18" s="6">
        <v>0</v>
      </c>
      <c r="Z18" s="6">
        <v>0</v>
      </c>
      <c r="AA18" s="5">
        <f t="shared" si="7"/>
        <v>1</v>
      </c>
      <c r="AB18" s="6">
        <v>0</v>
      </c>
      <c r="AC18" s="6">
        <v>0</v>
      </c>
      <c r="AD18" s="6">
        <v>0</v>
      </c>
      <c r="AE18" s="6">
        <v>1</v>
      </c>
      <c r="AF18" s="5">
        <f t="shared" si="8"/>
        <v>3</v>
      </c>
      <c r="AG18" s="6">
        <v>1</v>
      </c>
      <c r="AH18" s="6">
        <v>3</v>
      </c>
      <c r="AI18" s="6">
        <v>2</v>
      </c>
      <c r="AJ18" s="6">
        <v>1</v>
      </c>
      <c r="AK18" s="5" t="str">
        <f t="shared" si="9"/>
        <v>          -</v>
      </c>
      <c r="AL18" s="6">
        <v>0</v>
      </c>
      <c r="AM18" s="6">
        <v>0</v>
      </c>
      <c r="AN18" s="6">
        <v>0</v>
      </c>
      <c r="AO18" s="6">
        <v>0</v>
      </c>
      <c r="AP18" s="5" t="str">
        <f t="shared" si="10"/>
        <v>          -</v>
      </c>
      <c r="AQ18" s="6">
        <v>0</v>
      </c>
      <c r="AR18" s="6">
        <v>0</v>
      </c>
      <c r="AS18" s="6">
        <v>0</v>
      </c>
      <c r="AT18" s="6">
        <v>0</v>
      </c>
      <c r="AU18" s="5" t="str">
        <f t="shared" si="11"/>
        <v>          -</v>
      </c>
      <c r="AV18" s="6">
        <v>0</v>
      </c>
      <c r="AW18" s="6">
        <v>0</v>
      </c>
      <c r="AX18" s="6">
        <v>0</v>
      </c>
      <c r="AY18" s="6">
        <v>0</v>
      </c>
      <c r="AZ18" s="5" t="str">
        <f t="shared" si="12"/>
        <v>          -</v>
      </c>
      <c r="BA18" s="6">
        <v>0</v>
      </c>
      <c r="BB18" s="6">
        <v>0</v>
      </c>
      <c r="BC18" s="6">
        <v>0</v>
      </c>
      <c r="BD18" s="6">
        <v>0</v>
      </c>
      <c r="BE18" s="5">
        <f t="shared" si="13"/>
        <v>3</v>
      </c>
      <c r="BF18" s="6">
        <v>1</v>
      </c>
      <c r="BG18" s="6">
        <v>1</v>
      </c>
      <c r="BH18" s="6">
        <v>3</v>
      </c>
      <c r="BI18" s="6">
        <v>2</v>
      </c>
      <c r="BJ18" s="5">
        <f t="shared" si="14"/>
        <v>4</v>
      </c>
      <c r="BK18">
        <v>7</v>
      </c>
      <c r="BL18">
        <v>36</v>
      </c>
    </row>
    <row r="19" spans="1:64" ht="12.75" hidden="1">
      <c r="A19" s="17" t="s">
        <v>75</v>
      </c>
      <c r="B19" s="5">
        <f t="shared" si="2"/>
        <v>2</v>
      </c>
      <c r="C19" s="6">
        <v>2</v>
      </c>
      <c r="D19" s="6">
        <v>1</v>
      </c>
      <c r="E19" s="6">
        <v>0</v>
      </c>
      <c r="F19" s="6">
        <v>2</v>
      </c>
      <c r="G19" s="5" t="str">
        <f t="shared" si="3"/>
        <v>          -</v>
      </c>
      <c r="H19" s="6">
        <v>0</v>
      </c>
      <c r="I19" s="6">
        <v>0</v>
      </c>
      <c r="J19" s="6">
        <v>0</v>
      </c>
      <c r="K19" s="6">
        <v>0</v>
      </c>
      <c r="L19" s="5">
        <f t="shared" si="4"/>
        <v>1</v>
      </c>
      <c r="M19" s="6">
        <v>1</v>
      </c>
      <c r="N19" s="6">
        <v>1</v>
      </c>
      <c r="O19" s="6">
        <v>1</v>
      </c>
      <c r="P19" s="6">
        <v>1</v>
      </c>
      <c r="Q19" s="5" t="str">
        <f t="shared" si="5"/>
        <v>          -</v>
      </c>
      <c r="R19" s="6">
        <v>0</v>
      </c>
      <c r="S19" s="6">
        <v>0</v>
      </c>
      <c r="T19" s="6">
        <v>0</v>
      </c>
      <c r="U19" s="6">
        <v>0</v>
      </c>
      <c r="V19" s="5" t="str">
        <f t="shared" si="6"/>
        <v>          -</v>
      </c>
      <c r="W19" s="6">
        <v>0</v>
      </c>
      <c r="X19" s="6">
        <v>0</v>
      </c>
      <c r="Y19" s="6">
        <v>0</v>
      </c>
      <c r="Z19" s="6">
        <v>0</v>
      </c>
      <c r="AA19" s="5" t="str">
        <f t="shared" si="7"/>
        <v>          -</v>
      </c>
      <c r="AB19" s="6">
        <v>0</v>
      </c>
      <c r="AC19" s="6">
        <v>0</v>
      </c>
      <c r="AD19" s="6">
        <v>0</v>
      </c>
      <c r="AE19" s="6">
        <v>0</v>
      </c>
      <c r="AF19" s="5" t="str">
        <f t="shared" si="8"/>
        <v>          -</v>
      </c>
      <c r="AG19" s="6">
        <v>0</v>
      </c>
      <c r="AH19" s="6">
        <v>0</v>
      </c>
      <c r="AI19" s="6">
        <v>0</v>
      </c>
      <c r="AJ19" s="6">
        <v>0</v>
      </c>
      <c r="AK19" s="5" t="str">
        <f t="shared" si="9"/>
        <v>          -</v>
      </c>
      <c r="AL19" s="6">
        <v>0</v>
      </c>
      <c r="AM19" s="6">
        <v>0</v>
      </c>
      <c r="AN19" s="6">
        <v>0</v>
      </c>
      <c r="AO19" s="6">
        <v>0</v>
      </c>
      <c r="AP19" s="5" t="str">
        <f t="shared" si="10"/>
        <v>          -</v>
      </c>
      <c r="AQ19" s="6">
        <v>0</v>
      </c>
      <c r="AR19" s="6">
        <v>0</v>
      </c>
      <c r="AS19" s="6">
        <v>0</v>
      </c>
      <c r="AT19" s="6">
        <v>0</v>
      </c>
      <c r="AU19" s="5" t="str">
        <f t="shared" si="11"/>
        <v>          -</v>
      </c>
      <c r="AV19" s="6">
        <v>0</v>
      </c>
      <c r="AW19" s="6">
        <v>0</v>
      </c>
      <c r="AX19" s="6">
        <v>0</v>
      </c>
      <c r="AY19" s="6">
        <v>0</v>
      </c>
      <c r="AZ19" s="5" t="str">
        <f t="shared" si="12"/>
        <v>          -</v>
      </c>
      <c r="BA19" s="6">
        <v>0</v>
      </c>
      <c r="BB19" s="6">
        <v>0</v>
      </c>
      <c r="BC19" s="6">
        <v>0</v>
      </c>
      <c r="BD19" s="6">
        <v>0</v>
      </c>
      <c r="BE19" s="5">
        <f t="shared" si="13"/>
        <v>3</v>
      </c>
      <c r="BF19" s="6">
        <v>0</v>
      </c>
      <c r="BG19" s="6">
        <v>3</v>
      </c>
      <c r="BH19" s="6">
        <v>0</v>
      </c>
      <c r="BI19" s="6">
        <v>0</v>
      </c>
      <c r="BJ19" s="5">
        <f t="shared" si="14"/>
        <v>3</v>
      </c>
      <c r="BK19">
        <v>8</v>
      </c>
      <c r="BL19">
        <v>37</v>
      </c>
    </row>
    <row r="20" spans="1:64" ht="12.75" hidden="1">
      <c r="A20" s="17" t="s">
        <v>76</v>
      </c>
      <c r="B20" s="5">
        <f t="shared" si="2"/>
        <v>7</v>
      </c>
      <c r="C20" s="6">
        <v>7</v>
      </c>
      <c r="D20" s="6">
        <v>6</v>
      </c>
      <c r="E20" s="6">
        <v>4</v>
      </c>
      <c r="F20" s="6">
        <v>6</v>
      </c>
      <c r="G20" s="5" t="str">
        <f t="shared" si="3"/>
        <v>          -</v>
      </c>
      <c r="H20" s="6">
        <v>0</v>
      </c>
      <c r="I20" s="6">
        <v>0</v>
      </c>
      <c r="J20" s="6">
        <v>0</v>
      </c>
      <c r="K20" s="6">
        <v>0</v>
      </c>
      <c r="L20" s="5">
        <f t="shared" si="4"/>
        <v>1</v>
      </c>
      <c r="M20" s="6">
        <v>1</v>
      </c>
      <c r="N20" s="6">
        <v>1</v>
      </c>
      <c r="O20" s="6">
        <v>0</v>
      </c>
      <c r="P20" s="6">
        <v>0</v>
      </c>
      <c r="Q20" s="5" t="str">
        <f t="shared" si="5"/>
        <v>          -</v>
      </c>
      <c r="R20" s="6">
        <v>0</v>
      </c>
      <c r="S20" s="6">
        <v>0</v>
      </c>
      <c r="T20" s="6">
        <v>0</v>
      </c>
      <c r="U20" s="6">
        <v>0</v>
      </c>
      <c r="V20" s="5" t="str">
        <f t="shared" si="6"/>
        <v>          -</v>
      </c>
      <c r="W20" s="6">
        <v>0</v>
      </c>
      <c r="X20" s="6">
        <v>0</v>
      </c>
      <c r="Y20" s="6">
        <v>0</v>
      </c>
      <c r="Z20" s="6">
        <v>0</v>
      </c>
      <c r="AA20" s="5">
        <f t="shared" si="7"/>
        <v>33</v>
      </c>
      <c r="AB20" s="6">
        <v>33</v>
      </c>
      <c r="AC20" s="6">
        <v>33</v>
      </c>
      <c r="AD20" s="6">
        <v>33</v>
      </c>
      <c r="AE20" s="6">
        <v>4</v>
      </c>
      <c r="AF20" s="5">
        <f t="shared" si="8"/>
        <v>1</v>
      </c>
      <c r="AG20" s="6">
        <v>1</v>
      </c>
      <c r="AH20" s="6">
        <v>1</v>
      </c>
      <c r="AI20" s="6">
        <v>1</v>
      </c>
      <c r="AJ20" s="6">
        <v>1</v>
      </c>
      <c r="AK20" s="5" t="str">
        <f t="shared" si="9"/>
        <v>          -</v>
      </c>
      <c r="AL20" s="6">
        <v>0</v>
      </c>
      <c r="AM20" s="6">
        <v>0</v>
      </c>
      <c r="AN20" s="6">
        <v>0</v>
      </c>
      <c r="AO20" s="6">
        <v>0</v>
      </c>
      <c r="AP20" s="5" t="str">
        <f t="shared" si="10"/>
        <v>          -</v>
      </c>
      <c r="AQ20" s="6">
        <v>0</v>
      </c>
      <c r="AR20" s="6">
        <v>0</v>
      </c>
      <c r="AS20" s="6">
        <v>0</v>
      </c>
      <c r="AT20" s="6">
        <v>0</v>
      </c>
      <c r="AU20" s="5">
        <f t="shared" si="11"/>
        <v>3</v>
      </c>
      <c r="AV20" s="6">
        <v>0</v>
      </c>
      <c r="AW20" s="6">
        <v>3</v>
      </c>
      <c r="AX20" s="6">
        <v>1</v>
      </c>
      <c r="AY20" s="6">
        <v>2</v>
      </c>
      <c r="AZ20" s="5" t="str">
        <f t="shared" si="12"/>
        <v>          -</v>
      </c>
      <c r="BA20" s="6">
        <v>0</v>
      </c>
      <c r="BB20" s="6">
        <v>0</v>
      </c>
      <c r="BC20" s="6">
        <v>0</v>
      </c>
      <c r="BD20" s="6">
        <v>0</v>
      </c>
      <c r="BE20" s="5">
        <f t="shared" si="13"/>
        <v>33</v>
      </c>
      <c r="BF20" s="6">
        <v>22</v>
      </c>
      <c r="BG20" s="6">
        <v>32</v>
      </c>
      <c r="BH20" s="6">
        <v>33</v>
      </c>
      <c r="BI20" s="6">
        <v>31</v>
      </c>
      <c r="BJ20" s="5">
        <f t="shared" si="14"/>
        <v>33</v>
      </c>
      <c r="BK20">
        <v>9</v>
      </c>
      <c r="BL20">
        <v>38</v>
      </c>
    </row>
    <row r="21" spans="1:64" ht="0.75" customHeight="1" hidden="1">
      <c r="A21" s="17" t="s">
        <v>77</v>
      </c>
      <c r="B21" s="5">
        <f t="shared" si="2"/>
        <v>231</v>
      </c>
      <c r="C21" s="6">
        <v>231</v>
      </c>
      <c r="D21" s="6">
        <v>193</v>
      </c>
      <c r="E21" s="6">
        <v>78</v>
      </c>
      <c r="F21" s="6">
        <v>153</v>
      </c>
      <c r="G21" s="5" t="str">
        <f t="shared" si="3"/>
        <v>          -</v>
      </c>
      <c r="H21" s="6">
        <v>0</v>
      </c>
      <c r="I21" s="6">
        <v>0</v>
      </c>
      <c r="J21" s="6">
        <v>0</v>
      </c>
      <c r="K21" s="6">
        <v>0</v>
      </c>
      <c r="L21" s="5">
        <f t="shared" si="4"/>
        <v>25</v>
      </c>
      <c r="M21" s="6">
        <v>22</v>
      </c>
      <c r="N21" s="6">
        <v>20</v>
      </c>
      <c r="O21" s="6">
        <v>24</v>
      </c>
      <c r="P21" s="6">
        <v>25</v>
      </c>
      <c r="Q21" s="5" t="str">
        <f t="shared" si="5"/>
        <v>          -</v>
      </c>
      <c r="R21" s="6">
        <v>0</v>
      </c>
      <c r="S21" s="6">
        <v>0</v>
      </c>
      <c r="T21" s="6">
        <v>0</v>
      </c>
      <c r="U21" s="6">
        <v>0</v>
      </c>
      <c r="V21" s="5">
        <f t="shared" si="6"/>
        <v>7</v>
      </c>
      <c r="W21" s="6">
        <v>2</v>
      </c>
      <c r="X21" s="6">
        <v>6</v>
      </c>
      <c r="Y21" s="6">
        <v>7</v>
      </c>
      <c r="Z21" s="6">
        <v>5</v>
      </c>
      <c r="AA21" s="5">
        <f t="shared" si="7"/>
        <v>22</v>
      </c>
      <c r="AB21" s="6">
        <v>22</v>
      </c>
      <c r="AC21" s="6">
        <v>18</v>
      </c>
      <c r="AD21" s="6">
        <v>17</v>
      </c>
      <c r="AE21" s="6">
        <v>19</v>
      </c>
      <c r="AF21" s="5">
        <f t="shared" si="8"/>
        <v>4</v>
      </c>
      <c r="AG21" s="6">
        <v>4</v>
      </c>
      <c r="AH21" s="6">
        <v>4</v>
      </c>
      <c r="AI21" s="6">
        <v>2</v>
      </c>
      <c r="AJ21" s="6">
        <v>2</v>
      </c>
      <c r="AK21" s="5" t="str">
        <f t="shared" si="9"/>
        <v>          -</v>
      </c>
      <c r="AL21" s="6">
        <v>0</v>
      </c>
      <c r="AM21" s="6">
        <v>0</v>
      </c>
      <c r="AN21" s="6">
        <v>0</v>
      </c>
      <c r="AO21" s="6">
        <v>0</v>
      </c>
      <c r="AP21" s="5" t="str">
        <f t="shared" si="10"/>
        <v>          -</v>
      </c>
      <c r="AQ21" s="6">
        <v>0</v>
      </c>
      <c r="AR21" s="6">
        <v>0</v>
      </c>
      <c r="AS21" s="6">
        <v>0</v>
      </c>
      <c r="AT21" s="6">
        <v>0</v>
      </c>
      <c r="AU21" s="5">
        <f t="shared" si="11"/>
        <v>2</v>
      </c>
      <c r="AV21" s="6">
        <v>1</v>
      </c>
      <c r="AW21" s="6">
        <v>1</v>
      </c>
      <c r="AX21" s="6">
        <v>2</v>
      </c>
      <c r="AY21" s="6">
        <v>2</v>
      </c>
      <c r="AZ21" s="5" t="str">
        <f t="shared" si="12"/>
        <v>          -</v>
      </c>
      <c r="BA21" s="6">
        <v>0</v>
      </c>
      <c r="BB21" s="6">
        <v>0</v>
      </c>
      <c r="BC21" s="6">
        <v>0</v>
      </c>
      <c r="BD21" s="6">
        <v>0</v>
      </c>
      <c r="BE21" s="5">
        <f t="shared" si="13"/>
        <v>32</v>
      </c>
      <c r="BF21" s="6">
        <v>32</v>
      </c>
      <c r="BG21" s="6">
        <v>24</v>
      </c>
      <c r="BH21" s="6">
        <v>18</v>
      </c>
      <c r="BI21" s="6">
        <v>20</v>
      </c>
      <c r="BJ21" s="5">
        <f t="shared" si="14"/>
        <v>231</v>
      </c>
      <c r="BK21">
        <v>10</v>
      </c>
      <c r="BL21">
        <v>39</v>
      </c>
    </row>
    <row r="22" spans="1:64" ht="12.75" hidden="1">
      <c r="A22" s="17" t="s">
        <v>78</v>
      </c>
      <c r="B22" s="5">
        <f t="shared" si="2"/>
        <v>2581</v>
      </c>
      <c r="C22" s="6">
        <v>2581</v>
      </c>
      <c r="D22" s="6">
        <v>874</v>
      </c>
      <c r="E22" s="6">
        <v>427</v>
      </c>
      <c r="F22" s="6">
        <v>295</v>
      </c>
      <c r="G22" s="5" t="str">
        <f t="shared" si="3"/>
        <v>          -</v>
      </c>
      <c r="H22" s="6">
        <v>0</v>
      </c>
      <c r="I22" s="6">
        <v>0</v>
      </c>
      <c r="J22" s="6">
        <v>0</v>
      </c>
      <c r="K22" s="6">
        <v>0</v>
      </c>
      <c r="L22" s="5">
        <f t="shared" si="4"/>
        <v>11</v>
      </c>
      <c r="M22" s="6">
        <v>11</v>
      </c>
      <c r="N22" s="6">
        <v>7</v>
      </c>
      <c r="O22" s="6">
        <v>7</v>
      </c>
      <c r="P22" s="6">
        <v>6</v>
      </c>
      <c r="Q22" s="5">
        <f t="shared" si="5"/>
        <v>520</v>
      </c>
      <c r="R22" s="6">
        <v>519</v>
      </c>
      <c r="S22" s="6">
        <v>504</v>
      </c>
      <c r="T22" s="6">
        <v>520</v>
      </c>
      <c r="U22" s="6">
        <v>519</v>
      </c>
      <c r="V22" s="5" t="str">
        <f t="shared" si="6"/>
        <v>          -</v>
      </c>
      <c r="W22" s="6">
        <v>0</v>
      </c>
      <c r="X22" s="6">
        <v>0</v>
      </c>
      <c r="Y22" s="6">
        <v>0</v>
      </c>
      <c r="Z22" s="6">
        <v>0</v>
      </c>
      <c r="AA22" s="5">
        <f t="shared" si="7"/>
        <v>8</v>
      </c>
      <c r="AB22" s="6">
        <v>6</v>
      </c>
      <c r="AC22" s="6">
        <v>7</v>
      </c>
      <c r="AD22" s="6">
        <v>8</v>
      </c>
      <c r="AE22" s="6">
        <v>6</v>
      </c>
      <c r="AF22" s="5">
        <f t="shared" si="8"/>
        <v>2</v>
      </c>
      <c r="AG22" s="6">
        <v>2</v>
      </c>
      <c r="AH22" s="6">
        <v>2</v>
      </c>
      <c r="AI22" s="6">
        <v>2</v>
      </c>
      <c r="AJ22" s="6">
        <v>2</v>
      </c>
      <c r="AK22" s="5" t="str">
        <f t="shared" si="9"/>
        <v>          -</v>
      </c>
      <c r="AL22" s="6">
        <v>0</v>
      </c>
      <c r="AM22" s="6">
        <v>0</v>
      </c>
      <c r="AN22" s="6">
        <v>0</v>
      </c>
      <c r="AO22" s="6">
        <v>0</v>
      </c>
      <c r="AP22" s="5">
        <f t="shared" si="10"/>
        <v>5</v>
      </c>
      <c r="AQ22" s="6">
        <v>3</v>
      </c>
      <c r="AR22" s="6">
        <v>5</v>
      </c>
      <c r="AS22" s="6">
        <v>4</v>
      </c>
      <c r="AT22" s="6">
        <v>5</v>
      </c>
      <c r="AU22" s="5">
        <f t="shared" si="11"/>
        <v>193</v>
      </c>
      <c r="AV22" s="6">
        <v>171</v>
      </c>
      <c r="AW22" s="6">
        <v>171</v>
      </c>
      <c r="AX22" s="6">
        <v>185</v>
      </c>
      <c r="AY22" s="6">
        <v>193</v>
      </c>
      <c r="AZ22" s="5" t="str">
        <f t="shared" si="12"/>
        <v>          -</v>
      </c>
      <c r="BA22" s="6">
        <v>0</v>
      </c>
      <c r="BB22" s="6">
        <v>0</v>
      </c>
      <c r="BC22" s="6">
        <v>0</v>
      </c>
      <c r="BD22" s="6">
        <v>0</v>
      </c>
      <c r="BE22" s="5">
        <f t="shared" si="13"/>
        <v>149</v>
      </c>
      <c r="BF22" s="6">
        <v>149</v>
      </c>
      <c r="BG22" s="6">
        <v>148</v>
      </c>
      <c r="BH22" s="6">
        <v>136</v>
      </c>
      <c r="BI22" s="6">
        <v>137</v>
      </c>
      <c r="BJ22" s="5">
        <f t="shared" si="14"/>
        <v>2581</v>
      </c>
      <c r="BK22">
        <v>11</v>
      </c>
      <c r="BL22">
        <v>40</v>
      </c>
    </row>
    <row r="23" spans="1:64" ht="12.75" hidden="1">
      <c r="A23" s="17" t="s">
        <v>79</v>
      </c>
      <c r="B23" s="5">
        <f t="shared" si="2"/>
        <v>3</v>
      </c>
      <c r="C23" s="6">
        <v>2</v>
      </c>
      <c r="D23" s="6">
        <v>0</v>
      </c>
      <c r="E23" s="6">
        <v>0</v>
      </c>
      <c r="F23" s="6">
        <v>3</v>
      </c>
      <c r="G23" s="5" t="str">
        <f t="shared" si="3"/>
        <v>          -</v>
      </c>
      <c r="H23" s="6">
        <v>0</v>
      </c>
      <c r="I23" s="6">
        <v>0</v>
      </c>
      <c r="J23" s="6">
        <v>0</v>
      </c>
      <c r="K23" s="6">
        <v>0</v>
      </c>
      <c r="L23" s="5">
        <f t="shared" si="4"/>
        <v>1</v>
      </c>
      <c r="M23" s="6">
        <v>1</v>
      </c>
      <c r="N23" s="6">
        <v>1</v>
      </c>
      <c r="O23" s="6">
        <v>1</v>
      </c>
      <c r="P23" s="6">
        <v>1</v>
      </c>
      <c r="Q23" s="5" t="str">
        <f t="shared" si="5"/>
        <v>          -</v>
      </c>
      <c r="R23" s="6">
        <v>0</v>
      </c>
      <c r="S23" s="6">
        <v>0</v>
      </c>
      <c r="T23" s="6">
        <v>0</v>
      </c>
      <c r="U23" s="6">
        <v>0</v>
      </c>
      <c r="V23" s="5" t="str">
        <f t="shared" si="6"/>
        <v>          -</v>
      </c>
      <c r="W23" s="6">
        <v>0</v>
      </c>
      <c r="X23" s="6">
        <v>0</v>
      </c>
      <c r="Y23" s="6">
        <v>0</v>
      </c>
      <c r="Z23" s="6">
        <v>0</v>
      </c>
      <c r="AA23" s="5">
        <f t="shared" si="7"/>
        <v>29</v>
      </c>
      <c r="AB23" s="6">
        <v>28</v>
      </c>
      <c r="AC23" s="6">
        <v>29</v>
      </c>
      <c r="AD23" s="6">
        <v>29</v>
      </c>
      <c r="AE23" s="6">
        <v>27</v>
      </c>
      <c r="AF23" s="5" t="str">
        <f t="shared" si="8"/>
        <v>          -</v>
      </c>
      <c r="AG23" s="6">
        <v>0</v>
      </c>
      <c r="AH23" s="6">
        <v>0</v>
      </c>
      <c r="AI23" s="6">
        <v>0</v>
      </c>
      <c r="AJ23" s="6">
        <v>0</v>
      </c>
      <c r="AK23" s="5" t="str">
        <f t="shared" si="9"/>
        <v>          -</v>
      </c>
      <c r="AL23" s="6">
        <v>0</v>
      </c>
      <c r="AM23" s="6">
        <v>0</v>
      </c>
      <c r="AN23" s="6">
        <v>0</v>
      </c>
      <c r="AO23" s="6">
        <v>0</v>
      </c>
      <c r="AP23" s="5" t="str">
        <f t="shared" si="10"/>
        <v>          -</v>
      </c>
      <c r="AQ23" s="6">
        <v>0</v>
      </c>
      <c r="AR23" s="6">
        <v>0</v>
      </c>
      <c r="AS23" s="6">
        <v>0</v>
      </c>
      <c r="AT23" s="6">
        <v>0</v>
      </c>
      <c r="AU23" s="5" t="str">
        <f t="shared" si="11"/>
        <v>          -</v>
      </c>
      <c r="AV23" s="6">
        <v>0</v>
      </c>
      <c r="AW23" s="6">
        <v>0</v>
      </c>
      <c r="AX23" s="6">
        <v>0</v>
      </c>
      <c r="AY23" s="6">
        <v>0</v>
      </c>
      <c r="AZ23" s="5" t="str">
        <f t="shared" si="12"/>
        <v>          -</v>
      </c>
      <c r="BA23" s="6">
        <v>0</v>
      </c>
      <c r="BB23" s="6">
        <v>0</v>
      </c>
      <c r="BC23" s="6">
        <v>0</v>
      </c>
      <c r="BD23" s="6">
        <v>0</v>
      </c>
      <c r="BE23" s="5">
        <f t="shared" si="13"/>
        <v>179</v>
      </c>
      <c r="BF23" s="6">
        <v>144</v>
      </c>
      <c r="BG23" s="6">
        <v>128</v>
      </c>
      <c r="BH23" s="6">
        <v>161</v>
      </c>
      <c r="BI23" s="6">
        <v>179</v>
      </c>
      <c r="BJ23" s="5">
        <f t="shared" si="14"/>
        <v>179</v>
      </c>
      <c r="BK23">
        <v>12</v>
      </c>
      <c r="BL23">
        <v>41</v>
      </c>
    </row>
    <row r="24" spans="1:64" ht="12.75" hidden="1">
      <c r="A24" s="17" t="s">
        <v>80</v>
      </c>
      <c r="B24" s="5">
        <f t="shared" si="2"/>
        <v>3</v>
      </c>
      <c r="C24" s="6">
        <v>3</v>
      </c>
      <c r="D24" s="6">
        <v>1</v>
      </c>
      <c r="E24" s="6">
        <v>0</v>
      </c>
      <c r="F24" s="6">
        <v>2</v>
      </c>
      <c r="G24" s="5" t="str">
        <f t="shared" si="3"/>
        <v>          -</v>
      </c>
      <c r="H24" s="6">
        <v>0</v>
      </c>
      <c r="I24" s="6">
        <v>0</v>
      </c>
      <c r="J24" s="6">
        <v>0</v>
      </c>
      <c r="K24" s="6">
        <v>0</v>
      </c>
      <c r="L24" s="5">
        <f t="shared" si="4"/>
        <v>4</v>
      </c>
      <c r="M24" s="6">
        <v>4</v>
      </c>
      <c r="N24" s="6">
        <v>3</v>
      </c>
      <c r="O24" s="6">
        <v>3</v>
      </c>
      <c r="P24" s="6">
        <v>3</v>
      </c>
      <c r="Q24" s="5" t="str">
        <f t="shared" si="5"/>
        <v>          -</v>
      </c>
      <c r="R24" s="6">
        <v>0</v>
      </c>
      <c r="S24" s="6">
        <v>0</v>
      </c>
      <c r="T24" s="6">
        <v>0</v>
      </c>
      <c r="U24" s="6">
        <v>0</v>
      </c>
      <c r="V24" s="5">
        <f t="shared" si="6"/>
        <v>25</v>
      </c>
      <c r="W24" s="6">
        <v>25</v>
      </c>
      <c r="X24" s="6">
        <v>24</v>
      </c>
      <c r="Y24" s="6">
        <v>24</v>
      </c>
      <c r="Z24" s="6">
        <v>24</v>
      </c>
      <c r="AA24" s="5">
        <f t="shared" si="7"/>
        <v>5</v>
      </c>
      <c r="AB24" s="6">
        <v>5</v>
      </c>
      <c r="AC24" s="6">
        <v>5</v>
      </c>
      <c r="AD24" s="6">
        <v>5</v>
      </c>
      <c r="AE24" s="6">
        <v>4</v>
      </c>
      <c r="AF24" s="5">
        <f t="shared" si="8"/>
        <v>2001</v>
      </c>
      <c r="AG24" s="6">
        <v>915</v>
      </c>
      <c r="AH24" s="6">
        <v>2001</v>
      </c>
      <c r="AI24" s="6">
        <v>1616</v>
      </c>
      <c r="AJ24" s="6">
        <v>669</v>
      </c>
      <c r="AK24" s="5">
        <f t="shared" si="9"/>
        <v>152</v>
      </c>
      <c r="AL24" s="6">
        <v>112</v>
      </c>
      <c r="AM24" s="6">
        <v>152</v>
      </c>
      <c r="AN24" s="6">
        <v>143</v>
      </c>
      <c r="AO24" s="6">
        <v>58</v>
      </c>
      <c r="AP24" s="5">
        <f t="shared" si="10"/>
        <v>1</v>
      </c>
      <c r="AQ24" s="6">
        <v>1</v>
      </c>
      <c r="AR24" s="6">
        <v>1</v>
      </c>
      <c r="AS24" s="6">
        <v>1</v>
      </c>
      <c r="AT24" s="6">
        <v>1</v>
      </c>
      <c r="AU24" s="5" t="str">
        <f t="shared" si="11"/>
        <v>          -</v>
      </c>
      <c r="AV24" s="6">
        <v>0</v>
      </c>
      <c r="AW24" s="6">
        <v>0</v>
      </c>
      <c r="AX24" s="6">
        <v>0</v>
      </c>
      <c r="AY24" s="6">
        <v>0</v>
      </c>
      <c r="AZ24" s="5" t="str">
        <f t="shared" si="12"/>
        <v>          -</v>
      </c>
      <c r="BA24" s="6">
        <v>0</v>
      </c>
      <c r="BB24" s="6">
        <v>0</v>
      </c>
      <c r="BC24" s="6">
        <v>0</v>
      </c>
      <c r="BD24" s="6">
        <v>0</v>
      </c>
      <c r="BE24" s="5">
        <f t="shared" si="13"/>
        <v>10</v>
      </c>
      <c r="BF24" s="6">
        <v>7</v>
      </c>
      <c r="BG24" s="6">
        <v>10</v>
      </c>
      <c r="BH24" s="6">
        <v>8</v>
      </c>
      <c r="BI24" s="6">
        <v>5</v>
      </c>
      <c r="BJ24" s="5">
        <f t="shared" si="14"/>
        <v>2001</v>
      </c>
      <c r="BK24">
        <v>13</v>
      </c>
      <c r="BL24">
        <v>42</v>
      </c>
    </row>
    <row r="25" spans="1:64" ht="12.75" hidden="1">
      <c r="A25" s="17" t="s">
        <v>81</v>
      </c>
      <c r="B25" s="5">
        <f t="shared" si="2"/>
        <v>450</v>
      </c>
      <c r="C25" s="6">
        <v>450</v>
      </c>
      <c r="D25" s="6">
        <v>50</v>
      </c>
      <c r="E25" s="6">
        <v>45</v>
      </c>
      <c r="F25" s="6">
        <v>181</v>
      </c>
      <c r="G25" s="5" t="str">
        <f t="shared" si="3"/>
        <v>          -</v>
      </c>
      <c r="H25" s="6">
        <v>0</v>
      </c>
      <c r="I25" s="6">
        <v>0</v>
      </c>
      <c r="J25" s="6">
        <v>0</v>
      </c>
      <c r="K25" s="6">
        <v>0</v>
      </c>
      <c r="L25" s="5">
        <f t="shared" si="4"/>
        <v>1</v>
      </c>
      <c r="M25" s="6">
        <v>1</v>
      </c>
      <c r="N25" s="6">
        <v>1</v>
      </c>
      <c r="O25" s="6">
        <v>1</v>
      </c>
      <c r="P25" s="6">
        <v>1</v>
      </c>
      <c r="Q25" s="5" t="str">
        <f t="shared" si="5"/>
        <v>          -</v>
      </c>
      <c r="R25" s="6">
        <v>0</v>
      </c>
      <c r="S25" s="6">
        <v>0</v>
      </c>
      <c r="T25" s="6">
        <v>0</v>
      </c>
      <c r="U25" s="6">
        <v>0</v>
      </c>
      <c r="V25" s="5" t="str">
        <f t="shared" si="6"/>
        <v>          -</v>
      </c>
      <c r="W25" s="6">
        <v>0</v>
      </c>
      <c r="X25" s="6">
        <v>0</v>
      </c>
      <c r="Y25" s="6">
        <v>0</v>
      </c>
      <c r="Z25" s="6">
        <v>0</v>
      </c>
      <c r="AA25" s="5">
        <f t="shared" si="7"/>
        <v>8</v>
      </c>
      <c r="AB25" s="6">
        <v>6</v>
      </c>
      <c r="AC25" s="6">
        <v>8</v>
      </c>
      <c r="AD25" s="6">
        <v>7</v>
      </c>
      <c r="AE25" s="6">
        <v>8</v>
      </c>
      <c r="AF25" s="5">
        <f t="shared" si="8"/>
        <v>10</v>
      </c>
      <c r="AG25" s="6">
        <v>7</v>
      </c>
      <c r="AH25" s="6">
        <v>10</v>
      </c>
      <c r="AI25" s="6">
        <v>7</v>
      </c>
      <c r="AJ25" s="6">
        <v>3</v>
      </c>
      <c r="AK25" s="5" t="str">
        <f t="shared" si="9"/>
        <v>          -</v>
      </c>
      <c r="AL25" s="6">
        <v>0</v>
      </c>
      <c r="AM25" s="6">
        <v>0</v>
      </c>
      <c r="AN25" s="6">
        <v>0</v>
      </c>
      <c r="AO25" s="6">
        <v>0</v>
      </c>
      <c r="AP25" s="5">
        <f t="shared" si="10"/>
        <v>24</v>
      </c>
      <c r="AQ25" s="6">
        <v>23</v>
      </c>
      <c r="AR25" s="6">
        <v>24</v>
      </c>
      <c r="AS25" s="6">
        <v>22</v>
      </c>
      <c r="AT25" s="6">
        <v>18</v>
      </c>
      <c r="AU25" s="5">
        <f t="shared" si="11"/>
        <v>1</v>
      </c>
      <c r="AV25" s="6">
        <v>1</v>
      </c>
      <c r="AW25" s="6">
        <v>1</v>
      </c>
      <c r="AX25" s="6">
        <v>0</v>
      </c>
      <c r="AY25" s="6">
        <v>0</v>
      </c>
      <c r="AZ25" s="5" t="str">
        <f t="shared" si="12"/>
        <v>          -</v>
      </c>
      <c r="BA25" s="6">
        <v>0</v>
      </c>
      <c r="BB25" s="6">
        <v>0</v>
      </c>
      <c r="BC25" s="6">
        <v>0</v>
      </c>
      <c r="BD25" s="6">
        <v>0</v>
      </c>
      <c r="BE25" s="5">
        <f t="shared" si="13"/>
        <v>5</v>
      </c>
      <c r="BF25" s="6">
        <v>5</v>
      </c>
      <c r="BG25" s="6">
        <v>4</v>
      </c>
      <c r="BH25" s="6">
        <v>4</v>
      </c>
      <c r="BI25" s="6">
        <v>4</v>
      </c>
      <c r="BJ25" s="5">
        <f t="shared" si="14"/>
        <v>450</v>
      </c>
      <c r="BK25">
        <v>14</v>
      </c>
      <c r="BL25">
        <v>43</v>
      </c>
    </row>
    <row r="26" spans="1:64" ht="12.75" hidden="1">
      <c r="A26" s="17" t="s">
        <v>82</v>
      </c>
      <c r="B26" s="5">
        <f t="shared" si="2"/>
        <v>114</v>
      </c>
      <c r="C26" s="6">
        <v>112</v>
      </c>
      <c r="D26" s="6">
        <v>80</v>
      </c>
      <c r="E26" s="6">
        <v>98</v>
      </c>
      <c r="F26" s="6">
        <v>114</v>
      </c>
      <c r="G26" s="5">
        <f t="shared" si="3"/>
        <v>472</v>
      </c>
      <c r="H26" s="6">
        <v>469</v>
      </c>
      <c r="I26" s="6">
        <v>472</v>
      </c>
      <c r="J26" s="6">
        <v>391</v>
      </c>
      <c r="K26" s="6">
        <v>416</v>
      </c>
      <c r="L26" s="5" t="str">
        <f t="shared" si="4"/>
        <v>          -</v>
      </c>
      <c r="M26" s="6">
        <v>0</v>
      </c>
      <c r="N26" s="6">
        <v>0</v>
      </c>
      <c r="O26" s="6">
        <v>0</v>
      </c>
      <c r="P26" s="6">
        <v>0</v>
      </c>
      <c r="Q26" s="5" t="str">
        <f t="shared" si="5"/>
        <v>          -</v>
      </c>
      <c r="R26" s="6">
        <v>0</v>
      </c>
      <c r="S26" s="6">
        <v>0</v>
      </c>
      <c r="T26" s="6">
        <v>0</v>
      </c>
      <c r="U26" s="6">
        <v>0</v>
      </c>
      <c r="V26" s="5" t="str">
        <f t="shared" si="6"/>
        <v>          -</v>
      </c>
      <c r="W26" s="6">
        <v>0</v>
      </c>
      <c r="X26" s="6">
        <v>0</v>
      </c>
      <c r="Y26" s="6">
        <v>0</v>
      </c>
      <c r="Z26" s="6">
        <v>0</v>
      </c>
      <c r="AA26" s="5">
        <f t="shared" si="7"/>
        <v>24</v>
      </c>
      <c r="AB26" s="6">
        <v>14</v>
      </c>
      <c r="AC26" s="6">
        <v>24</v>
      </c>
      <c r="AD26" s="6">
        <v>23</v>
      </c>
      <c r="AE26" s="6">
        <v>5</v>
      </c>
      <c r="AF26" s="5">
        <f t="shared" si="8"/>
        <v>7</v>
      </c>
      <c r="AG26" s="6">
        <v>6</v>
      </c>
      <c r="AH26" s="6">
        <v>7</v>
      </c>
      <c r="AI26" s="6">
        <v>6</v>
      </c>
      <c r="AJ26" s="6">
        <v>6</v>
      </c>
      <c r="AK26" s="5" t="str">
        <f t="shared" si="9"/>
        <v>          -</v>
      </c>
      <c r="AL26" s="6">
        <v>0</v>
      </c>
      <c r="AM26" s="6">
        <v>0</v>
      </c>
      <c r="AN26" s="6">
        <v>0</v>
      </c>
      <c r="AO26" s="6">
        <v>0</v>
      </c>
      <c r="AP26" s="5">
        <f t="shared" si="10"/>
        <v>1</v>
      </c>
      <c r="AQ26" s="6">
        <v>1</v>
      </c>
      <c r="AR26" s="6">
        <v>1</v>
      </c>
      <c r="AS26" s="6">
        <v>1</v>
      </c>
      <c r="AT26" s="6">
        <v>1</v>
      </c>
      <c r="AU26" s="5" t="str">
        <f t="shared" si="11"/>
        <v>          -</v>
      </c>
      <c r="AV26" s="6">
        <v>0</v>
      </c>
      <c r="AW26" s="6">
        <v>0</v>
      </c>
      <c r="AX26" s="6">
        <v>0</v>
      </c>
      <c r="AY26" s="6">
        <v>0</v>
      </c>
      <c r="AZ26" s="5" t="str">
        <f t="shared" si="12"/>
        <v>          -</v>
      </c>
      <c r="BA26" s="6">
        <v>0</v>
      </c>
      <c r="BB26" s="6">
        <v>0</v>
      </c>
      <c r="BC26" s="6">
        <v>0</v>
      </c>
      <c r="BD26" s="6">
        <v>0</v>
      </c>
      <c r="BE26" s="5">
        <f t="shared" si="13"/>
        <v>9</v>
      </c>
      <c r="BF26" s="6">
        <v>8</v>
      </c>
      <c r="BG26" s="6">
        <v>9</v>
      </c>
      <c r="BH26" s="6">
        <v>8</v>
      </c>
      <c r="BI26" s="6">
        <v>6</v>
      </c>
      <c r="BJ26" s="5">
        <f t="shared" si="14"/>
        <v>472</v>
      </c>
      <c r="BK26">
        <v>15</v>
      </c>
      <c r="BL26">
        <v>44</v>
      </c>
    </row>
    <row r="27" spans="1:64" ht="12.75" hidden="1">
      <c r="A27" s="17" t="s">
        <v>83</v>
      </c>
      <c r="B27" s="5">
        <f t="shared" si="2"/>
        <v>3</v>
      </c>
      <c r="C27" s="6">
        <v>3</v>
      </c>
      <c r="D27" s="6">
        <v>0</v>
      </c>
      <c r="E27" s="6">
        <v>0</v>
      </c>
      <c r="F27" s="6">
        <v>0</v>
      </c>
      <c r="G27" s="5" t="str">
        <f t="shared" si="3"/>
        <v>          -</v>
      </c>
      <c r="H27" s="6">
        <v>0</v>
      </c>
      <c r="I27" s="6">
        <v>0</v>
      </c>
      <c r="J27" s="6">
        <v>0</v>
      </c>
      <c r="K27" s="6">
        <v>0</v>
      </c>
      <c r="L27" s="5" t="str">
        <f t="shared" si="4"/>
        <v>          -</v>
      </c>
      <c r="M27" s="6">
        <v>0</v>
      </c>
      <c r="N27" s="6">
        <v>0</v>
      </c>
      <c r="O27" s="6">
        <v>0</v>
      </c>
      <c r="P27" s="6">
        <v>0</v>
      </c>
      <c r="Q27" s="5" t="str">
        <f t="shared" si="5"/>
        <v>          -</v>
      </c>
      <c r="R27" s="6">
        <v>0</v>
      </c>
      <c r="S27" s="6">
        <v>0</v>
      </c>
      <c r="T27" s="6">
        <v>0</v>
      </c>
      <c r="U27" s="6">
        <v>0</v>
      </c>
      <c r="V27" s="5" t="str">
        <f t="shared" si="6"/>
        <v>          -</v>
      </c>
      <c r="W27" s="6">
        <v>0</v>
      </c>
      <c r="X27" s="6">
        <v>0</v>
      </c>
      <c r="Y27" s="6">
        <v>0</v>
      </c>
      <c r="Z27" s="6">
        <v>0</v>
      </c>
      <c r="AA27" s="5">
        <f t="shared" si="7"/>
        <v>4</v>
      </c>
      <c r="AB27" s="6">
        <v>1</v>
      </c>
      <c r="AC27" s="6">
        <v>4</v>
      </c>
      <c r="AD27" s="6">
        <v>4</v>
      </c>
      <c r="AE27" s="6">
        <v>2</v>
      </c>
      <c r="AF27" s="5" t="str">
        <f t="shared" si="8"/>
        <v>          -</v>
      </c>
      <c r="AG27" s="6">
        <v>0</v>
      </c>
      <c r="AH27" s="6">
        <v>0</v>
      </c>
      <c r="AI27" s="6">
        <v>0</v>
      </c>
      <c r="AJ27" s="6">
        <v>0</v>
      </c>
      <c r="AK27" s="5" t="str">
        <f t="shared" si="9"/>
        <v>          -</v>
      </c>
      <c r="AL27" s="6">
        <v>0</v>
      </c>
      <c r="AM27" s="6">
        <v>0</v>
      </c>
      <c r="AN27" s="6">
        <v>0</v>
      </c>
      <c r="AO27" s="6">
        <v>0</v>
      </c>
      <c r="AP27" s="5">
        <f t="shared" si="10"/>
        <v>26</v>
      </c>
      <c r="AQ27" s="6">
        <v>26</v>
      </c>
      <c r="AR27" s="6">
        <v>26</v>
      </c>
      <c r="AS27" s="6">
        <v>25</v>
      </c>
      <c r="AT27" s="6">
        <v>24</v>
      </c>
      <c r="AU27" s="5" t="str">
        <f t="shared" si="11"/>
        <v>          -</v>
      </c>
      <c r="AV27" s="6">
        <v>0</v>
      </c>
      <c r="AW27" s="6">
        <v>0</v>
      </c>
      <c r="AX27" s="6">
        <v>0</v>
      </c>
      <c r="AY27" s="6">
        <v>0</v>
      </c>
      <c r="AZ27" s="5" t="str">
        <f t="shared" si="12"/>
        <v>          -</v>
      </c>
      <c r="BA27" s="6">
        <v>0</v>
      </c>
      <c r="BB27" s="6">
        <v>0</v>
      </c>
      <c r="BC27" s="6">
        <v>0</v>
      </c>
      <c r="BD27" s="6">
        <v>0</v>
      </c>
      <c r="BE27" s="5">
        <f t="shared" si="13"/>
        <v>1</v>
      </c>
      <c r="BF27" s="6">
        <v>0</v>
      </c>
      <c r="BG27" s="6">
        <v>0</v>
      </c>
      <c r="BH27" s="6">
        <v>1</v>
      </c>
      <c r="BI27" s="6">
        <v>1</v>
      </c>
      <c r="BJ27" s="5">
        <f t="shared" si="14"/>
        <v>26</v>
      </c>
      <c r="BK27">
        <v>16</v>
      </c>
      <c r="BL27">
        <v>45</v>
      </c>
    </row>
    <row r="28" spans="1:64" ht="12.75" hidden="1">
      <c r="A28" s="17" t="s">
        <v>84</v>
      </c>
      <c r="B28" s="5">
        <f t="shared" si="2"/>
        <v>429</v>
      </c>
      <c r="C28" s="6">
        <v>429</v>
      </c>
      <c r="D28" s="6">
        <v>327</v>
      </c>
      <c r="E28" s="6">
        <v>156</v>
      </c>
      <c r="F28" s="6">
        <v>184</v>
      </c>
      <c r="G28" s="5" t="str">
        <f t="shared" si="3"/>
        <v>          -</v>
      </c>
      <c r="H28" s="6">
        <v>0</v>
      </c>
      <c r="I28" s="6">
        <v>0</v>
      </c>
      <c r="J28" s="6">
        <v>0</v>
      </c>
      <c r="K28" s="6">
        <v>0</v>
      </c>
      <c r="L28" s="5" t="str">
        <f t="shared" si="4"/>
        <v>          -</v>
      </c>
      <c r="M28" s="6">
        <v>0</v>
      </c>
      <c r="N28" s="6">
        <v>0</v>
      </c>
      <c r="O28" s="6">
        <v>0</v>
      </c>
      <c r="P28" s="6">
        <v>0</v>
      </c>
      <c r="Q28" s="5" t="str">
        <f t="shared" si="5"/>
        <v>          -</v>
      </c>
      <c r="R28" s="6">
        <v>0</v>
      </c>
      <c r="S28" s="6">
        <v>0</v>
      </c>
      <c r="T28" s="6">
        <v>0</v>
      </c>
      <c r="U28" s="6">
        <v>0</v>
      </c>
      <c r="V28" s="5">
        <f t="shared" si="6"/>
        <v>131</v>
      </c>
      <c r="W28" s="6">
        <v>131</v>
      </c>
      <c r="X28" s="6">
        <v>36</v>
      </c>
      <c r="Y28" s="6">
        <v>128</v>
      </c>
      <c r="Z28" s="6">
        <v>126</v>
      </c>
      <c r="AA28" s="5" t="str">
        <f t="shared" si="7"/>
        <v>          -</v>
      </c>
      <c r="AB28" s="6">
        <v>0</v>
      </c>
      <c r="AC28" s="6">
        <v>0</v>
      </c>
      <c r="AD28" s="6">
        <v>0</v>
      </c>
      <c r="AE28" s="6">
        <v>0</v>
      </c>
      <c r="AF28" s="5">
        <f t="shared" si="8"/>
        <v>8</v>
      </c>
      <c r="AG28" s="6">
        <v>2</v>
      </c>
      <c r="AH28" s="6">
        <v>8</v>
      </c>
      <c r="AI28" s="6">
        <v>4</v>
      </c>
      <c r="AJ28" s="6">
        <v>2</v>
      </c>
      <c r="AK28" s="5" t="str">
        <f t="shared" si="9"/>
        <v>          -</v>
      </c>
      <c r="AL28" s="6">
        <v>0</v>
      </c>
      <c r="AM28" s="6">
        <v>0</v>
      </c>
      <c r="AN28" s="6">
        <v>0</v>
      </c>
      <c r="AO28" s="6">
        <v>0</v>
      </c>
      <c r="AP28" s="5">
        <f t="shared" si="10"/>
        <v>10</v>
      </c>
      <c r="AQ28" s="6">
        <v>7</v>
      </c>
      <c r="AR28" s="6">
        <v>10</v>
      </c>
      <c r="AS28" s="6">
        <v>6</v>
      </c>
      <c r="AT28" s="6">
        <v>6</v>
      </c>
      <c r="AU28" s="5" t="str">
        <f t="shared" si="11"/>
        <v>          -</v>
      </c>
      <c r="AV28" s="6">
        <v>0</v>
      </c>
      <c r="AW28" s="6">
        <v>0</v>
      </c>
      <c r="AX28" s="6">
        <v>0</v>
      </c>
      <c r="AY28" s="6">
        <v>0</v>
      </c>
      <c r="AZ28" s="5" t="str">
        <f t="shared" si="12"/>
        <v>          -</v>
      </c>
      <c r="BA28" s="6">
        <v>0</v>
      </c>
      <c r="BB28" s="6">
        <v>0</v>
      </c>
      <c r="BC28" s="6">
        <v>0</v>
      </c>
      <c r="BD28" s="6">
        <v>0</v>
      </c>
      <c r="BE28" s="5">
        <f t="shared" si="13"/>
        <v>22</v>
      </c>
      <c r="BF28" s="6">
        <v>8</v>
      </c>
      <c r="BG28" s="6">
        <v>22</v>
      </c>
      <c r="BH28" s="6">
        <v>8</v>
      </c>
      <c r="BI28" s="6">
        <v>3</v>
      </c>
      <c r="BJ28" s="5">
        <f t="shared" si="14"/>
        <v>429</v>
      </c>
      <c r="BK28">
        <v>17</v>
      </c>
      <c r="BL28">
        <v>46</v>
      </c>
    </row>
    <row r="29" spans="1:64" ht="0.75" customHeight="1" hidden="1">
      <c r="A29" s="17" t="s">
        <v>85</v>
      </c>
      <c r="B29" s="5">
        <f t="shared" si="2"/>
        <v>2747</v>
      </c>
      <c r="C29" s="6">
        <v>2747</v>
      </c>
      <c r="D29" s="6">
        <v>2342</v>
      </c>
      <c r="E29" s="6">
        <v>1762</v>
      </c>
      <c r="F29" s="6">
        <v>955</v>
      </c>
      <c r="G29" s="5" t="str">
        <f t="shared" si="3"/>
        <v>          -</v>
      </c>
      <c r="H29" s="6">
        <v>0</v>
      </c>
      <c r="I29" s="6">
        <v>0</v>
      </c>
      <c r="J29" s="6">
        <v>0</v>
      </c>
      <c r="K29" s="6">
        <v>0</v>
      </c>
      <c r="L29" s="5" t="str">
        <f t="shared" si="4"/>
        <v>          -</v>
      </c>
      <c r="M29" s="6">
        <v>0</v>
      </c>
      <c r="N29" s="6">
        <v>0</v>
      </c>
      <c r="O29" s="6">
        <v>0</v>
      </c>
      <c r="P29" s="6">
        <v>0</v>
      </c>
      <c r="Q29" s="5">
        <f t="shared" si="5"/>
        <v>424</v>
      </c>
      <c r="R29" s="6">
        <v>423</v>
      </c>
      <c r="S29" s="6">
        <v>411</v>
      </c>
      <c r="T29" s="6">
        <v>424</v>
      </c>
      <c r="U29" s="6">
        <v>423</v>
      </c>
      <c r="V29" s="5" t="str">
        <f t="shared" si="6"/>
        <v>          -</v>
      </c>
      <c r="W29" s="6">
        <v>0</v>
      </c>
      <c r="X29" s="6">
        <v>0</v>
      </c>
      <c r="Y29" s="6">
        <v>0</v>
      </c>
      <c r="Z29" s="6">
        <v>0</v>
      </c>
      <c r="AA29" s="5">
        <f t="shared" si="7"/>
        <v>28</v>
      </c>
      <c r="AB29" s="6">
        <v>27</v>
      </c>
      <c r="AC29" s="6">
        <v>27</v>
      </c>
      <c r="AD29" s="6">
        <v>28</v>
      </c>
      <c r="AE29" s="6">
        <v>12</v>
      </c>
      <c r="AF29" s="5">
        <f t="shared" si="8"/>
        <v>5</v>
      </c>
      <c r="AG29" s="6">
        <v>4</v>
      </c>
      <c r="AH29" s="6">
        <v>4</v>
      </c>
      <c r="AI29" s="6">
        <v>3</v>
      </c>
      <c r="AJ29" s="6">
        <v>5</v>
      </c>
      <c r="AK29" s="5" t="str">
        <f t="shared" si="9"/>
        <v>          -</v>
      </c>
      <c r="AL29" s="6">
        <v>0</v>
      </c>
      <c r="AM29" s="6">
        <v>0</v>
      </c>
      <c r="AN29" s="6">
        <v>0</v>
      </c>
      <c r="AO29" s="6">
        <v>0</v>
      </c>
      <c r="AP29" s="5">
        <f t="shared" si="10"/>
        <v>44</v>
      </c>
      <c r="AQ29" s="6">
        <v>44</v>
      </c>
      <c r="AR29" s="6">
        <v>44</v>
      </c>
      <c r="AS29" s="6">
        <v>41</v>
      </c>
      <c r="AT29" s="6">
        <v>41</v>
      </c>
      <c r="AU29" s="5">
        <f t="shared" si="11"/>
        <v>32</v>
      </c>
      <c r="AV29" s="6">
        <v>23</v>
      </c>
      <c r="AW29" s="6">
        <v>12</v>
      </c>
      <c r="AX29" s="6">
        <v>27</v>
      </c>
      <c r="AY29" s="6">
        <v>32</v>
      </c>
      <c r="AZ29" s="5" t="str">
        <f t="shared" si="12"/>
        <v>          -</v>
      </c>
      <c r="BA29" s="6">
        <v>0</v>
      </c>
      <c r="BB29" s="6">
        <v>0</v>
      </c>
      <c r="BC29" s="6">
        <v>0</v>
      </c>
      <c r="BD29" s="6">
        <v>0</v>
      </c>
      <c r="BE29" s="5">
        <f t="shared" si="13"/>
        <v>4</v>
      </c>
      <c r="BF29" s="6">
        <v>3</v>
      </c>
      <c r="BG29" s="6">
        <v>4</v>
      </c>
      <c r="BH29" s="6">
        <v>4</v>
      </c>
      <c r="BI29" s="6">
        <v>3</v>
      </c>
      <c r="BJ29" s="5">
        <f t="shared" si="14"/>
        <v>2747</v>
      </c>
      <c r="BK29">
        <v>18</v>
      </c>
      <c r="BL29">
        <v>47</v>
      </c>
    </row>
    <row r="30" spans="1:64" ht="12.75" hidden="1">
      <c r="A30" s="17" t="s">
        <v>86</v>
      </c>
      <c r="B30" s="5">
        <f t="shared" si="2"/>
        <v>5</v>
      </c>
      <c r="C30" s="6">
        <v>1</v>
      </c>
      <c r="D30" s="6">
        <v>0</v>
      </c>
      <c r="E30" s="6">
        <v>1</v>
      </c>
      <c r="F30" s="6">
        <v>5</v>
      </c>
      <c r="G30" s="5" t="str">
        <f t="shared" si="3"/>
        <v>          -</v>
      </c>
      <c r="H30" s="6">
        <v>0</v>
      </c>
      <c r="I30" s="6">
        <v>0</v>
      </c>
      <c r="J30" s="6">
        <v>0</v>
      </c>
      <c r="K30" s="6">
        <v>0</v>
      </c>
      <c r="L30" s="5">
        <f t="shared" si="4"/>
        <v>1</v>
      </c>
      <c r="M30" s="6">
        <v>0</v>
      </c>
      <c r="N30" s="6">
        <v>0</v>
      </c>
      <c r="O30" s="6">
        <v>0</v>
      </c>
      <c r="P30" s="6">
        <v>1</v>
      </c>
      <c r="Q30" s="5" t="str">
        <f t="shared" si="5"/>
        <v>          -</v>
      </c>
      <c r="R30" s="6">
        <v>0</v>
      </c>
      <c r="S30" s="6">
        <v>0</v>
      </c>
      <c r="T30" s="6">
        <v>0</v>
      </c>
      <c r="U30" s="6">
        <v>0</v>
      </c>
      <c r="V30" s="5" t="str">
        <f t="shared" si="6"/>
        <v>          -</v>
      </c>
      <c r="W30" s="6">
        <v>0</v>
      </c>
      <c r="X30" s="6">
        <v>0</v>
      </c>
      <c r="Y30" s="6">
        <v>0</v>
      </c>
      <c r="Z30" s="6">
        <v>0</v>
      </c>
      <c r="AA30" s="5">
        <f t="shared" si="7"/>
        <v>1</v>
      </c>
      <c r="AB30" s="6">
        <v>0</v>
      </c>
      <c r="AC30" s="6">
        <v>1</v>
      </c>
      <c r="AD30" s="6">
        <v>1</v>
      </c>
      <c r="AE30" s="6">
        <v>1</v>
      </c>
      <c r="AF30" s="5">
        <f t="shared" si="8"/>
        <v>1</v>
      </c>
      <c r="AG30" s="6">
        <v>0</v>
      </c>
      <c r="AH30" s="6">
        <v>1</v>
      </c>
      <c r="AI30" s="6">
        <v>1</v>
      </c>
      <c r="AJ30" s="6">
        <v>1</v>
      </c>
      <c r="AK30" s="5" t="str">
        <f t="shared" si="9"/>
        <v>          -</v>
      </c>
      <c r="AL30" s="6">
        <v>0</v>
      </c>
      <c r="AM30" s="6">
        <v>0</v>
      </c>
      <c r="AN30" s="6">
        <v>0</v>
      </c>
      <c r="AO30" s="6">
        <v>0</v>
      </c>
      <c r="AP30" s="5">
        <f t="shared" si="10"/>
        <v>11</v>
      </c>
      <c r="AQ30" s="6">
        <v>10</v>
      </c>
      <c r="AR30" s="6">
        <v>11</v>
      </c>
      <c r="AS30" s="6">
        <v>10</v>
      </c>
      <c r="AT30" s="6">
        <v>10</v>
      </c>
      <c r="AU30" s="5">
        <f t="shared" si="11"/>
        <v>194</v>
      </c>
      <c r="AV30" s="6">
        <v>194</v>
      </c>
      <c r="AW30" s="6">
        <v>194</v>
      </c>
      <c r="AX30" s="6">
        <v>181</v>
      </c>
      <c r="AY30" s="6">
        <v>186</v>
      </c>
      <c r="AZ30" s="5" t="str">
        <f t="shared" si="12"/>
        <v>          -</v>
      </c>
      <c r="BA30" s="6">
        <v>0</v>
      </c>
      <c r="BB30" s="6">
        <v>0</v>
      </c>
      <c r="BC30" s="6">
        <v>0</v>
      </c>
      <c r="BD30" s="6">
        <v>0</v>
      </c>
      <c r="BE30" s="5">
        <f t="shared" si="13"/>
        <v>32</v>
      </c>
      <c r="BF30" s="6">
        <v>32</v>
      </c>
      <c r="BG30" s="6">
        <v>28</v>
      </c>
      <c r="BH30" s="6">
        <v>24</v>
      </c>
      <c r="BI30" s="6">
        <v>9</v>
      </c>
      <c r="BJ30" s="5">
        <f t="shared" si="14"/>
        <v>194</v>
      </c>
      <c r="BK30">
        <v>19</v>
      </c>
      <c r="BL30">
        <v>48</v>
      </c>
    </row>
    <row r="31" spans="1:64" ht="12.75" hidden="1">
      <c r="A31" s="17" t="s">
        <v>87</v>
      </c>
      <c r="B31" s="5">
        <f t="shared" si="2"/>
        <v>6</v>
      </c>
      <c r="C31" s="6">
        <v>6</v>
      </c>
      <c r="D31" s="6">
        <v>4</v>
      </c>
      <c r="E31" s="6">
        <v>4</v>
      </c>
      <c r="F31" s="6">
        <v>5</v>
      </c>
      <c r="G31" s="5" t="str">
        <f t="shared" si="3"/>
        <v>          -</v>
      </c>
      <c r="H31" s="6">
        <v>0</v>
      </c>
      <c r="I31" s="6">
        <v>0</v>
      </c>
      <c r="J31" s="6">
        <v>0</v>
      </c>
      <c r="K31" s="6">
        <v>0</v>
      </c>
      <c r="L31" s="5">
        <f t="shared" si="4"/>
        <v>43</v>
      </c>
      <c r="M31" s="6">
        <v>39</v>
      </c>
      <c r="N31" s="6">
        <v>43</v>
      </c>
      <c r="O31" s="6">
        <v>42</v>
      </c>
      <c r="P31" s="6">
        <v>35</v>
      </c>
      <c r="Q31" s="5" t="str">
        <f t="shared" si="5"/>
        <v>          -</v>
      </c>
      <c r="R31" s="6">
        <v>0</v>
      </c>
      <c r="S31" s="6">
        <v>0</v>
      </c>
      <c r="T31" s="6">
        <v>0</v>
      </c>
      <c r="U31" s="6">
        <v>0</v>
      </c>
      <c r="V31" s="5" t="str">
        <f t="shared" si="6"/>
        <v>          -</v>
      </c>
      <c r="W31" s="6">
        <v>0</v>
      </c>
      <c r="X31" s="6">
        <v>0</v>
      </c>
      <c r="Y31" s="6">
        <v>0</v>
      </c>
      <c r="Z31" s="6">
        <v>0</v>
      </c>
      <c r="AA31" s="5">
        <f t="shared" si="7"/>
        <v>40</v>
      </c>
      <c r="AB31" s="6">
        <v>25</v>
      </c>
      <c r="AC31" s="6">
        <v>39</v>
      </c>
      <c r="AD31" s="6">
        <v>40</v>
      </c>
      <c r="AE31" s="6">
        <v>23</v>
      </c>
      <c r="AF31" s="5">
        <f t="shared" si="8"/>
        <v>6</v>
      </c>
      <c r="AG31" s="6">
        <v>3</v>
      </c>
      <c r="AH31" s="6">
        <v>6</v>
      </c>
      <c r="AI31" s="6">
        <v>6</v>
      </c>
      <c r="AJ31" s="6">
        <v>2</v>
      </c>
      <c r="AK31" s="5" t="str">
        <f t="shared" si="9"/>
        <v>          -</v>
      </c>
      <c r="AL31" s="6">
        <v>0</v>
      </c>
      <c r="AM31" s="6">
        <v>0</v>
      </c>
      <c r="AN31" s="6">
        <v>0</v>
      </c>
      <c r="AO31" s="6">
        <v>0</v>
      </c>
      <c r="AP31" s="5" t="str">
        <f t="shared" si="10"/>
        <v>          -</v>
      </c>
      <c r="AQ31" s="6">
        <v>0</v>
      </c>
      <c r="AR31" s="6">
        <v>0</v>
      </c>
      <c r="AS31" s="6">
        <v>0</v>
      </c>
      <c r="AT31" s="6">
        <v>0</v>
      </c>
      <c r="AU31" s="5" t="str">
        <f t="shared" si="11"/>
        <v>          -</v>
      </c>
      <c r="AV31" s="6">
        <v>0</v>
      </c>
      <c r="AW31" s="6">
        <v>0</v>
      </c>
      <c r="AX31" s="6">
        <v>0</v>
      </c>
      <c r="AY31" s="6">
        <v>0</v>
      </c>
      <c r="AZ31" s="5">
        <f t="shared" si="12"/>
        <v>287</v>
      </c>
      <c r="BA31" s="6">
        <v>287</v>
      </c>
      <c r="BB31" s="6">
        <v>261</v>
      </c>
      <c r="BC31" s="6">
        <v>205</v>
      </c>
      <c r="BD31" s="6">
        <v>185</v>
      </c>
      <c r="BE31" s="5">
        <f t="shared" si="13"/>
        <v>26</v>
      </c>
      <c r="BF31" s="6">
        <v>20</v>
      </c>
      <c r="BG31" s="6">
        <v>25</v>
      </c>
      <c r="BH31" s="6">
        <v>26</v>
      </c>
      <c r="BI31" s="6">
        <v>22</v>
      </c>
      <c r="BJ31" s="5">
        <f t="shared" si="14"/>
        <v>287</v>
      </c>
      <c r="BK31">
        <v>20</v>
      </c>
      <c r="BL31">
        <v>49</v>
      </c>
    </row>
    <row r="32" spans="1:64" ht="12.75" hidden="1">
      <c r="A32" s="17" t="s">
        <v>88</v>
      </c>
      <c r="B32" s="5">
        <f t="shared" si="2"/>
        <v>124</v>
      </c>
      <c r="C32" s="6">
        <v>124</v>
      </c>
      <c r="D32" s="6">
        <v>109</v>
      </c>
      <c r="E32" s="6">
        <v>16</v>
      </c>
      <c r="F32" s="6">
        <v>68</v>
      </c>
      <c r="G32" s="5">
        <f t="shared" si="3"/>
        <v>2</v>
      </c>
      <c r="H32" s="6">
        <v>1</v>
      </c>
      <c r="I32" s="6">
        <v>2</v>
      </c>
      <c r="J32" s="6">
        <v>2</v>
      </c>
      <c r="K32" s="6">
        <v>1</v>
      </c>
      <c r="L32" s="5">
        <f t="shared" si="4"/>
        <v>2</v>
      </c>
      <c r="M32" s="6">
        <v>2</v>
      </c>
      <c r="N32" s="6">
        <v>2</v>
      </c>
      <c r="O32" s="6">
        <v>2</v>
      </c>
      <c r="P32" s="6">
        <v>2</v>
      </c>
      <c r="Q32" s="5" t="str">
        <f t="shared" si="5"/>
        <v>          -</v>
      </c>
      <c r="R32" s="6">
        <v>0</v>
      </c>
      <c r="S32" s="6">
        <v>0</v>
      </c>
      <c r="T32" s="6">
        <v>0</v>
      </c>
      <c r="U32" s="6">
        <v>0</v>
      </c>
      <c r="V32" s="5" t="str">
        <f t="shared" si="6"/>
        <v>          -</v>
      </c>
      <c r="W32" s="6">
        <v>0</v>
      </c>
      <c r="X32" s="6">
        <v>0</v>
      </c>
      <c r="Y32" s="6">
        <v>0</v>
      </c>
      <c r="Z32" s="6">
        <v>0</v>
      </c>
      <c r="AA32" s="5">
        <f t="shared" si="7"/>
        <v>17</v>
      </c>
      <c r="AB32" s="6">
        <v>15</v>
      </c>
      <c r="AC32" s="6">
        <v>17</v>
      </c>
      <c r="AD32" s="6">
        <v>16</v>
      </c>
      <c r="AE32" s="6">
        <v>10</v>
      </c>
      <c r="AF32" s="5">
        <f t="shared" si="8"/>
        <v>1</v>
      </c>
      <c r="AG32" s="6">
        <v>1</v>
      </c>
      <c r="AH32" s="6">
        <v>1</v>
      </c>
      <c r="AI32" s="6">
        <v>1</v>
      </c>
      <c r="AJ32" s="6">
        <v>1</v>
      </c>
      <c r="AK32" s="5" t="str">
        <f t="shared" si="9"/>
        <v>          -</v>
      </c>
      <c r="AL32" s="6">
        <v>0</v>
      </c>
      <c r="AM32" s="6">
        <v>0</v>
      </c>
      <c r="AN32" s="6">
        <v>0</v>
      </c>
      <c r="AO32" s="6">
        <v>0</v>
      </c>
      <c r="AP32" s="5" t="str">
        <f t="shared" si="10"/>
        <v>          -</v>
      </c>
      <c r="AQ32" s="6">
        <v>0</v>
      </c>
      <c r="AR32" s="6">
        <v>0</v>
      </c>
      <c r="AS32" s="6">
        <v>0</v>
      </c>
      <c r="AT32" s="6">
        <v>0</v>
      </c>
      <c r="AU32" s="5" t="str">
        <f t="shared" si="11"/>
        <v>          -</v>
      </c>
      <c r="AV32" s="6">
        <v>0</v>
      </c>
      <c r="AW32" s="6">
        <v>0</v>
      </c>
      <c r="AX32" s="6">
        <v>0</v>
      </c>
      <c r="AY32" s="6">
        <v>0</v>
      </c>
      <c r="AZ32" s="5">
        <f t="shared" si="12"/>
        <v>1</v>
      </c>
      <c r="BA32" s="6">
        <v>1</v>
      </c>
      <c r="BB32" s="6">
        <v>1</v>
      </c>
      <c r="BC32" s="6">
        <v>1</v>
      </c>
      <c r="BD32" s="6">
        <v>1</v>
      </c>
      <c r="BE32" s="5">
        <f t="shared" si="13"/>
        <v>125</v>
      </c>
      <c r="BF32" s="6">
        <v>81</v>
      </c>
      <c r="BG32" s="6">
        <v>122</v>
      </c>
      <c r="BH32" s="6">
        <v>119</v>
      </c>
      <c r="BI32" s="6">
        <v>125</v>
      </c>
      <c r="BJ32" s="5">
        <f t="shared" si="14"/>
        <v>125</v>
      </c>
      <c r="BK32">
        <v>21</v>
      </c>
      <c r="BL32">
        <v>50</v>
      </c>
    </row>
    <row r="33" spans="1:64" ht="12.75" hidden="1">
      <c r="A33" s="17" t="s">
        <v>89</v>
      </c>
      <c r="B33" s="5">
        <f t="shared" si="2"/>
        <v>1845</v>
      </c>
      <c r="C33" s="6">
        <v>1845</v>
      </c>
      <c r="D33" s="6">
        <v>679</v>
      </c>
      <c r="E33" s="6">
        <v>246</v>
      </c>
      <c r="F33" s="6">
        <v>208</v>
      </c>
      <c r="G33" s="5" t="str">
        <f t="shared" si="3"/>
        <v>          -</v>
      </c>
      <c r="H33" s="6">
        <v>0</v>
      </c>
      <c r="I33" s="6">
        <v>0</v>
      </c>
      <c r="J33" s="6">
        <v>0</v>
      </c>
      <c r="K33" s="6">
        <v>0</v>
      </c>
      <c r="L33" s="5">
        <f t="shared" si="4"/>
        <v>18</v>
      </c>
      <c r="M33" s="6">
        <v>18</v>
      </c>
      <c r="N33" s="6">
        <v>17</v>
      </c>
      <c r="O33" s="6">
        <v>15</v>
      </c>
      <c r="P33" s="6">
        <v>14</v>
      </c>
      <c r="Q33" s="5" t="str">
        <f t="shared" si="5"/>
        <v>          -</v>
      </c>
      <c r="R33" s="6">
        <v>0</v>
      </c>
      <c r="S33" s="6">
        <v>0</v>
      </c>
      <c r="T33" s="6">
        <v>0</v>
      </c>
      <c r="U33" s="6">
        <v>0</v>
      </c>
      <c r="V33" s="5" t="str">
        <f t="shared" si="6"/>
        <v>          -</v>
      </c>
      <c r="W33" s="6">
        <v>0</v>
      </c>
      <c r="X33" s="6">
        <v>0</v>
      </c>
      <c r="Y33" s="6">
        <v>0</v>
      </c>
      <c r="Z33" s="6">
        <v>0</v>
      </c>
      <c r="AA33" s="5">
        <f t="shared" si="7"/>
        <v>26</v>
      </c>
      <c r="AB33" s="6">
        <v>23</v>
      </c>
      <c r="AC33" s="6">
        <v>26</v>
      </c>
      <c r="AD33" s="6">
        <v>24</v>
      </c>
      <c r="AE33" s="6">
        <v>13</v>
      </c>
      <c r="AF33" s="5" t="str">
        <f t="shared" si="8"/>
        <v>          -</v>
      </c>
      <c r="AG33" s="6">
        <v>0</v>
      </c>
      <c r="AH33" s="6">
        <v>0</v>
      </c>
      <c r="AI33" s="6">
        <v>0</v>
      </c>
      <c r="AJ33" s="6">
        <v>0</v>
      </c>
      <c r="AK33" s="5" t="str">
        <f t="shared" si="9"/>
        <v>          -</v>
      </c>
      <c r="AL33" s="6">
        <v>0</v>
      </c>
      <c r="AM33" s="6">
        <v>0</v>
      </c>
      <c r="AN33" s="6">
        <v>0</v>
      </c>
      <c r="AO33" s="6">
        <v>0</v>
      </c>
      <c r="AP33" s="5">
        <f t="shared" si="10"/>
        <v>1</v>
      </c>
      <c r="AQ33" s="6">
        <v>1</v>
      </c>
      <c r="AR33" s="6">
        <v>1</v>
      </c>
      <c r="AS33" s="6">
        <v>0</v>
      </c>
      <c r="AT33" s="6">
        <v>0</v>
      </c>
      <c r="AU33" s="5" t="str">
        <f t="shared" si="11"/>
        <v>          -</v>
      </c>
      <c r="AV33" s="6">
        <v>0</v>
      </c>
      <c r="AW33" s="6">
        <v>0</v>
      </c>
      <c r="AX33" s="6">
        <v>0</v>
      </c>
      <c r="AY33" s="6">
        <v>0</v>
      </c>
      <c r="AZ33" s="5" t="str">
        <f t="shared" si="12"/>
        <v>          -</v>
      </c>
      <c r="BA33" s="6">
        <v>0</v>
      </c>
      <c r="BB33" s="6">
        <v>0</v>
      </c>
      <c r="BC33" s="6">
        <v>0</v>
      </c>
      <c r="BD33" s="6">
        <v>0</v>
      </c>
      <c r="BE33" s="5">
        <f t="shared" si="13"/>
        <v>1</v>
      </c>
      <c r="BF33" s="6">
        <v>0</v>
      </c>
      <c r="BG33" s="6">
        <v>0</v>
      </c>
      <c r="BH33" s="6">
        <v>1</v>
      </c>
      <c r="BI33" s="6">
        <v>0</v>
      </c>
      <c r="BJ33" s="5">
        <f t="shared" si="14"/>
        <v>1845</v>
      </c>
      <c r="BK33">
        <v>22</v>
      </c>
      <c r="BL33">
        <v>51</v>
      </c>
    </row>
    <row r="34" spans="1:64" ht="12.75" hidden="1">
      <c r="A34" s="17" t="s">
        <v>90</v>
      </c>
      <c r="B34" s="5">
        <f t="shared" si="2"/>
        <v>20</v>
      </c>
      <c r="C34" s="6">
        <v>18</v>
      </c>
      <c r="D34" s="6">
        <v>20</v>
      </c>
      <c r="E34" s="6">
        <v>20</v>
      </c>
      <c r="F34" s="6">
        <v>4</v>
      </c>
      <c r="G34" s="5" t="str">
        <f t="shared" si="3"/>
        <v>          -</v>
      </c>
      <c r="H34" s="6">
        <v>0</v>
      </c>
      <c r="I34" s="6">
        <v>0</v>
      </c>
      <c r="J34" s="6">
        <v>0</v>
      </c>
      <c r="K34" s="6">
        <v>0</v>
      </c>
      <c r="L34" s="5">
        <f t="shared" si="4"/>
        <v>36</v>
      </c>
      <c r="M34" s="6">
        <v>27</v>
      </c>
      <c r="N34" s="6">
        <v>30</v>
      </c>
      <c r="O34" s="6">
        <v>36</v>
      </c>
      <c r="P34" s="6">
        <v>36</v>
      </c>
      <c r="Q34" s="5" t="str">
        <f t="shared" si="5"/>
        <v>          -</v>
      </c>
      <c r="R34" s="6">
        <v>0</v>
      </c>
      <c r="S34" s="6">
        <v>0</v>
      </c>
      <c r="T34" s="6">
        <v>0</v>
      </c>
      <c r="U34" s="6">
        <v>0</v>
      </c>
      <c r="V34" s="5" t="str">
        <f t="shared" si="6"/>
        <v>          -</v>
      </c>
      <c r="W34" s="6">
        <v>0</v>
      </c>
      <c r="X34" s="6">
        <v>0</v>
      </c>
      <c r="Y34" s="6">
        <v>0</v>
      </c>
      <c r="Z34" s="6">
        <v>0</v>
      </c>
      <c r="AA34" s="5">
        <f t="shared" si="7"/>
        <v>50</v>
      </c>
      <c r="AB34" s="6">
        <v>18</v>
      </c>
      <c r="AC34" s="6">
        <v>50</v>
      </c>
      <c r="AD34" s="6">
        <v>50</v>
      </c>
      <c r="AE34" s="6">
        <v>12</v>
      </c>
      <c r="AF34" s="5">
        <f t="shared" si="8"/>
        <v>246</v>
      </c>
      <c r="AG34" s="6">
        <v>108</v>
      </c>
      <c r="AH34" s="6">
        <v>246</v>
      </c>
      <c r="AI34" s="6">
        <v>164</v>
      </c>
      <c r="AJ34" s="6">
        <v>107</v>
      </c>
      <c r="AK34" s="5" t="str">
        <f t="shared" si="9"/>
        <v>          -</v>
      </c>
      <c r="AL34" s="6">
        <v>0</v>
      </c>
      <c r="AM34" s="6">
        <v>0</v>
      </c>
      <c r="AN34" s="6">
        <v>0</v>
      </c>
      <c r="AO34" s="6">
        <v>0</v>
      </c>
      <c r="AP34" s="5">
        <f t="shared" si="10"/>
        <v>82</v>
      </c>
      <c r="AQ34" s="6">
        <v>82</v>
      </c>
      <c r="AR34" s="6">
        <v>81</v>
      </c>
      <c r="AS34" s="6">
        <v>78</v>
      </c>
      <c r="AT34" s="6">
        <v>78</v>
      </c>
      <c r="AU34" s="5" t="str">
        <f t="shared" si="11"/>
        <v>          -</v>
      </c>
      <c r="AV34" s="6">
        <v>0</v>
      </c>
      <c r="AW34" s="6">
        <v>0</v>
      </c>
      <c r="AX34" s="6">
        <v>0</v>
      </c>
      <c r="AY34" s="6">
        <v>0</v>
      </c>
      <c r="AZ34" s="5" t="str">
        <f t="shared" si="12"/>
        <v>          -</v>
      </c>
      <c r="BA34" s="6">
        <v>0</v>
      </c>
      <c r="BB34" s="6">
        <v>0</v>
      </c>
      <c r="BC34" s="6">
        <v>0</v>
      </c>
      <c r="BD34" s="6">
        <v>0</v>
      </c>
      <c r="BE34" s="5">
        <f t="shared" si="13"/>
        <v>38</v>
      </c>
      <c r="BF34" s="6">
        <v>10</v>
      </c>
      <c r="BG34" s="6">
        <v>38</v>
      </c>
      <c r="BH34" s="6">
        <v>32</v>
      </c>
      <c r="BI34" s="6">
        <v>11</v>
      </c>
      <c r="BJ34" s="5">
        <f t="shared" si="14"/>
        <v>246</v>
      </c>
      <c r="BK34">
        <v>23</v>
      </c>
      <c r="BL34">
        <v>52</v>
      </c>
    </row>
    <row r="35" spans="1:64" ht="12.75" hidden="1">
      <c r="A35" s="17" t="s">
        <v>91</v>
      </c>
      <c r="B35" s="5">
        <f t="shared" si="2"/>
        <v>2</v>
      </c>
      <c r="C35" s="6">
        <v>2</v>
      </c>
      <c r="D35" s="6">
        <v>0</v>
      </c>
      <c r="E35" s="6">
        <v>0</v>
      </c>
      <c r="F35" s="6">
        <v>2</v>
      </c>
      <c r="G35" s="5" t="str">
        <f t="shared" si="3"/>
        <v>          -</v>
      </c>
      <c r="H35" s="6">
        <v>0</v>
      </c>
      <c r="I35" s="6">
        <v>0</v>
      </c>
      <c r="J35" s="6">
        <v>0</v>
      </c>
      <c r="K35" s="6">
        <v>0</v>
      </c>
      <c r="L35" s="5">
        <f t="shared" si="4"/>
        <v>19</v>
      </c>
      <c r="M35" s="6">
        <v>19</v>
      </c>
      <c r="N35" s="6">
        <v>12</v>
      </c>
      <c r="O35" s="6">
        <v>12</v>
      </c>
      <c r="P35" s="6">
        <v>11</v>
      </c>
      <c r="Q35" s="5" t="str">
        <f t="shared" si="5"/>
        <v>          -</v>
      </c>
      <c r="R35" s="6">
        <v>0</v>
      </c>
      <c r="S35" s="6">
        <v>0</v>
      </c>
      <c r="T35" s="6">
        <v>0</v>
      </c>
      <c r="U35" s="6">
        <v>0</v>
      </c>
      <c r="V35" s="5">
        <f t="shared" si="6"/>
        <v>7</v>
      </c>
      <c r="W35" s="6">
        <v>5</v>
      </c>
      <c r="X35" s="6">
        <v>7</v>
      </c>
      <c r="Y35" s="6">
        <v>6</v>
      </c>
      <c r="Z35" s="6">
        <v>3</v>
      </c>
      <c r="AA35" s="5">
        <f t="shared" si="7"/>
        <v>13</v>
      </c>
      <c r="AB35" s="6">
        <v>12</v>
      </c>
      <c r="AC35" s="6">
        <v>13</v>
      </c>
      <c r="AD35" s="6">
        <v>13</v>
      </c>
      <c r="AE35" s="6">
        <v>8</v>
      </c>
      <c r="AF35" s="5">
        <f t="shared" si="8"/>
        <v>211</v>
      </c>
      <c r="AG35" s="6">
        <v>65</v>
      </c>
      <c r="AH35" s="6">
        <v>211</v>
      </c>
      <c r="AI35" s="6">
        <v>165</v>
      </c>
      <c r="AJ35" s="6">
        <v>39</v>
      </c>
      <c r="AK35" s="5" t="str">
        <f t="shared" si="9"/>
        <v>          -</v>
      </c>
      <c r="AL35" s="6">
        <v>0</v>
      </c>
      <c r="AM35" s="6">
        <v>0</v>
      </c>
      <c r="AN35" s="6">
        <v>0</v>
      </c>
      <c r="AO35" s="6">
        <v>0</v>
      </c>
      <c r="AP35" s="5">
        <f t="shared" si="10"/>
        <v>55</v>
      </c>
      <c r="AQ35" s="6">
        <v>51</v>
      </c>
      <c r="AR35" s="6">
        <v>55</v>
      </c>
      <c r="AS35" s="6">
        <v>54</v>
      </c>
      <c r="AT35" s="6">
        <v>55</v>
      </c>
      <c r="AU35" s="5">
        <f t="shared" si="11"/>
        <v>1</v>
      </c>
      <c r="AV35" s="6">
        <v>1</v>
      </c>
      <c r="AW35" s="6">
        <v>0</v>
      </c>
      <c r="AX35" s="6">
        <v>0</v>
      </c>
      <c r="AY35" s="6">
        <v>0</v>
      </c>
      <c r="AZ35" s="5" t="str">
        <f t="shared" si="12"/>
        <v>          -</v>
      </c>
      <c r="BA35" s="6">
        <v>0</v>
      </c>
      <c r="BB35" s="6">
        <v>0</v>
      </c>
      <c r="BC35" s="6">
        <v>0</v>
      </c>
      <c r="BD35" s="6">
        <v>0</v>
      </c>
      <c r="BE35" s="5">
        <f t="shared" si="13"/>
        <v>22</v>
      </c>
      <c r="BF35" s="6">
        <v>13</v>
      </c>
      <c r="BG35" s="6">
        <v>19</v>
      </c>
      <c r="BH35" s="6">
        <v>22</v>
      </c>
      <c r="BI35" s="6">
        <v>9</v>
      </c>
      <c r="BJ35" s="5">
        <f t="shared" si="14"/>
        <v>211</v>
      </c>
      <c r="BK35">
        <v>24</v>
      </c>
      <c r="BL35">
        <v>53</v>
      </c>
    </row>
    <row r="36" spans="1:64" ht="12.75" hidden="1">
      <c r="A36" s="17" t="s">
        <v>92</v>
      </c>
      <c r="B36" s="5">
        <f t="shared" si="2"/>
        <v>4</v>
      </c>
      <c r="C36" s="6">
        <v>4</v>
      </c>
      <c r="D36" s="6">
        <v>1</v>
      </c>
      <c r="E36" s="6">
        <v>0</v>
      </c>
      <c r="F36" s="6">
        <v>2</v>
      </c>
      <c r="G36" s="5" t="str">
        <f t="shared" si="3"/>
        <v>          -</v>
      </c>
      <c r="H36" s="6">
        <v>0</v>
      </c>
      <c r="I36" s="6">
        <v>0</v>
      </c>
      <c r="J36" s="6">
        <v>0</v>
      </c>
      <c r="K36" s="6">
        <v>0</v>
      </c>
      <c r="L36" s="5" t="str">
        <f t="shared" si="4"/>
        <v>          -</v>
      </c>
      <c r="M36" s="6">
        <v>0</v>
      </c>
      <c r="N36" s="6">
        <v>0</v>
      </c>
      <c r="O36" s="6">
        <v>0</v>
      </c>
      <c r="P36" s="6">
        <v>0</v>
      </c>
      <c r="Q36" s="5" t="str">
        <f t="shared" si="5"/>
        <v>          -</v>
      </c>
      <c r="R36" s="6">
        <v>0</v>
      </c>
      <c r="S36" s="6">
        <v>0</v>
      </c>
      <c r="T36" s="6">
        <v>0</v>
      </c>
      <c r="U36" s="6">
        <v>0</v>
      </c>
      <c r="V36" s="5" t="str">
        <f t="shared" si="6"/>
        <v>          -</v>
      </c>
      <c r="W36" s="6">
        <v>0</v>
      </c>
      <c r="X36" s="6">
        <v>0</v>
      </c>
      <c r="Y36" s="6">
        <v>0</v>
      </c>
      <c r="Z36" s="6">
        <v>0</v>
      </c>
      <c r="AA36" s="5">
        <f t="shared" si="7"/>
        <v>26</v>
      </c>
      <c r="AB36" s="6">
        <v>24</v>
      </c>
      <c r="AC36" s="6">
        <v>25</v>
      </c>
      <c r="AD36" s="6">
        <v>26</v>
      </c>
      <c r="AE36" s="6">
        <v>21</v>
      </c>
      <c r="AF36" s="5">
        <f t="shared" si="8"/>
        <v>3</v>
      </c>
      <c r="AG36" s="6">
        <v>3</v>
      </c>
      <c r="AH36" s="6">
        <v>2</v>
      </c>
      <c r="AI36" s="6">
        <v>2</v>
      </c>
      <c r="AJ36" s="6">
        <v>2</v>
      </c>
      <c r="AK36" s="5" t="str">
        <f t="shared" si="9"/>
        <v>          -</v>
      </c>
      <c r="AL36" s="6">
        <v>0</v>
      </c>
      <c r="AM36" s="6">
        <v>0</v>
      </c>
      <c r="AN36" s="6">
        <v>0</v>
      </c>
      <c r="AO36" s="6">
        <v>0</v>
      </c>
      <c r="AP36" s="5">
        <f t="shared" si="10"/>
        <v>172</v>
      </c>
      <c r="AQ36" s="6">
        <v>165</v>
      </c>
      <c r="AR36" s="6">
        <v>166</v>
      </c>
      <c r="AS36" s="6">
        <v>172</v>
      </c>
      <c r="AT36" s="6">
        <v>171</v>
      </c>
      <c r="AU36" s="5" t="str">
        <f t="shared" si="11"/>
        <v>          -</v>
      </c>
      <c r="AV36" s="6">
        <v>0</v>
      </c>
      <c r="AW36" s="6">
        <v>0</v>
      </c>
      <c r="AX36" s="6">
        <v>0</v>
      </c>
      <c r="AY36" s="6">
        <v>0</v>
      </c>
      <c r="AZ36" s="5" t="str">
        <f t="shared" si="12"/>
        <v>          -</v>
      </c>
      <c r="BA36" s="6">
        <v>0</v>
      </c>
      <c r="BB36" s="6">
        <v>0</v>
      </c>
      <c r="BC36" s="6">
        <v>0</v>
      </c>
      <c r="BD36" s="6">
        <v>0</v>
      </c>
      <c r="BE36" s="5">
        <f t="shared" si="13"/>
        <v>4</v>
      </c>
      <c r="BF36" s="6">
        <v>4</v>
      </c>
      <c r="BG36" s="6">
        <v>2</v>
      </c>
      <c r="BH36" s="6">
        <v>2</v>
      </c>
      <c r="BI36" s="6">
        <v>3</v>
      </c>
      <c r="BJ36" s="5">
        <f t="shared" si="14"/>
        <v>172</v>
      </c>
      <c r="BK36">
        <v>25</v>
      </c>
      <c r="BL36">
        <v>54</v>
      </c>
    </row>
    <row r="37" spans="1:64" ht="12.75" hidden="1">
      <c r="A37" s="17" t="s">
        <v>93</v>
      </c>
      <c r="B37" s="5">
        <f t="shared" si="2"/>
        <v>2361</v>
      </c>
      <c r="C37" s="6">
        <v>2361</v>
      </c>
      <c r="D37" s="6">
        <v>878</v>
      </c>
      <c r="E37" s="6">
        <v>266</v>
      </c>
      <c r="F37" s="6">
        <v>425</v>
      </c>
      <c r="G37" s="5" t="str">
        <f t="shared" si="3"/>
        <v>          -</v>
      </c>
      <c r="H37" s="6">
        <v>0</v>
      </c>
      <c r="I37" s="6">
        <v>0</v>
      </c>
      <c r="J37" s="6">
        <v>0</v>
      </c>
      <c r="K37" s="6">
        <v>0</v>
      </c>
      <c r="L37" s="5">
        <f t="shared" si="4"/>
        <v>1</v>
      </c>
      <c r="M37" s="6">
        <v>1</v>
      </c>
      <c r="N37" s="6">
        <v>1</v>
      </c>
      <c r="O37" s="6">
        <v>1</v>
      </c>
      <c r="P37" s="6">
        <v>1</v>
      </c>
      <c r="Q37" s="5" t="str">
        <f t="shared" si="5"/>
        <v>          -</v>
      </c>
      <c r="R37" s="6">
        <v>0</v>
      </c>
      <c r="S37" s="6">
        <v>0</v>
      </c>
      <c r="T37" s="6">
        <v>0</v>
      </c>
      <c r="U37" s="6">
        <v>0</v>
      </c>
      <c r="V37" s="5" t="str">
        <f t="shared" si="6"/>
        <v>          -</v>
      </c>
      <c r="W37" s="6">
        <v>0</v>
      </c>
      <c r="X37" s="6">
        <v>0</v>
      </c>
      <c r="Y37" s="6">
        <v>0</v>
      </c>
      <c r="Z37" s="6">
        <v>0</v>
      </c>
      <c r="AA37" s="5">
        <f t="shared" si="7"/>
        <v>15</v>
      </c>
      <c r="AB37" s="6">
        <v>13</v>
      </c>
      <c r="AC37" s="6">
        <v>15</v>
      </c>
      <c r="AD37" s="6">
        <v>15</v>
      </c>
      <c r="AE37" s="6">
        <v>7</v>
      </c>
      <c r="AF37" s="5">
        <f t="shared" si="8"/>
        <v>5</v>
      </c>
      <c r="AG37" s="6">
        <v>5</v>
      </c>
      <c r="AH37" s="6">
        <v>5</v>
      </c>
      <c r="AI37" s="6">
        <v>4</v>
      </c>
      <c r="AJ37" s="6">
        <v>4</v>
      </c>
      <c r="AK37" s="5" t="str">
        <f t="shared" si="9"/>
        <v>          -</v>
      </c>
      <c r="AL37" s="6">
        <v>0</v>
      </c>
      <c r="AM37" s="6">
        <v>0</v>
      </c>
      <c r="AN37" s="6">
        <v>0</v>
      </c>
      <c r="AO37" s="6">
        <v>0</v>
      </c>
      <c r="AP37" s="5">
        <f t="shared" si="10"/>
        <v>43</v>
      </c>
      <c r="AQ37" s="6">
        <v>18</v>
      </c>
      <c r="AR37" s="6">
        <v>24</v>
      </c>
      <c r="AS37" s="6">
        <v>43</v>
      </c>
      <c r="AT37" s="6">
        <v>39</v>
      </c>
      <c r="AU37" s="5">
        <f t="shared" si="11"/>
        <v>1</v>
      </c>
      <c r="AV37" s="6">
        <v>1</v>
      </c>
      <c r="AW37" s="6">
        <v>1</v>
      </c>
      <c r="AX37" s="6">
        <v>1</v>
      </c>
      <c r="AY37" s="6">
        <v>1</v>
      </c>
      <c r="AZ37" s="5" t="str">
        <f t="shared" si="12"/>
        <v>          -</v>
      </c>
      <c r="BA37" s="6">
        <v>0</v>
      </c>
      <c r="BB37" s="6">
        <v>0</v>
      </c>
      <c r="BC37" s="6">
        <v>0</v>
      </c>
      <c r="BD37" s="6">
        <v>0</v>
      </c>
      <c r="BE37" s="5">
        <f t="shared" si="13"/>
        <v>13</v>
      </c>
      <c r="BF37" s="6">
        <v>11</v>
      </c>
      <c r="BG37" s="6">
        <v>11</v>
      </c>
      <c r="BH37" s="6">
        <v>10</v>
      </c>
      <c r="BI37" s="6">
        <v>13</v>
      </c>
      <c r="BJ37" s="5">
        <f t="shared" si="14"/>
        <v>2361</v>
      </c>
      <c r="BK37">
        <v>26</v>
      </c>
      <c r="BL37">
        <v>55</v>
      </c>
    </row>
    <row r="38" spans="1:64" ht="12.75" hidden="1">
      <c r="A38" s="17" t="s">
        <v>94</v>
      </c>
      <c r="B38" s="5">
        <f t="shared" si="2"/>
        <v>3</v>
      </c>
      <c r="C38" s="6">
        <v>1</v>
      </c>
      <c r="D38" s="6">
        <v>0</v>
      </c>
      <c r="E38" s="6">
        <v>1</v>
      </c>
      <c r="F38" s="6">
        <v>3</v>
      </c>
      <c r="G38" s="5" t="str">
        <f t="shared" si="3"/>
        <v>          -</v>
      </c>
      <c r="H38" s="6">
        <v>0</v>
      </c>
      <c r="I38" s="6">
        <v>0</v>
      </c>
      <c r="J38" s="6">
        <v>0</v>
      </c>
      <c r="K38" s="6">
        <v>0</v>
      </c>
      <c r="L38" s="5">
        <f t="shared" si="4"/>
        <v>10</v>
      </c>
      <c r="M38" s="6">
        <v>10</v>
      </c>
      <c r="N38" s="6">
        <v>9</v>
      </c>
      <c r="O38" s="6">
        <v>8</v>
      </c>
      <c r="P38" s="6">
        <v>8</v>
      </c>
      <c r="Q38" s="5" t="str">
        <f t="shared" si="5"/>
        <v>          -</v>
      </c>
      <c r="R38" s="6">
        <v>0</v>
      </c>
      <c r="S38" s="6">
        <v>0</v>
      </c>
      <c r="T38" s="6">
        <v>0</v>
      </c>
      <c r="U38" s="6">
        <v>0</v>
      </c>
      <c r="V38" s="5">
        <f t="shared" si="6"/>
        <v>123</v>
      </c>
      <c r="W38" s="6">
        <v>90</v>
      </c>
      <c r="X38" s="6">
        <v>121</v>
      </c>
      <c r="Y38" s="6">
        <v>123</v>
      </c>
      <c r="Z38" s="6">
        <v>82</v>
      </c>
      <c r="AA38" s="5">
        <f t="shared" si="7"/>
        <v>35</v>
      </c>
      <c r="AB38" s="6">
        <v>30</v>
      </c>
      <c r="AC38" s="6">
        <v>35</v>
      </c>
      <c r="AD38" s="6">
        <v>32</v>
      </c>
      <c r="AE38" s="6">
        <v>19</v>
      </c>
      <c r="AF38" s="5">
        <f t="shared" si="8"/>
        <v>1104</v>
      </c>
      <c r="AG38" s="6">
        <v>499</v>
      </c>
      <c r="AH38" s="6">
        <v>1104</v>
      </c>
      <c r="AI38" s="6">
        <v>866</v>
      </c>
      <c r="AJ38" s="6">
        <v>370</v>
      </c>
      <c r="AK38" s="5">
        <f t="shared" si="9"/>
        <v>55</v>
      </c>
      <c r="AL38" s="6">
        <v>37</v>
      </c>
      <c r="AM38" s="6">
        <v>55</v>
      </c>
      <c r="AN38" s="6">
        <v>49</v>
      </c>
      <c r="AO38" s="6">
        <v>10</v>
      </c>
      <c r="AP38" s="5" t="str">
        <f t="shared" si="10"/>
        <v>          -</v>
      </c>
      <c r="AQ38" s="6">
        <v>0</v>
      </c>
      <c r="AR38" s="6">
        <v>0</v>
      </c>
      <c r="AS38" s="6">
        <v>0</v>
      </c>
      <c r="AT38" s="6">
        <v>0</v>
      </c>
      <c r="AU38" s="5" t="str">
        <f t="shared" si="11"/>
        <v>          -</v>
      </c>
      <c r="AV38" s="6">
        <v>0</v>
      </c>
      <c r="AW38" s="6">
        <v>0</v>
      </c>
      <c r="AX38" s="6">
        <v>0</v>
      </c>
      <c r="AY38" s="6">
        <v>0</v>
      </c>
      <c r="AZ38" s="5" t="str">
        <f t="shared" si="12"/>
        <v>          -</v>
      </c>
      <c r="BA38" s="6">
        <v>0</v>
      </c>
      <c r="BB38" s="6">
        <v>0</v>
      </c>
      <c r="BC38" s="6">
        <v>0</v>
      </c>
      <c r="BD38" s="6">
        <v>0</v>
      </c>
      <c r="BE38" s="5">
        <f t="shared" si="13"/>
        <v>26</v>
      </c>
      <c r="BF38" s="6">
        <v>18</v>
      </c>
      <c r="BG38" s="6">
        <v>26</v>
      </c>
      <c r="BH38" s="6">
        <v>24</v>
      </c>
      <c r="BI38" s="6">
        <v>18</v>
      </c>
      <c r="BJ38" s="5">
        <f t="shared" si="14"/>
        <v>1104</v>
      </c>
      <c r="BK38">
        <v>27</v>
      </c>
      <c r="BL38">
        <v>56</v>
      </c>
    </row>
    <row r="39" spans="1:64" ht="12.75" hidden="1">
      <c r="A39" s="17" t="s">
        <v>95</v>
      </c>
      <c r="B39" s="5">
        <f t="shared" si="2"/>
        <v>4</v>
      </c>
      <c r="C39" s="6">
        <v>4</v>
      </c>
      <c r="D39" s="6">
        <v>0</v>
      </c>
      <c r="E39" s="6">
        <v>0</v>
      </c>
      <c r="F39" s="6">
        <v>0</v>
      </c>
      <c r="G39" s="5" t="str">
        <f t="shared" si="3"/>
        <v>          -</v>
      </c>
      <c r="H39" s="6">
        <v>0</v>
      </c>
      <c r="I39" s="6">
        <v>0</v>
      </c>
      <c r="J39" s="6">
        <v>0</v>
      </c>
      <c r="K39" s="6">
        <v>0</v>
      </c>
      <c r="L39" s="5" t="str">
        <f t="shared" si="4"/>
        <v>          -</v>
      </c>
      <c r="M39" s="6">
        <v>0</v>
      </c>
      <c r="N39" s="6">
        <v>0</v>
      </c>
      <c r="O39" s="6">
        <v>0</v>
      </c>
      <c r="P39" s="6">
        <v>0</v>
      </c>
      <c r="Q39" s="5" t="str">
        <f t="shared" si="5"/>
        <v>          -</v>
      </c>
      <c r="R39" s="6">
        <v>0</v>
      </c>
      <c r="S39" s="6">
        <v>0</v>
      </c>
      <c r="T39" s="6">
        <v>0</v>
      </c>
      <c r="U39" s="6">
        <v>0</v>
      </c>
      <c r="V39" s="5">
        <f t="shared" si="6"/>
        <v>1</v>
      </c>
      <c r="W39" s="6">
        <v>0</v>
      </c>
      <c r="X39" s="6">
        <v>1</v>
      </c>
      <c r="Y39" s="6">
        <v>1</v>
      </c>
      <c r="Z39" s="6">
        <v>1</v>
      </c>
      <c r="AA39" s="5">
        <f t="shared" si="7"/>
        <v>2</v>
      </c>
      <c r="AB39" s="6">
        <v>1</v>
      </c>
      <c r="AC39" s="6">
        <v>1</v>
      </c>
      <c r="AD39" s="6">
        <v>2</v>
      </c>
      <c r="AE39" s="6">
        <v>2</v>
      </c>
      <c r="AF39" s="5">
        <f t="shared" si="8"/>
        <v>102</v>
      </c>
      <c r="AG39" s="6">
        <v>84</v>
      </c>
      <c r="AH39" s="6">
        <v>102</v>
      </c>
      <c r="AI39" s="6">
        <v>85</v>
      </c>
      <c r="AJ39" s="6">
        <v>74</v>
      </c>
      <c r="AK39" s="5" t="str">
        <f t="shared" si="9"/>
        <v>          -</v>
      </c>
      <c r="AL39" s="6">
        <v>0</v>
      </c>
      <c r="AM39" s="6">
        <v>0</v>
      </c>
      <c r="AN39" s="6">
        <v>0</v>
      </c>
      <c r="AO39" s="6">
        <v>0</v>
      </c>
      <c r="AP39" s="5">
        <f t="shared" si="10"/>
        <v>2</v>
      </c>
      <c r="AQ39" s="6">
        <v>0</v>
      </c>
      <c r="AR39" s="6">
        <v>2</v>
      </c>
      <c r="AS39" s="6">
        <v>0</v>
      </c>
      <c r="AT39" s="6">
        <v>0</v>
      </c>
      <c r="AU39" s="5" t="str">
        <f t="shared" si="11"/>
        <v>          -</v>
      </c>
      <c r="AV39" s="6">
        <v>0</v>
      </c>
      <c r="AW39" s="6">
        <v>0</v>
      </c>
      <c r="AX39" s="6">
        <v>0</v>
      </c>
      <c r="AY39" s="6">
        <v>0</v>
      </c>
      <c r="AZ39" s="5" t="str">
        <f t="shared" si="12"/>
        <v>          -</v>
      </c>
      <c r="BA39" s="6">
        <v>0</v>
      </c>
      <c r="BB39" s="6">
        <v>0</v>
      </c>
      <c r="BC39" s="6">
        <v>0</v>
      </c>
      <c r="BD39" s="6">
        <v>0</v>
      </c>
      <c r="BE39" s="5">
        <f t="shared" si="13"/>
        <v>2</v>
      </c>
      <c r="BF39" s="6">
        <v>0</v>
      </c>
      <c r="BG39" s="6">
        <v>2</v>
      </c>
      <c r="BH39" s="6">
        <v>2</v>
      </c>
      <c r="BI39" s="6">
        <v>0</v>
      </c>
      <c r="BJ39" s="5">
        <f t="shared" si="14"/>
        <v>102</v>
      </c>
      <c r="BK39">
        <v>28</v>
      </c>
      <c r="BL39">
        <v>57</v>
      </c>
    </row>
    <row r="40" spans="1:64" ht="12.75" hidden="1">
      <c r="A40" s="17" t="s">
        <v>96</v>
      </c>
      <c r="B40" s="5">
        <f t="shared" si="2"/>
        <v>8</v>
      </c>
      <c r="C40" s="6">
        <v>8</v>
      </c>
      <c r="D40" s="6">
        <v>2</v>
      </c>
      <c r="E40" s="6">
        <v>1</v>
      </c>
      <c r="F40" s="6">
        <v>1</v>
      </c>
      <c r="G40" s="5" t="str">
        <f t="shared" si="3"/>
        <v>          -</v>
      </c>
      <c r="H40" s="6">
        <v>0</v>
      </c>
      <c r="I40" s="6">
        <v>0</v>
      </c>
      <c r="J40" s="6">
        <v>0</v>
      </c>
      <c r="K40" s="6">
        <v>0</v>
      </c>
      <c r="L40" s="5">
        <f t="shared" si="4"/>
        <v>3</v>
      </c>
      <c r="M40" s="6">
        <v>3</v>
      </c>
      <c r="N40" s="6">
        <v>3</v>
      </c>
      <c r="O40" s="6">
        <v>3</v>
      </c>
      <c r="P40" s="6">
        <v>1</v>
      </c>
      <c r="Q40" s="5" t="str">
        <f t="shared" si="5"/>
        <v>          -</v>
      </c>
      <c r="R40" s="6">
        <v>0</v>
      </c>
      <c r="S40" s="6">
        <v>0</v>
      </c>
      <c r="T40" s="6">
        <v>0</v>
      </c>
      <c r="U40" s="6">
        <v>0</v>
      </c>
      <c r="V40" s="5">
        <f t="shared" si="6"/>
        <v>2</v>
      </c>
      <c r="W40" s="6">
        <v>2</v>
      </c>
      <c r="X40" s="6">
        <v>2</v>
      </c>
      <c r="Y40" s="6">
        <v>2</v>
      </c>
      <c r="Z40" s="6">
        <v>2</v>
      </c>
      <c r="AA40" s="5">
        <f t="shared" si="7"/>
        <v>14</v>
      </c>
      <c r="AB40" s="6">
        <v>12</v>
      </c>
      <c r="AC40" s="6">
        <v>14</v>
      </c>
      <c r="AD40" s="6">
        <v>13</v>
      </c>
      <c r="AE40" s="6">
        <v>5</v>
      </c>
      <c r="AF40" s="5">
        <f t="shared" si="8"/>
        <v>203</v>
      </c>
      <c r="AG40" s="6">
        <v>51</v>
      </c>
      <c r="AH40" s="6">
        <v>203</v>
      </c>
      <c r="AI40" s="6">
        <v>152</v>
      </c>
      <c r="AJ40" s="6">
        <v>42</v>
      </c>
      <c r="AK40" s="5">
        <f t="shared" si="9"/>
        <v>88</v>
      </c>
      <c r="AL40" s="6">
        <v>39</v>
      </c>
      <c r="AM40" s="6">
        <v>86</v>
      </c>
      <c r="AN40" s="6">
        <v>88</v>
      </c>
      <c r="AO40" s="6">
        <v>35</v>
      </c>
      <c r="AP40" s="5" t="str">
        <f t="shared" si="10"/>
        <v>          -</v>
      </c>
      <c r="AQ40" s="6">
        <v>0</v>
      </c>
      <c r="AR40" s="6">
        <v>0</v>
      </c>
      <c r="AS40" s="6">
        <v>0</v>
      </c>
      <c r="AT40" s="6">
        <v>0</v>
      </c>
      <c r="AU40" s="5" t="str">
        <f t="shared" si="11"/>
        <v>          -</v>
      </c>
      <c r="AV40" s="6">
        <v>0</v>
      </c>
      <c r="AW40" s="6">
        <v>0</v>
      </c>
      <c r="AX40" s="6">
        <v>0</v>
      </c>
      <c r="AY40" s="6">
        <v>0</v>
      </c>
      <c r="AZ40" s="5" t="str">
        <f t="shared" si="12"/>
        <v>          -</v>
      </c>
      <c r="BA40" s="6">
        <v>0</v>
      </c>
      <c r="BB40" s="6">
        <v>0</v>
      </c>
      <c r="BC40" s="6">
        <v>0</v>
      </c>
      <c r="BD40" s="6">
        <v>0</v>
      </c>
      <c r="BE40" s="5">
        <f t="shared" si="13"/>
        <v>2</v>
      </c>
      <c r="BF40" s="6">
        <v>2</v>
      </c>
      <c r="BG40" s="6">
        <v>2</v>
      </c>
      <c r="BH40" s="6">
        <v>1</v>
      </c>
      <c r="BI40" s="6">
        <v>1</v>
      </c>
      <c r="BJ40" s="5">
        <f t="shared" si="14"/>
        <v>203</v>
      </c>
      <c r="BK40">
        <v>29</v>
      </c>
      <c r="BL40">
        <v>58</v>
      </c>
    </row>
    <row r="41" spans="1:64" ht="12.75" hidden="1">
      <c r="A41" s="17" t="s">
        <v>97</v>
      </c>
      <c r="B41" s="5">
        <f t="shared" si="2"/>
        <v>3</v>
      </c>
      <c r="C41" s="6">
        <v>3</v>
      </c>
      <c r="D41" s="6">
        <v>2</v>
      </c>
      <c r="E41" s="6">
        <v>2</v>
      </c>
      <c r="F41" s="6">
        <v>3</v>
      </c>
      <c r="G41" s="5" t="str">
        <f t="shared" si="3"/>
        <v>          -</v>
      </c>
      <c r="H41" s="6">
        <v>0</v>
      </c>
      <c r="I41" s="6">
        <v>0</v>
      </c>
      <c r="J41" s="6">
        <v>0</v>
      </c>
      <c r="K41" s="6">
        <v>0</v>
      </c>
      <c r="L41" s="5" t="str">
        <f t="shared" si="4"/>
        <v>          -</v>
      </c>
      <c r="M41" s="6">
        <v>0</v>
      </c>
      <c r="N41" s="6">
        <v>0</v>
      </c>
      <c r="O41" s="6">
        <v>0</v>
      </c>
      <c r="P41" s="6">
        <v>0</v>
      </c>
      <c r="Q41" s="5" t="str">
        <f t="shared" si="5"/>
        <v>          -</v>
      </c>
      <c r="R41" s="6">
        <v>0</v>
      </c>
      <c r="S41" s="6">
        <v>0</v>
      </c>
      <c r="T41" s="6">
        <v>0</v>
      </c>
      <c r="U41" s="6">
        <v>0</v>
      </c>
      <c r="V41" s="5" t="str">
        <f t="shared" si="6"/>
        <v>          -</v>
      </c>
      <c r="W41" s="6">
        <v>0</v>
      </c>
      <c r="X41" s="6">
        <v>0</v>
      </c>
      <c r="Y41" s="6">
        <v>0</v>
      </c>
      <c r="Z41" s="6">
        <v>0</v>
      </c>
      <c r="AA41" s="5">
        <f t="shared" si="7"/>
        <v>1</v>
      </c>
      <c r="AB41" s="6">
        <v>0</v>
      </c>
      <c r="AC41" s="6">
        <v>1</v>
      </c>
      <c r="AD41" s="6">
        <v>1</v>
      </c>
      <c r="AE41" s="6">
        <v>1</v>
      </c>
      <c r="AF41" s="5">
        <f t="shared" si="8"/>
        <v>107</v>
      </c>
      <c r="AG41" s="6">
        <v>21</v>
      </c>
      <c r="AH41" s="6">
        <v>107</v>
      </c>
      <c r="AI41" s="6">
        <v>90</v>
      </c>
      <c r="AJ41" s="6">
        <v>27</v>
      </c>
      <c r="AK41" s="5" t="str">
        <f t="shared" si="9"/>
        <v>          -</v>
      </c>
      <c r="AL41" s="6">
        <v>0</v>
      </c>
      <c r="AM41" s="6">
        <v>0</v>
      </c>
      <c r="AN41" s="6">
        <v>0</v>
      </c>
      <c r="AO41" s="6">
        <v>0</v>
      </c>
      <c r="AP41" s="5" t="str">
        <f t="shared" si="10"/>
        <v>          -</v>
      </c>
      <c r="AQ41" s="6">
        <v>0</v>
      </c>
      <c r="AR41" s="6">
        <v>0</v>
      </c>
      <c r="AS41" s="6">
        <v>0</v>
      </c>
      <c r="AT41" s="6">
        <v>0</v>
      </c>
      <c r="AU41" s="5" t="str">
        <f t="shared" si="11"/>
        <v>          -</v>
      </c>
      <c r="AV41" s="6">
        <v>0</v>
      </c>
      <c r="AW41" s="6">
        <v>0</v>
      </c>
      <c r="AX41" s="6">
        <v>0</v>
      </c>
      <c r="AY41" s="6">
        <v>0</v>
      </c>
      <c r="AZ41" s="5" t="str">
        <f t="shared" si="12"/>
        <v>          -</v>
      </c>
      <c r="BA41" s="6">
        <v>0</v>
      </c>
      <c r="BB41" s="6">
        <v>0</v>
      </c>
      <c r="BC41" s="6">
        <v>0</v>
      </c>
      <c r="BD41" s="6">
        <v>0</v>
      </c>
      <c r="BE41" s="5">
        <f t="shared" si="13"/>
        <v>2</v>
      </c>
      <c r="BF41" s="6">
        <v>1</v>
      </c>
      <c r="BG41" s="6">
        <v>1</v>
      </c>
      <c r="BH41" s="6">
        <v>2</v>
      </c>
      <c r="BI41" s="6">
        <v>1</v>
      </c>
      <c r="BJ41" s="5">
        <f t="shared" si="14"/>
        <v>107</v>
      </c>
      <c r="BK41">
        <v>30</v>
      </c>
      <c r="BL41">
        <v>59</v>
      </c>
    </row>
    <row r="42" spans="1:64" ht="12.75" hidden="1">
      <c r="A42" s="17" t="s">
        <v>98</v>
      </c>
      <c r="B42" s="5">
        <f t="shared" si="2"/>
        <v>4</v>
      </c>
      <c r="C42" s="6">
        <v>4</v>
      </c>
      <c r="D42" s="6">
        <v>4</v>
      </c>
      <c r="E42" s="6">
        <v>1</v>
      </c>
      <c r="F42" s="6">
        <v>3</v>
      </c>
      <c r="G42" s="5" t="str">
        <f t="shared" si="3"/>
        <v>          -</v>
      </c>
      <c r="H42" s="6">
        <v>0</v>
      </c>
      <c r="I42" s="6">
        <v>0</v>
      </c>
      <c r="J42" s="6">
        <v>0</v>
      </c>
      <c r="K42" s="6">
        <v>0</v>
      </c>
      <c r="L42" s="5">
        <f t="shared" si="4"/>
        <v>14</v>
      </c>
      <c r="M42" s="6">
        <v>6</v>
      </c>
      <c r="N42" s="6">
        <v>8</v>
      </c>
      <c r="O42" s="6">
        <v>14</v>
      </c>
      <c r="P42" s="6">
        <v>13</v>
      </c>
      <c r="Q42" s="5" t="str">
        <f t="shared" si="5"/>
        <v>          -</v>
      </c>
      <c r="R42" s="6">
        <v>0</v>
      </c>
      <c r="S42" s="6">
        <v>0</v>
      </c>
      <c r="T42" s="6">
        <v>0</v>
      </c>
      <c r="U42" s="6">
        <v>0</v>
      </c>
      <c r="V42" s="5" t="str">
        <f t="shared" si="6"/>
        <v>          -</v>
      </c>
      <c r="W42" s="6">
        <v>0</v>
      </c>
      <c r="X42" s="6">
        <v>0</v>
      </c>
      <c r="Y42" s="6">
        <v>0</v>
      </c>
      <c r="Z42" s="6">
        <v>0</v>
      </c>
      <c r="AA42" s="5">
        <f t="shared" si="7"/>
        <v>22</v>
      </c>
      <c r="AB42" s="6">
        <v>15</v>
      </c>
      <c r="AC42" s="6">
        <v>22</v>
      </c>
      <c r="AD42" s="6">
        <v>20</v>
      </c>
      <c r="AE42" s="6">
        <v>11</v>
      </c>
      <c r="AF42" s="5" t="str">
        <f t="shared" si="8"/>
        <v>          -</v>
      </c>
      <c r="AG42" s="6">
        <v>0</v>
      </c>
      <c r="AH42" s="6">
        <v>0</v>
      </c>
      <c r="AI42" s="6">
        <v>0</v>
      </c>
      <c r="AJ42" s="6">
        <v>0</v>
      </c>
      <c r="AK42" s="5" t="str">
        <f t="shared" si="9"/>
        <v>          -</v>
      </c>
      <c r="AL42" s="6">
        <v>0</v>
      </c>
      <c r="AM42" s="6">
        <v>0</v>
      </c>
      <c r="AN42" s="6">
        <v>0</v>
      </c>
      <c r="AO42" s="6">
        <v>0</v>
      </c>
      <c r="AP42" s="5" t="str">
        <f t="shared" si="10"/>
        <v>          -</v>
      </c>
      <c r="AQ42" s="6">
        <v>0</v>
      </c>
      <c r="AR42" s="6">
        <v>0</v>
      </c>
      <c r="AS42" s="6">
        <v>0</v>
      </c>
      <c r="AT42" s="6">
        <v>0</v>
      </c>
      <c r="AU42" s="5" t="str">
        <f t="shared" si="11"/>
        <v>          -</v>
      </c>
      <c r="AV42" s="6">
        <v>0</v>
      </c>
      <c r="AW42" s="6">
        <v>0</v>
      </c>
      <c r="AX42" s="6">
        <v>0</v>
      </c>
      <c r="AY42" s="6">
        <v>0</v>
      </c>
      <c r="AZ42" s="5" t="str">
        <f t="shared" si="12"/>
        <v>          -</v>
      </c>
      <c r="BA42" s="6">
        <v>0</v>
      </c>
      <c r="BB42" s="6">
        <v>0</v>
      </c>
      <c r="BC42" s="6">
        <v>0</v>
      </c>
      <c r="BD42" s="6">
        <v>0</v>
      </c>
      <c r="BE42" s="5">
        <f t="shared" si="13"/>
        <v>16</v>
      </c>
      <c r="BF42" s="6">
        <v>14</v>
      </c>
      <c r="BG42" s="6">
        <v>16</v>
      </c>
      <c r="BH42" s="6">
        <v>14</v>
      </c>
      <c r="BI42" s="6">
        <v>12</v>
      </c>
      <c r="BJ42" s="5">
        <f t="shared" si="14"/>
        <v>22</v>
      </c>
      <c r="BK42">
        <v>31</v>
      </c>
      <c r="BL42">
        <v>60</v>
      </c>
    </row>
    <row r="43" spans="1:64" ht="12.75" hidden="1">
      <c r="A43" s="17" t="s">
        <v>99</v>
      </c>
      <c r="B43" s="5">
        <f t="shared" si="2"/>
        <v>2</v>
      </c>
      <c r="C43" s="6">
        <v>2</v>
      </c>
      <c r="D43" s="6">
        <v>0</v>
      </c>
      <c r="E43" s="6">
        <v>0</v>
      </c>
      <c r="F43" s="6">
        <v>0</v>
      </c>
      <c r="G43" s="5" t="str">
        <f t="shared" si="3"/>
        <v>          -</v>
      </c>
      <c r="H43" s="6">
        <v>0</v>
      </c>
      <c r="I43" s="6">
        <v>0</v>
      </c>
      <c r="J43" s="6">
        <v>0</v>
      </c>
      <c r="K43" s="6">
        <v>0</v>
      </c>
      <c r="L43" s="5">
        <f t="shared" si="4"/>
        <v>4</v>
      </c>
      <c r="M43" s="6">
        <v>4</v>
      </c>
      <c r="N43" s="6">
        <v>4</v>
      </c>
      <c r="O43" s="6">
        <v>3</v>
      </c>
      <c r="P43" s="6">
        <v>3</v>
      </c>
      <c r="Q43" s="5" t="str">
        <f t="shared" si="5"/>
        <v>          -</v>
      </c>
      <c r="R43" s="6">
        <v>0</v>
      </c>
      <c r="S43" s="6">
        <v>0</v>
      </c>
      <c r="T43" s="6">
        <v>0</v>
      </c>
      <c r="U43" s="6">
        <v>0</v>
      </c>
      <c r="V43" s="5">
        <f t="shared" si="6"/>
        <v>1754</v>
      </c>
      <c r="W43" s="6">
        <v>1754</v>
      </c>
      <c r="X43" s="6">
        <v>1597</v>
      </c>
      <c r="Y43" s="6">
        <v>1730</v>
      </c>
      <c r="Z43" s="6">
        <v>1656</v>
      </c>
      <c r="AA43" s="5">
        <f t="shared" si="7"/>
        <v>35</v>
      </c>
      <c r="AB43" s="6">
        <v>25</v>
      </c>
      <c r="AC43" s="6">
        <v>31</v>
      </c>
      <c r="AD43" s="6">
        <v>35</v>
      </c>
      <c r="AE43" s="6">
        <v>21</v>
      </c>
      <c r="AF43" s="5">
        <f t="shared" si="8"/>
        <v>308</v>
      </c>
      <c r="AG43" s="6">
        <v>181</v>
      </c>
      <c r="AH43" s="6">
        <v>308</v>
      </c>
      <c r="AI43" s="6">
        <v>226</v>
      </c>
      <c r="AJ43" s="6">
        <v>140</v>
      </c>
      <c r="AK43" s="5">
        <f t="shared" si="9"/>
        <v>32</v>
      </c>
      <c r="AL43" s="6">
        <v>24</v>
      </c>
      <c r="AM43" s="6">
        <v>29</v>
      </c>
      <c r="AN43" s="6">
        <v>32</v>
      </c>
      <c r="AO43" s="6">
        <v>17</v>
      </c>
      <c r="AP43" s="5">
        <f t="shared" si="10"/>
        <v>3</v>
      </c>
      <c r="AQ43" s="6">
        <v>3</v>
      </c>
      <c r="AR43" s="6">
        <v>3</v>
      </c>
      <c r="AS43" s="6">
        <v>1</v>
      </c>
      <c r="AT43" s="6">
        <v>1</v>
      </c>
      <c r="AU43" s="5" t="str">
        <f t="shared" si="11"/>
        <v>          -</v>
      </c>
      <c r="AV43" s="6">
        <v>0</v>
      </c>
      <c r="AW43" s="6">
        <v>0</v>
      </c>
      <c r="AX43" s="6">
        <v>0</v>
      </c>
      <c r="AY43" s="6">
        <v>0</v>
      </c>
      <c r="AZ43" s="5" t="str">
        <f t="shared" si="12"/>
        <v>          -</v>
      </c>
      <c r="BA43" s="6">
        <v>0</v>
      </c>
      <c r="BB43" s="6">
        <v>0</v>
      </c>
      <c r="BC43" s="6">
        <v>0</v>
      </c>
      <c r="BD43" s="6">
        <v>0</v>
      </c>
      <c r="BE43" s="5">
        <f t="shared" si="13"/>
        <v>36</v>
      </c>
      <c r="BF43" s="6">
        <v>3</v>
      </c>
      <c r="BG43" s="6">
        <v>36</v>
      </c>
      <c r="BH43" s="6">
        <v>6</v>
      </c>
      <c r="BI43" s="6">
        <v>5</v>
      </c>
      <c r="BJ43" s="5">
        <f t="shared" si="14"/>
        <v>1754</v>
      </c>
      <c r="BK43">
        <v>32</v>
      </c>
      <c r="BL43">
        <v>61</v>
      </c>
    </row>
    <row r="44" spans="1:64" ht="12.75" hidden="1">
      <c r="A44" s="17" t="s">
        <v>100</v>
      </c>
      <c r="B44" s="5">
        <f aca="true" t="shared" si="15" ref="B44:B75">IF(SUM(C44:F44)&lt;1,$CR$208,MAXA(C44:F44))</f>
        <v>3291</v>
      </c>
      <c r="C44" s="6">
        <v>3291</v>
      </c>
      <c r="D44" s="6">
        <v>1925</v>
      </c>
      <c r="E44" s="6">
        <v>908</v>
      </c>
      <c r="F44" s="6">
        <v>1072</v>
      </c>
      <c r="G44" s="5" t="str">
        <f aca="true" t="shared" si="16" ref="G44:G75">IF(SUM(H44:K44)&lt;1,$CR$208,MAXA(H44:K44))</f>
        <v>          -</v>
      </c>
      <c r="H44" s="6">
        <v>0</v>
      </c>
      <c r="I44" s="6">
        <v>0</v>
      </c>
      <c r="J44" s="6">
        <v>0</v>
      </c>
      <c r="K44" s="6">
        <v>0</v>
      </c>
      <c r="L44" s="5">
        <f aca="true" t="shared" si="17" ref="L44:L75">IF(SUM(M44:P44)&lt;1,$CR$208,MAXA(M44:P44))</f>
        <v>102</v>
      </c>
      <c r="M44" s="6">
        <v>102</v>
      </c>
      <c r="N44" s="6">
        <v>84</v>
      </c>
      <c r="O44" s="6">
        <v>82</v>
      </c>
      <c r="P44" s="6">
        <v>86</v>
      </c>
      <c r="Q44" s="5">
        <f aca="true" t="shared" si="18" ref="Q44:Q75">IF(SUM(R44:U44)&lt;1,$CR$208,MAXA(R44:U44))</f>
        <v>93</v>
      </c>
      <c r="R44" s="6">
        <v>91</v>
      </c>
      <c r="S44" s="6">
        <v>82</v>
      </c>
      <c r="T44" s="6">
        <v>91</v>
      </c>
      <c r="U44" s="6">
        <v>93</v>
      </c>
      <c r="V44" s="5" t="str">
        <f aca="true" t="shared" si="19" ref="V44:V75">IF(SUM(W44:Z44)&lt;1,$CR$208,MAXA(W44:Z44))</f>
        <v>          -</v>
      </c>
      <c r="W44" s="6">
        <v>0</v>
      </c>
      <c r="X44" s="6">
        <v>0</v>
      </c>
      <c r="Y44" s="6">
        <v>0</v>
      </c>
      <c r="Z44" s="6">
        <v>0</v>
      </c>
      <c r="AA44" s="5">
        <f aca="true" t="shared" si="20" ref="AA44:AA75">IF(SUM(AB44:AE44)&lt;1,$CR$208,MAXA(AB44:AE44))</f>
        <v>22</v>
      </c>
      <c r="AB44" s="6">
        <v>9</v>
      </c>
      <c r="AC44" s="6">
        <v>20</v>
      </c>
      <c r="AD44" s="6">
        <v>22</v>
      </c>
      <c r="AE44" s="6">
        <v>14</v>
      </c>
      <c r="AF44" s="5">
        <f aca="true" t="shared" si="21" ref="AF44:AF75">IF(SUM(AG44:AJ44)&lt;1,$CR$208,MAXA(AG44:AJ44))</f>
        <v>13</v>
      </c>
      <c r="AG44" s="6">
        <v>0</v>
      </c>
      <c r="AH44" s="6">
        <v>11</v>
      </c>
      <c r="AI44" s="6">
        <v>13</v>
      </c>
      <c r="AJ44" s="6">
        <v>7</v>
      </c>
      <c r="AK44" s="5" t="str">
        <f aca="true" t="shared" si="22" ref="AK44:AK75">IF(SUM(AL44:AO44)&lt;1,$CR$208,MAXA(AL44:AO44))</f>
        <v>          -</v>
      </c>
      <c r="AL44" s="6">
        <v>0</v>
      </c>
      <c r="AM44" s="6">
        <v>0</v>
      </c>
      <c r="AN44" s="6">
        <v>0</v>
      </c>
      <c r="AO44" s="6">
        <v>0</v>
      </c>
      <c r="AP44" s="5">
        <f aca="true" t="shared" si="23" ref="AP44:AP75">IF(SUM(AQ44:AT44)&lt;1,$CR$208,MAXA(AQ44:AT44))</f>
        <v>9</v>
      </c>
      <c r="AQ44" s="6">
        <v>8</v>
      </c>
      <c r="AR44" s="6">
        <v>9</v>
      </c>
      <c r="AS44" s="6">
        <v>9</v>
      </c>
      <c r="AT44" s="6">
        <v>9</v>
      </c>
      <c r="AU44" s="5" t="str">
        <f aca="true" t="shared" si="24" ref="AU44:AU75">IF(SUM(AV44:AY44)&lt;1,$CR$208,MAXA(AV44:AY44))</f>
        <v>          -</v>
      </c>
      <c r="AV44" s="6">
        <v>0</v>
      </c>
      <c r="AW44" s="6">
        <v>0</v>
      </c>
      <c r="AX44" s="6">
        <v>0</v>
      </c>
      <c r="AY44" s="6">
        <v>0</v>
      </c>
      <c r="AZ44" s="5" t="str">
        <f aca="true" t="shared" si="25" ref="AZ44:AZ75">IF(SUM(BA44:BD44)&lt;1,$CR$208,MAXA(BA44:BD44))</f>
        <v>          -</v>
      </c>
      <c r="BA44" s="6">
        <v>0</v>
      </c>
      <c r="BB44" s="6">
        <v>0</v>
      </c>
      <c r="BC44" s="6">
        <v>0</v>
      </c>
      <c r="BD44" s="6">
        <v>0</v>
      </c>
      <c r="BE44" s="5">
        <f aca="true" t="shared" si="26" ref="BE44:BE75">IF(SUM(BF44:BI44)&lt;1,$CR$208,MAXA(BF44:BI44))</f>
        <v>240</v>
      </c>
      <c r="BF44" s="6">
        <v>240</v>
      </c>
      <c r="BG44" s="6">
        <v>232</v>
      </c>
      <c r="BH44" s="6">
        <v>211</v>
      </c>
      <c r="BI44" s="6">
        <v>204</v>
      </c>
      <c r="BJ44" s="5">
        <f aca="true" t="shared" si="27" ref="BJ44:BJ75">IF(SUM(C44:BI44)&lt;1,0,MAXA(C44:BI44))</f>
        <v>3291</v>
      </c>
      <c r="BK44">
        <v>33</v>
      </c>
      <c r="BL44">
        <v>62</v>
      </c>
    </row>
    <row r="45" spans="1:64" ht="12.75" hidden="1">
      <c r="A45" s="17" t="s">
        <v>101</v>
      </c>
      <c r="B45" s="5">
        <f t="shared" si="15"/>
        <v>10</v>
      </c>
      <c r="C45" s="6">
        <v>10</v>
      </c>
      <c r="D45" s="6">
        <v>6</v>
      </c>
      <c r="E45" s="6">
        <v>3</v>
      </c>
      <c r="F45" s="6">
        <v>8</v>
      </c>
      <c r="G45" s="5" t="str">
        <f t="shared" si="16"/>
        <v>          -</v>
      </c>
      <c r="H45" s="6">
        <v>0</v>
      </c>
      <c r="I45" s="6">
        <v>0</v>
      </c>
      <c r="J45" s="6">
        <v>0</v>
      </c>
      <c r="K45" s="6">
        <v>0</v>
      </c>
      <c r="L45" s="5">
        <f t="shared" si="17"/>
        <v>5</v>
      </c>
      <c r="M45" s="6">
        <v>5</v>
      </c>
      <c r="N45" s="6">
        <v>5</v>
      </c>
      <c r="O45" s="6">
        <v>5</v>
      </c>
      <c r="P45" s="6">
        <v>5</v>
      </c>
      <c r="Q45" s="5">
        <f t="shared" si="18"/>
        <v>882</v>
      </c>
      <c r="R45" s="6">
        <v>882</v>
      </c>
      <c r="S45" s="6">
        <v>847</v>
      </c>
      <c r="T45" s="6">
        <v>842</v>
      </c>
      <c r="U45" s="6">
        <v>842</v>
      </c>
      <c r="V45" s="5">
        <f t="shared" si="19"/>
        <v>4</v>
      </c>
      <c r="W45" s="6">
        <v>4</v>
      </c>
      <c r="X45" s="6">
        <v>4</v>
      </c>
      <c r="Y45" s="6">
        <v>0</v>
      </c>
      <c r="Z45" s="6">
        <v>0</v>
      </c>
      <c r="AA45" s="5">
        <f t="shared" si="20"/>
        <v>43</v>
      </c>
      <c r="AB45" s="6">
        <v>26</v>
      </c>
      <c r="AC45" s="6">
        <v>43</v>
      </c>
      <c r="AD45" s="6">
        <v>43</v>
      </c>
      <c r="AE45" s="6">
        <v>24</v>
      </c>
      <c r="AF45" s="5">
        <f t="shared" si="21"/>
        <v>5</v>
      </c>
      <c r="AG45" s="6">
        <v>3</v>
      </c>
      <c r="AH45" s="6">
        <v>5</v>
      </c>
      <c r="AI45" s="6">
        <v>3</v>
      </c>
      <c r="AJ45" s="6">
        <v>3</v>
      </c>
      <c r="AK45" s="5" t="str">
        <f t="shared" si="22"/>
        <v>          -</v>
      </c>
      <c r="AL45" s="6">
        <v>0</v>
      </c>
      <c r="AM45" s="6">
        <v>0</v>
      </c>
      <c r="AN45" s="6">
        <v>0</v>
      </c>
      <c r="AO45" s="6">
        <v>0</v>
      </c>
      <c r="AP45" s="5">
        <f t="shared" si="23"/>
        <v>1</v>
      </c>
      <c r="AQ45" s="6">
        <v>0</v>
      </c>
      <c r="AR45" s="6">
        <v>0</v>
      </c>
      <c r="AS45" s="6">
        <v>1</v>
      </c>
      <c r="AT45" s="6">
        <v>0</v>
      </c>
      <c r="AU45" s="5">
        <f t="shared" si="24"/>
        <v>40</v>
      </c>
      <c r="AV45" s="6">
        <v>20</v>
      </c>
      <c r="AW45" s="6">
        <v>23</v>
      </c>
      <c r="AX45" s="6">
        <v>37</v>
      </c>
      <c r="AY45" s="6">
        <v>40</v>
      </c>
      <c r="AZ45" s="5" t="str">
        <f t="shared" si="25"/>
        <v>          -</v>
      </c>
      <c r="BA45" s="6">
        <v>0</v>
      </c>
      <c r="BB45" s="6">
        <v>0</v>
      </c>
      <c r="BC45" s="6">
        <v>0</v>
      </c>
      <c r="BD45" s="6">
        <v>0</v>
      </c>
      <c r="BE45" s="5">
        <f t="shared" si="26"/>
        <v>22</v>
      </c>
      <c r="BF45" s="6">
        <v>21</v>
      </c>
      <c r="BG45" s="6">
        <v>21</v>
      </c>
      <c r="BH45" s="6">
        <v>22</v>
      </c>
      <c r="BI45" s="6">
        <v>20</v>
      </c>
      <c r="BJ45" s="5">
        <f t="shared" si="27"/>
        <v>882</v>
      </c>
      <c r="BK45">
        <v>34</v>
      </c>
      <c r="BL45">
        <v>63</v>
      </c>
    </row>
    <row r="46" spans="1:64" ht="12.75" hidden="1">
      <c r="A46" s="17" t="s">
        <v>102</v>
      </c>
      <c r="B46" s="5">
        <f t="shared" si="15"/>
        <v>2</v>
      </c>
      <c r="C46" s="6">
        <v>2</v>
      </c>
      <c r="D46" s="6">
        <v>0</v>
      </c>
      <c r="E46" s="6">
        <v>0</v>
      </c>
      <c r="F46" s="6">
        <v>0</v>
      </c>
      <c r="G46" s="5" t="str">
        <f t="shared" si="16"/>
        <v>          -</v>
      </c>
      <c r="H46" s="6">
        <v>0</v>
      </c>
      <c r="I46" s="6">
        <v>0</v>
      </c>
      <c r="J46" s="6">
        <v>0</v>
      </c>
      <c r="K46" s="6">
        <v>0</v>
      </c>
      <c r="L46" s="5">
        <f t="shared" si="17"/>
        <v>7</v>
      </c>
      <c r="M46" s="6">
        <v>7</v>
      </c>
      <c r="N46" s="6">
        <v>7</v>
      </c>
      <c r="O46" s="6">
        <v>7</v>
      </c>
      <c r="P46" s="6">
        <v>6</v>
      </c>
      <c r="Q46" s="5" t="str">
        <f t="shared" si="18"/>
        <v>          -</v>
      </c>
      <c r="R46" s="6">
        <v>0</v>
      </c>
      <c r="S46" s="6">
        <v>0</v>
      </c>
      <c r="T46" s="6">
        <v>0</v>
      </c>
      <c r="U46" s="6">
        <v>0</v>
      </c>
      <c r="V46" s="5">
        <f t="shared" si="19"/>
        <v>249</v>
      </c>
      <c r="W46" s="6">
        <v>249</v>
      </c>
      <c r="X46" s="6">
        <v>242</v>
      </c>
      <c r="Y46" s="6">
        <v>244</v>
      </c>
      <c r="Z46" s="6">
        <v>237</v>
      </c>
      <c r="AA46" s="5">
        <f t="shared" si="20"/>
        <v>5</v>
      </c>
      <c r="AB46" s="6">
        <v>4</v>
      </c>
      <c r="AC46" s="6">
        <v>5</v>
      </c>
      <c r="AD46" s="6">
        <v>5</v>
      </c>
      <c r="AE46" s="6">
        <v>3</v>
      </c>
      <c r="AF46" s="5">
        <f t="shared" si="21"/>
        <v>5</v>
      </c>
      <c r="AG46" s="6">
        <v>5</v>
      </c>
      <c r="AH46" s="6">
        <v>3</v>
      </c>
      <c r="AI46" s="6">
        <v>3</v>
      </c>
      <c r="AJ46" s="6">
        <v>2</v>
      </c>
      <c r="AK46" s="5" t="str">
        <f t="shared" si="22"/>
        <v>          -</v>
      </c>
      <c r="AL46" s="6">
        <v>0</v>
      </c>
      <c r="AM46" s="6">
        <v>0</v>
      </c>
      <c r="AN46" s="6">
        <v>0</v>
      </c>
      <c r="AO46" s="6">
        <v>0</v>
      </c>
      <c r="AP46" s="5">
        <f t="shared" si="23"/>
        <v>4</v>
      </c>
      <c r="AQ46" s="6">
        <v>2</v>
      </c>
      <c r="AR46" s="6">
        <v>4</v>
      </c>
      <c r="AS46" s="6">
        <v>4</v>
      </c>
      <c r="AT46" s="6">
        <v>4</v>
      </c>
      <c r="AU46" s="5" t="str">
        <f t="shared" si="24"/>
        <v>          -</v>
      </c>
      <c r="AV46" s="6">
        <v>0</v>
      </c>
      <c r="AW46" s="6">
        <v>0</v>
      </c>
      <c r="AX46" s="6">
        <v>0</v>
      </c>
      <c r="AY46" s="6">
        <v>0</v>
      </c>
      <c r="AZ46" s="5" t="str">
        <f t="shared" si="25"/>
        <v>          -</v>
      </c>
      <c r="BA46" s="6">
        <v>0</v>
      </c>
      <c r="BB46" s="6">
        <v>0</v>
      </c>
      <c r="BC46" s="6">
        <v>0</v>
      </c>
      <c r="BD46" s="6">
        <v>0</v>
      </c>
      <c r="BE46" s="5">
        <f t="shared" si="26"/>
        <v>16</v>
      </c>
      <c r="BF46" s="6">
        <v>9</v>
      </c>
      <c r="BG46" s="6">
        <v>16</v>
      </c>
      <c r="BH46" s="6">
        <v>15</v>
      </c>
      <c r="BI46" s="6">
        <v>5</v>
      </c>
      <c r="BJ46" s="5">
        <f t="shared" si="27"/>
        <v>249</v>
      </c>
      <c r="BK46">
        <v>35</v>
      </c>
      <c r="BL46">
        <v>64</v>
      </c>
    </row>
    <row r="47" spans="1:64" ht="5.25" customHeight="1" hidden="1">
      <c r="A47" s="17" t="s">
        <v>103</v>
      </c>
      <c r="B47" s="5">
        <f t="shared" si="15"/>
        <v>338</v>
      </c>
      <c r="C47" s="6">
        <v>338</v>
      </c>
      <c r="D47" s="6">
        <v>304</v>
      </c>
      <c r="E47" s="6">
        <v>271</v>
      </c>
      <c r="F47" s="6">
        <v>99</v>
      </c>
      <c r="G47" s="5" t="str">
        <f t="shared" si="16"/>
        <v>          -</v>
      </c>
      <c r="H47" s="6">
        <v>0</v>
      </c>
      <c r="I47" s="6">
        <v>0</v>
      </c>
      <c r="J47" s="6">
        <v>0</v>
      </c>
      <c r="K47" s="6">
        <v>0</v>
      </c>
      <c r="L47" s="5">
        <f t="shared" si="17"/>
        <v>6</v>
      </c>
      <c r="M47" s="6">
        <v>6</v>
      </c>
      <c r="N47" s="6">
        <v>5</v>
      </c>
      <c r="O47" s="6">
        <v>6</v>
      </c>
      <c r="P47" s="6">
        <v>5</v>
      </c>
      <c r="Q47" s="5" t="str">
        <f t="shared" si="18"/>
        <v>          -</v>
      </c>
      <c r="R47" s="6">
        <v>0</v>
      </c>
      <c r="S47" s="6">
        <v>0</v>
      </c>
      <c r="T47" s="6">
        <v>0</v>
      </c>
      <c r="U47" s="6">
        <v>0</v>
      </c>
      <c r="V47" s="5" t="str">
        <f t="shared" si="19"/>
        <v>          -</v>
      </c>
      <c r="W47" s="6">
        <v>0</v>
      </c>
      <c r="X47" s="6">
        <v>0</v>
      </c>
      <c r="Y47" s="6">
        <v>0</v>
      </c>
      <c r="Z47" s="6">
        <v>0</v>
      </c>
      <c r="AA47" s="5">
        <f t="shared" si="20"/>
        <v>17</v>
      </c>
      <c r="AB47" s="6">
        <v>6</v>
      </c>
      <c r="AC47" s="6">
        <v>16</v>
      </c>
      <c r="AD47" s="6">
        <v>17</v>
      </c>
      <c r="AE47" s="6">
        <v>6</v>
      </c>
      <c r="AF47" s="5">
        <f t="shared" si="21"/>
        <v>5</v>
      </c>
      <c r="AG47" s="6">
        <v>3</v>
      </c>
      <c r="AH47" s="6">
        <v>4</v>
      </c>
      <c r="AI47" s="6">
        <v>5</v>
      </c>
      <c r="AJ47" s="6">
        <v>3</v>
      </c>
      <c r="AK47" s="5" t="str">
        <f t="shared" si="22"/>
        <v>          -</v>
      </c>
      <c r="AL47" s="6">
        <v>0</v>
      </c>
      <c r="AM47" s="6">
        <v>0</v>
      </c>
      <c r="AN47" s="6">
        <v>0</v>
      </c>
      <c r="AO47" s="6">
        <v>0</v>
      </c>
      <c r="AP47" s="5">
        <f t="shared" si="23"/>
        <v>29</v>
      </c>
      <c r="AQ47" s="6">
        <v>25</v>
      </c>
      <c r="AR47" s="6">
        <v>29</v>
      </c>
      <c r="AS47" s="6">
        <v>25</v>
      </c>
      <c r="AT47" s="6">
        <v>24</v>
      </c>
      <c r="AU47" s="5">
        <f t="shared" si="24"/>
        <v>1</v>
      </c>
      <c r="AV47" s="6">
        <v>1</v>
      </c>
      <c r="AW47" s="6">
        <v>1</v>
      </c>
      <c r="AX47" s="6">
        <v>1</v>
      </c>
      <c r="AY47" s="6">
        <v>1</v>
      </c>
      <c r="AZ47" s="5" t="str">
        <f t="shared" si="25"/>
        <v>          -</v>
      </c>
      <c r="BA47" s="6">
        <v>0</v>
      </c>
      <c r="BB47" s="6">
        <v>0</v>
      </c>
      <c r="BC47" s="6">
        <v>0</v>
      </c>
      <c r="BD47" s="6">
        <v>0</v>
      </c>
      <c r="BE47" s="5">
        <f t="shared" si="26"/>
        <v>237</v>
      </c>
      <c r="BF47" s="6">
        <v>35</v>
      </c>
      <c r="BG47" s="6">
        <v>237</v>
      </c>
      <c r="BH47" s="6">
        <v>139</v>
      </c>
      <c r="BI47" s="6">
        <v>45</v>
      </c>
      <c r="BJ47" s="5">
        <f t="shared" si="27"/>
        <v>338</v>
      </c>
      <c r="BK47">
        <v>36</v>
      </c>
      <c r="BL47">
        <v>65</v>
      </c>
    </row>
    <row r="48" spans="1:64" ht="12.75" hidden="1">
      <c r="A48" s="17" t="s">
        <v>104</v>
      </c>
      <c r="B48" s="5">
        <f t="shared" si="15"/>
        <v>82</v>
      </c>
      <c r="C48" s="6">
        <v>3</v>
      </c>
      <c r="D48" s="6">
        <v>82</v>
      </c>
      <c r="E48" s="6">
        <v>0</v>
      </c>
      <c r="F48" s="6">
        <v>2</v>
      </c>
      <c r="G48" s="5" t="str">
        <f t="shared" si="16"/>
        <v>          -</v>
      </c>
      <c r="H48" s="6">
        <v>0</v>
      </c>
      <c r="I48" s="6">
        <v>0</v>
      </c>
      <c r="J48" s="6">
        <v>0</v>
      </c>
      <c r="K48" s="6">
        <v>0</v>
      </c>
      <c r="L48" s="5" t="str">
        <f t="shared" si="17"/>
        <v>          -</v>
      </c>
      <c r="M48" s="6">
        <v>0</v>
      </c>
      <c r="N48" s="6">
        <v>0</v>
      </c>
      <c r="O48" s="6">
        <v>0</v>
      </c>
      <c r="P48" s="6">
        <v>0</v>
      </c>
      <c r="Q48" s="5" t="str">
        <f t="shared" si="18"/>
        <v>          -</v>
      </c>
      <c r="R48" s="6">
        <v>0</v>
      </c>
      <c r="S48" s="6">
        <v>0</v>
      </c>
      <c r="T48" s="6">
        <v>0</v>
      </c>
      <c r="U48" s="6">
        <v>0</v>
      </c>
      <c r="V48" s="5">
        <f t="shared" si="19"/>
        <v>148</v>
      </c>
      <c r="W48" s="6">
        <v>142</v>
      </c>
      <c r="X48" s="6">
        <v>136</v>
      </c>
      <c r="Y48" s="6">
        <v>148</v>
      </c>
      <c r="Z48" s="6">
        <v>146</v>
      </c>
      <c r="AA48" s="5">
        <f t="shared" si="20"/>
        <v>1</v>
      </c>
      <c r="AB48" s="6">
        <v>1</v>
      </c>
      <c r="AC48" s="6">
        <v>1</v>
      </c>
      <c r="AD48" s="6">
        <v>1</v>
      </c>
      <c r="AE48" s="6">
        <v>1</v>
      </c>
      <c r="AF48" s="5">
        <f t="shared" si="21"/>
        <v>3</v>
      </c>
      <c r="AG48" s="6">
        <v>3</v>
      </c>
      <c r="AH48" s="6">
        <v>2</v>
      </c>
      <c r="AI48" s="6">
        <v>2</v>
      </c>
      <c r="AJ48" s="6">
        <v>2</v>
      </c>
      <c r="AK48" s="5" t="str">
        <f t="shared" si="22"/>
        <v>          -</v>
      </c>
      <c r="AL48" s="6">
        <v>0</v>
      </c>
      <c r="AM48" s="6">
        <v>0</v>
      </c>
      <c r="AN48" s="6">
        <v>0</v>
      </c>
      <c r="AO48" s="6">
        <v>0</v>
      </c>
      <c r="AP48" s="5" t="str">
        <f t="shared" si="23"/>
        <v>          -</v>
      </c>
      <c r="AQ48" s="6">
        <v>0</v>
      </c>
      <c r="AR48" s="6">
        <v>0</v>
      </c>
      <c r="AS48" s="6">
        <v>0</v>
      </c>
      <c r="AT48" s="6">
        <v>0</v>
      </c>
      <c r="AU48" s="5">
        <f t="shared" si="24"/>
        <v>1</v>
      </c>
      <c r="AV48" s="6">
        <v>1</v>
      </c>
      <c r="AW48" s="6">
        <v>1</v>
      </c>
      <c r="AX48" s="6">
        <v>0</v>
      </c>
      <c r="AY48" s="6">
        <v>0</v>
      </c>
      <c r="AZ48" s="5" t="str">
        <f t="shared" si="25"/>
        <v>          -</v>
      </c>
      <c r="BA48" s="6">
        <v>0</v>
      </c>
      <c r="BB48" s="6">
        <v>0</v>
      </c>
      <c r="BC48" s="6">
        <v>0</v>
      </c>
      <c r="BD48" s="6">
        <v>0</v>
      </c>
      <c r="BE48" s="5">
        <f t="shared" si="26"/>
        <v>304</v>
      </c>
      <c r="BF48" s="6">
        <v>300</v>
      </c>
      <c r="BG48" s="6">
        <v>296</v>
      </c>
      <c r="BH48" s="6">
        <v>294</v>
      </c>
      <c r="BI48" s="6">
        <v>304</v>
      </c>
      <c r="BJ48" s="5">
        <f t="shared" si="27"/>
        <v>304</v>
      </c>
      <c r="BK48">
        <v>37</v>
      </c>
      <c r="BL48">
        <v>66</v>
      </c>
    </row>
    <row r="49" spans="1:64" ht="12.75" hidden="1">
      <c r="A49" s="17" t="s">
        <v>105</v>
      </c>
      <c r="B49" s="5">
        <f t="shared" si="15"/>
        <v>2016</v>
      </c>
      <c r="C49" s="6">
        <v>99</v>
      </c>
      <c r="D49" s="6">
        <v>2016</v>
      </c>
      <c r="E49" s="6">
        <v>49</v>
      </c>
      <c r="F49" s="6">
        <v>114</v>
      </c>
      <c r="G49" s="5" t="str">
        <f t="shared" si="16"/>
        <v>          -</v>
      </c>
      <c r="H49" s="6">
        <v>0</v>
      </c>
      <c r="I49" s="6">
        <v>0</v>
      </c>
      <c r="J49" s="6">
        <v>0</v>
      </c>
      <c r="K49" s="6">
        <v>0</v>
      </c>
      <c r="L49" s="5" t="str">
        <f t="shared" si="17"/>
        <v>          -</v>
      </c>
      <c r="M49" s="6">
        <v>0</v>
      </c>
      <c r="N49" s="6">
        <v>0</v>
      </c>
      <c r="O49" s="6">
        <v>0</v>
      </c>
      <c r="P49" s="6">
        <v>0</v>
      </c>
      <c r="Q49" s="5" t="str">
        <f t="shared" si="18"/>
        <v>          -</v>
      </c>
      <c r="R49" s="6">
        <v>0</v>
      </c>
      <c r="S49" s="6">
        <v>0</v>
      </c>
      <c r="T49" s="6">
        <v>0</v>
      </c>
      <c r="U49" s="6">
        <v>0</v>
      </c>
      <c r="V49" s="5">
        <f t="shared" si="19"/>
        <v>146</v>
      </c>
      <c r="W49" s="6">
        <v>141</v>
      </c>
      <c r="X49" s="6">
        <v>133</v>
      </c>
      <c r="Y49" s="6">
        <v>145</v>
      </c>
      <c r="Z49" s="6">
        <v>146</v>
      </c>
      <c r="AA49" s="5">
        <f t="shared" si="20"/>
        <v>16</v>
      </c>
      <c r="AB49" s="6">
        <v>10</v>
      </c>
      <c r="AC49" s="6">
        <v>14</v>
      </c>
      <c r="AD49" s="6">
        <v>16</v>
      </c>
      <c r="AE49" s="6">
        <v>7</v>
      </c>
      <c r="AF49" s="5">
        <f t="shared" si="21"/>
        <v>1582</v>
      </c>
      <c r="AG49" s="6">
        <v>593</v>
      </c>
      <c r="AH49" s="6">
        <v>1582</v>
      </c>
      <c r="AI49" s="6">
        <v>1304</v>
      </c>
      <c r="AJ49" s="6">
        <v>597</v>
      </c>
      <c r="AK49" s="5">
        <f t="shared" si="22"/>
        <v>200</v>
      </c>
      <c r="AL49" s="6">
        <v>125</v>
      </c>
      <c r="AM49" s="6">
        <v>200</v>
      </c>
      <c r="AN49" s="6">
        <v>199</v>
      </c>
      <c r="AO49" s="6">
        <v>130</v>
      </c>
      <c r="AP49" s="5">
        <f t="shared" si="23"/>
        <v>6</v>
      </c>
      <c r="AQ49" s="6">
        <v>3</v>
      </c>
      <c r="AR49" s="6">
        <v>5</v>
      </c>
      <c r="AS49" s="6">
        <v>5</v>
      </c>
      <c r="AT49" s="6">
        <v>6</v>
      </c>
      <c r="AU49" s="5" t="str">
        <f t="shared" si="24"/>
        <v>          -</v>
      </c>
      <c r="AV49" s="6">
        <v>0</v>
      </c>
      <c r="AW49" s="6">
        <v>0</v>
      </c>
      <c r="AX49" s="6">
        <v>0</v>
      </c>
      <c r="AY49" s="6">
        <v>0</v>
      </c>
      <c r="AZ49" s="5" t="str">
        <f t="shared" si="25"/>
        <v>          -</v>
      </c>
      <c r="BA49" s="6">
        <v>0</v>
      </c>
      <c r="BB49" s="6">
        <v>0</v>
      </c>
      <c r="BC49" s="6">
        <v>0</v>
      </c>
      <c r="BD49" s="6">
        <v>0</v>
      </c>
      <c r="BE49" s="5">
        <f t="shared" si="26"/>
        <v>17</v>
      </c>
      <c r="BF49" s="6">
        <v>12</v>
      </c>
      <c r="BG49" s="6">
        <v>15</v>
      </c>
      <c r="BH49" s="6">
        <v>17</v>
      </c>
      <c r="BI49" s="6">
        <v>11</v>
      </c>
      <c r="BJ49" s="5">
        <f t="shared" si="27"/>
        <v>2016</v>
      </c>
      <c r="BK49">
        <v>38</v>
      </c>
      <c r="BL49">
        <v>67</v>
      </c>
    </row>
    <row r="50" spans="1:64" ht="12.75" hidden="1">
      <c r="A50" s="17" t="s">
        <v>106</v>
      </c>
      <c r="B50" s="5">
        <f t="shared" si="15"/>
        <v>3486</v>
      </c>
      <c r="C50" s="6">
        <v>3486</v>
      </c>
      <c r="D50" s="6">
        <v>1</v>
      </c>
      <c r="E50" s="6">
        <v>1295</v>
      </c>
      <c r="F50" s="6">
        <v>1436</v>
      </c>
      <c r="G50" s="5" t="str">
        <f t="shared" si="16"/>
        <v>          -</v>
      </c>
      <c r="H50" s="6">
        <v>0</v>
      </c>
      <c r="I50" s="6">
        <v>0</v>
      </c>
      <c r="J50" s="6">
        <v>0</v>
      </c>
      <c r="K50" s="6">
        <v>0</v>
      </c>
      <c r="L50" s="5">
        <f t="shared" si="17"/>
        <v>6</v>
      </c>
      <c r="M50" s="6">
        <v>6</v>
      </c>
      <c r="N50" s="6">
        <v>5</v>
      </c>
      <c r="O50" s="6">
        <v>4</v>
      </c>
      <c r="P50" s="6">
        <v>4</v>
      </c>
      <c r="Q50" s="5" t="str">
        <f t="shared" si="18"/>
        <v>          -</v>
      </c>
      <c r="R50" s="6">
        <v>0</v>
      </c>
      <c r="S50" s="6">
        <v>0</v>
      </c>
      <c r="T50" s="6">
        <v>0</v>
      </c>
      <c r="U50" s="6">
        <v>0</v>
      </c>
      <c r="V50" s="5" t="str">
        <f t="shared" si="19"/>
        <v>          -</v>
      </c>
      <c r="W50" s="6">
        <v>0</v>
      </c>
      <c r="X50" s="6">
        <v>0</v>
      </c>
      <c r="Y50" s="6">
        <v>0</v>
      </c>
      <c r="Z50" s="6">
        <v>0</v>
      </c>
      <c r="AA50" s="5">
        <f t="shared" si="20"/>
        <v>65</v>
      </c>
      <c r="AB50" s="6">
        <v>43</v>
      </c>
      <c r="AC50" s="6">
        <v>62</v>
      </c>
      <c r="AD50" s="6">
        <v>65</v>
      </c>
      <c r="AE50" s="6">
        <v>41</v>
      </c>
      <c r="AF50" s="5">
        <f t="shared" si="21"/>
        <v>72</v>
      </c>
      <c r="AG50" s="6">
        <v>35</v>
      </c>
      <c r="AH50" s="6">
        <v>72</v>
      </c>
      <c r="AI50" s="6">
        <v>65</v>
      </c>
      <c r="AJ50" s="6">
        <v>44</v>
      </c>
      <c r="AK50" s="5" t="str">
        <f t="shared" si="22"/>
        <v>          -</v>
      </c>
      <c r="AL50" s="6">
        <v>0</v>
      </c>
      <c r="AM50" s="6">
        <v>0</v>
      </c>
      <c r="AN50" s="6">
        <v>0</v>
      </c>
      <c r="AO50" s="6">
        <v>0</v>
      </c>
      <c r="AP50" s="5">
        <f t="shared" si="23"/>
        <v>92</v>
      </c>
      <c r="AQ50" s="6">
        <v>92</v>
      </c>
      <c r="AR50" s="6">
        <v>89</v>
      </c>
      <c r="AS50" s="6">
        <v>75</v>
      </c>
      <c r="AT50" s="6">
        <v>45</v>
      </c>
      <c r="AU50" s="5" t="str">
        <f t="shared" si="24"/>
        <v>          -</v>
      </c>
      <c r="AV50" s="6">
        <v>0</v>
      </c>
      <c r="AW50" s="6">
        <v>0</v>
      </c>
      <c r="AX50" s="6">
        <v>0</v>
      </c>
      <c r="AY50" s="6">
        <v>0</v>
      </c>
      <c r="AZ50" s="5" t="str">
        <f t="shared" si="25"/>
        <v>          -</v>
      </c>
      <c r="BA50" s="6">
        <v>0</v>
      </c>
      <c r="BB50" s="6">
        <v>0</v>
      </c>
      <c r="BC50" s="6">
        <v>0</v>
      </c>
      <c r="BD50" s="6">
        <v>0</v>
      </c>
      <c r="BE50" s="5">
        <f t="shared" si="26"/>
        <v>443</v>
      </c>
      <c r="BF50" s="6">
        <v>425</v>
      </c>
      <c r="BG50" s="6">
        <v>443</v>
      </c>
      <c r="BH50" s="6">
        <v>391</v>
      </c>
      <c r="BI50" s="6">
        <v>67</v>
      </c>
      <c r="BJ50" s="5">
        <f t="shared" si="27"/>
        <v>3486</v>
      </c>
      <c r="BK50">
        <v>39</v>
      </c>
      <c r="BL50">
        <v>68</v>
      </c>
    </row>
    <row r="51" spans="1:64" ht="12.75" hidden="1">
      <c r="A51" s="17" t="s">
        <v>107</v>
      </c>
      <c r="B51" s="5">
        <f t="shared" si="15"/>
        <v>6</v>
      </c>
      <c r="C51" s="6">
        <v>6</v>
      </c>
      <c r="D51" s="6">
        <v>1</v>
      </c>
      <c r="E51" s="6">
        <v>2</v>
      </c>
      <c r="F51" s="6">
        <v>4</v>
      </c>
      <c r="G51" s="5" t="str">
        <f t="shared" si="16"/>
        <v>          -</v>
      </c>
      <c r="H51" s="6">
        <v>0</v>
      </c>
      <c r="I51" s="6">
        <v>0</v>
      </c>
      <c r="J51" s="6">
        <v>0</v>
      </c>
      <c r="K51" s="6">
        <v>0</v>
      </c>
      <c r="L51" s="5" t="str">
        <f t="shared" si="17"/>
        <v>          -</v>
      </c>
      <c r="M51" s="6">
        <v>0</v>
      </c>
      <c r="N51" s="6">
        <v>0</v>
      </c>
      <c r="O51" s="6">
        <v>0</v>
      </c>
      <c r="P51" s="6">
        <v>0</v>
      </c>
      <c r="Q51" s="5" t="str">
        <f t="shared" si="18"/>
        <v>          -</v>
      </c>
      <c r="R51" s="6">
        <v>0</v>
      </c>
      <c r="S51" s="6">
        <v>0</v>
      </c>
      <c r="T51" s="6">
        <v>0</v>
      </c>
      <c r="U51" s="6">
        <v>0</v>
      </c>
      <c r="V51" s="5" t="str">
        <f t="shared" si="19"/>
        <v>          -</v>
      </c>
      <c r="W51" s="6">
        <v>0</v>
      </c>
      <c r="X51" s="6">
        <v>0</v>
      </c>
      <c r="Y51" s="6">
        <v>0</v>
      </c>
      <c r="Z51" s="6">
        <v>0</v>
      </c>
      <c r="AA51" s="5" t="str">
        <f t="shared" si="20"/>
        <v>          -</v>
      </c>
      <c r="AB51" s="6">
        <v>0</v>
      </c>
      <c r="AC51" s="6">
        <v>0</v>
      </c>
      <c r="AD51" s="6">
        <v>0</v>
      </c>
      <c r="AE51" s="6">
        <v>0</v>
      </c>
      <c r="AF51" s="5" t="str">
        <f t="shared" si="21"/>
        <v>          -</v>
      </c>
      <c r="AG51" s="6">
        <v>0</v>
      </c>
      <c r="AH51" s="6">
        <v>0</v>
      </c>
      <c r="AI51" s="6">
        <v>0</v>
      </c>
      <c r="AJ51" s="6">
        <v>0</v>
      </c>
      <c r="AK51" s="5" t="str">
        <f t="shared" si="22"/>
        <v>          -</v>
      </c>
      <c r="AL51" s="6">
        <v>0</v>
      </c>
      <c r="AM51" s="6">
        <v>0</v>
      </c>
      <c r="AN51" s="6">
        <v>0</v>
      </c>
      <c r="AO51" s="6">
        <v>0</v>
      </c>
      <c r="AP51" s="5" t="str">
        <f t="shared" si="23"/>
        <v>          -</v>
      </c>
      <c r="AQ51" s="6">
        <v>0</v>
      </c>
      <c r="AR51" s="6">
        <v>0</v>
      </c>
      <c r="AS51" s="6">
        <v>0</v>
      </c>
      <c r="AT51" s="6">
        <v>0</v>
      </c>
      <c r="AU51" s="5" t="str">
        <f t="shared" si="24"/>
        <v>          -</v>
      </c>
      <c r="AV51" s="6">
        <v>0</v>
      </c>
      <c r="AW51" s="6">
        <v>0</v>
      </c>
      <c r="AX51" s="6">
        <v>0</v>
      </c>
      <c r="AY51" s="6">
        <v>0</v>
      </c>
      <c r="AZ51" s="5" t="str">
        <f t="shared" si="25"/>
        <v>          -</v>
      </c>
      <c r="BA51" s="6">
        <v>0</v>
      </c>
      <c r="BB51" s="6">
        <v>0</v>
      </c>
      <c r="BC51" s="6">
        <v>0</v>
      </c>
      <c r="BD51" s="6">
        <v>0</v>
      </c>
      <c r="BE51" s="5" t="str">
        <f t="shared" si="26"/>
        <v>          -</v>
      </c>
      <c r="BF51" s="6">
        <v>0</v>
      </c>
      <c r="BG51" s="6">
        <v>0</v>
      </c>
      <c r="BH51" s="6">
        <v>0</v>
      </c>
      <c r="BI51" s="6">
        <v>0</v>
      </c>
      <c r="BJ51" s="5">
        <f t="shared" si="27"/>
        <v>6</v>
      </c>
      <c r="BK51">
        <v>40</v>
      </c>
      <c r="BL51">
        <v>69</v>
      </c>
    </row>
    <row r="52" spans="1:64" ht="12.75" hidden="1">
      <c r="A52" s="17" t="s">
        <v>108</v>
      </c>
      <c r="B52" s="5">
        <f t="shared" si="15"/>
        <v>4</v>
      </c>
      <c r="C52" s="6">
        <v>1</v>
      </c>
      <c r="D52" s="6">
        <v>0</v>
      </c>
      <c r="E52" s="6">
        <v>1</v>
      </c>
      <c r="F52" s="6">
        <v>4</v>
      </c>
      <c r="G52" s="5" t="str">
        <f t="shared" si="16"/>
        <v>          -</v>
      </c>
      <c r="H52" s="6">
        <v>0</v>
      </c>
      <c r="I52" s="6">
        <v>0</v>
      </c>
      <c r="J52" s="6">
        <v>0</v>
      </c>
      <c r="K52" s="6">
        <v>0</v>
      </c>
      <c r="L52" s="5" t="str">
        <f t="shared" si="17"/>
        <v>          -</v>
      </c>
      <c r="M52" s="6">
        <v>0</v>
      </c>
      <c r="N52" s="6">
        <v>0</v>
      </c>
      <c r="O52" s="6">
        <v>0</v>
      </c>
      <c r="P52" s="6">
        <v>0</v>
      </c>
      <c r="Q52" s="5">
        <f t="shared" si="18"/>
        <v>254</v>
      </c>
      <c r="R52" s="6">
        <v>254</v>
      </c>
      <c r="S52" s="6">
        <v>254</v>
      </c>
      <c r="T52" s="6">
        <v>247</v>
      </c>
      <c r="U52" s="6">
        <v>243</v>
      </c>
      <c r="V52" s="5" t="str">
        <f t="shared" si="19"/>
        <v>          -</v>
      </c>
      <c r="W52" s="6">
        <v>0</v>
      </c>
      <c r="X52" s="6">
        <v>0</v>
      </c>
      <c r="Y52" s="6">
        <v>0</v>
      </c>
      <c r="Z52" s="6">
        <v>0</v>
      </c>
      <c r="AA52" s="5">
        <f t="shared" si="20"/>
        <v>4</v>
      </c>
      <c r="AB52" s="6">
        <v>4</v>
      </c>
      <c r="AC52" s="6">
        <v>4</v>
      </c>
      <c r="AD52" s="6">
        <v>3</v>
      </c>
      <c r="AE52" s="6">
        <v>3</v>
      </c>
      <c r="AF52" s="5">
        <f t="shared" si="21"/>
        <v>4</v>
      </c>
      <c r="AG52" s="6">
        <v>2</v>
      </c>
      <c r="AH52" s="6">
        <v>3</v>
      </c>
      <c r="AI52" s="6">
        <v>3</v>
      </c>
      <c r="AJ52" s="6">
        <v>4</v>
      </c>
      <c r="AK52" s="5" t="str">
        <f t="shared" si="22"/>
        <v>          -</v>
      </c>
      <c r="AL52" s="6">
        <v>0</v>
      </c>
      <c r="AM52" s="6">
        <v>0</v>
      </c>
      <c r="AN52" s="6">
        <v>0</v>
      </c>
      <c r="AO52" s="6">
        <v>0</v>
      </c>
      <c r="AP52" s="5" t="str">
        <f t="shared" si="23"/>
        <v>          -</v>
      </c>
      <c r="AQ52" s="6">
        <v>0</v>
      </c>
      <c r="AR52" s="6">
        <v>0</v>
      </c>
      <c r="AS52" s="6">
        <v>0</v>
      </c>
      <c r="AT52" s="6">
        <v>0</v>
      </c>
      <c r="AU52" s="5">
        <f t="shared" si="24"/>
        <v>232</v>
      </c>
      <c r="AV52" s="6">
        <v>227</v>
      </c>
      <c r="AW52" s="6">
        <v>225</v>
      </c>
      <c r="AX52" s="6">
        <v>232</v>
      </c>
      <c r="AY52" s="6">
        <v>231</v>
      </c>
      <c r="AZ52" s="5" t="str">
        <f t="shared" si="25"/>
        <v>          -</v>
      </c>
      <c r="BA52" s="6">
        <v>0</v>
      </c>
      <c r="BB52" s="6">
        <v>0</v>
      </c>
      <c r="BC52" s="6">
        <v>0</v>
      </c>
      <c r="BD52" s="6">
        <v>0</v>
      </c>
      <c r="BE52" s="5">
        <f t="shared" si="26"/>
        <v>16</v>
      </c>
      <c r="BF52" s="6">
        <v>15</v>
      </c>
      <c r="BG52" s="6">
        <v>14</v>
      </c>
      <c r="BH52" s="6">
        <v>14</v>
      </c>
      <c r="BI52" s="6">
        <v>16</v>
      </c>
      <c r="BJ52" s="5">
        <f t="shared" si="27"/>
        <v>254</v>
      </c>
      <c r="BK52">
        <v>41</v>
      </c>
      <c r="BL52">
        <v>70</v>
      </c>
    </row>
    <row r="53" spans="1:64" ht="12.75" hidden="1">
      <c r="A53" s="17" t="s">
        <v>109</v>
      </c>
      <c r="B53" s="5">
        <f t="shared" si="15"/>
        <v>1329</v>
      </c>
      <c r="C53" s="6">
        <v>2</v>
      </c>
      <c r="D53" s="6">
        <v>1329</v>
      </c>
      <c r="E53" s="6">
        <v>0</v>
      </c>
      <c r="F53" s="6">
        <v>0</v>
      </c>
      <c r="G53" s="5" t="str">
        <f t="shared" si="16"/>
        <v>          -</v>
      </c>
      <c r="H53" s="6">
        <v>0</v>
      </c>
      <c r="I53" s="6">
        <v>0</v>
      </c>
      <c r="J53" s="6">
        <v>0</v>
      </c>
      <c r="K53" s="6">
        <v>0</v>
      </c>
      <c r="L53" s="5" t="str">
        <f t="shared" si="17"/>
        <v>          -</v>
      </c>
      <c r="M53" s="6">
        <v>0</v>
      </c>
      <c r="N53" s="6">
        <v>0</v>
      </c>
      <c r="O53" s="6">
        <v>0</v>
      </c>
      <c r="P53" s="6">
        <v>0</v>
      </c>
      <c r="Q53" s="5" t="str">
        <f t="shared" si="18"/>
        <v>          -</v>
      </c>
      <c r="R53" s="6">
        <v>0</v>
      </c>
      <c r="S53" s="6">
        <v>0</v>
      </c>
      <c r="T53" s="6">
        <v>0</v>
      </c>
      <c r="U53" s="6">
        <v>0</v>
      </c>
      <c r="V53" s="5">
        <f t="shared" si="19"/>
        <v>523</v>
      </c>
      <c r="W53" s="6">
        <v>496</v>
      </c>
      <c r="X53" s="6">
        <v>487</v>
      </c>
      <c r="Y53" s="6">
        <v>517</v>
      </c>
      <c r="Z53" s="6">
        <v>523</v>
      </c>
      <c r="AA53" s="5">
        <f t="shared" si="20"/>
        <v>26</v>
      </c>
      <c r="AB53" s="6">
        <v>12</v>
      </c>
      <c r="AC53" s="6">
        <v>26</v>
      </c>
      <c r="AD53" s="6">
        <v>26</v>
      </c>
      <c r="AE53" s="6">
        <v>12</v>
      </c>
      <c r="AF53" s="5">
        <f t="shared" si="21"/>
        <v>244</v>
      </c>
      <c r="AG53" s="6">
        <v>62</v>
      </c>
      <c r="AH53" s="6">
        <v>244</v>
      </c>
      <c r="AI53" s="6">
        <v>151</v>
      </c>
      <c r="AJ53" s="6">
        <v>76</v>
      </c>
      <c r="AK53" s="5">
        <f t="shared" si="22"/>
        <v>2</v>
      </c>
      <c r="AL53" s="6">
        <v>2</v>
      </c>
      <c r="AM53" s="6">
        <v>2</v>
      </c>
      <c r="AN53" s="6">
        <v>2</v>
      </c>
      <c r="AO53" s="6">
        <v>1</v>
      </c>
      <c r="AP53" s="5">
        <f t="shared" si="23"/>
        <v>3</v>
      </c>
      <c r="AQ53" s="6">
        <v>0</v>
      </c>
      <c r="AR53" s="6">
        <v>3</v>
      </c>
      <c r="AS53" s="6">
        <v>0</v>
      </c>
      <c r="AT53" s="6">
        <v>0</v>
      </c>
      <c r="AU53" s="5" t="str">
        <f t="shared" si="24"/>
        <v>          -</v>
      </c>
      <c r="AV53" s="6">
        <v>0</v>
      </c>
      <c r="AW53" s="6">
        <v>0</v>
      </c>
      <c r="AX53" s="6">
        <v>0</v>
      </c>
      <c r="AY53" s="6">
        <v>0</v>
      </c>
      <c r="AZ53" s="5" t="str">
        <f t="shared" si="25"/>
        <v>          -</v>
      </c>
      <c r="BA53" s="6">
        <v>0</v>
      </c>
      <c r="BB53" s="6">
        <v>0</v>
      </c>
      <c r="BC53" s="6">
        <v>0</v>
      </c>
      <c r="BD53" s="6">
        <v>0</v>
      </c>
      <c r="BE53" s="5">
        <f t="shared" si="26"/>
        <v>44</v>
      </c>
      <c r="BF53" s="6">
        <v>43</v>
      </c>
      <c r="BG53" s="6">
        <v>44</v>
      </c>
      <c r="BH53" s="6">
        <v>43</v>
      </c>
      <c r="BI53" s="6">
        <v>41</v>
      </c>
      <c r="BJ53" s="5">
        <f t="shared" si="27"/>
        <v>1329</v>
      </c>
      <c r="BK53">
        <v>42</v>
      </c>
      <c r="BL53">
        <v>71</v>
      </c>
    </row>
    <row r="54" spans="1:64" ht="12.75" hidden="1">
      <c r="A54" s="17" t="s">
        <v>110</v>
      </c>
      <c r="B54" s="5">
        <f t="shared" si="15"/>
        <v>2666</v>
      </c>
      <c r="C54" s="6">
        <v>2666</v>
      </c>
      <c r="D54" s="6">
        <v>1473</v>
      </c>
      <c r="E54" s="6">
        <v>476</v>
      </c>
      <c r="F54" s="6">
        <v>394</v>
      </c>
      <c r="G54" s="5" t="str">
        <f t="shared" si="16"/>
        <v>          -</v>
      </c>
      <c r="H54" s="6">
        <v>0</v>
      </c>
      <c r="I54" s="6">
        <v>0</v>
      </c>
      <c r="J54" s="6">
        <v>0</v>
      </c>
      <c r="K54" s="6">
        <v>0</v>
      </c>
      <c r="L54" s="5">
        <f t="shared" si="17"/>
        <v>5</v>
      </c>
      <c r="M54" s="6">
        <v>5</v>
      </c>
      <c r="N54" s="6">
        <v>5</v>
      </c>
      <c r="O54" s="6">
        <v>4</v>
      </c>
      <c r="P54" s="6">
        <v>3</v>
      </c>
      <c r="Q54" s="5">
        <f t="shared" si="18"/>
        <v>373</v>
      </c>
      <c r="R54" s="6">
        <v>357</v>
      </c>
      <c r="S54" s="6">
        <v>352</v>
      </c>
      <c r="T54" s="6">
        <v>365</v>
      </c>
      <c r="U54" s="6">
        <v>373</v>
      </c>
      <c r="V54" s="5" t="str">
        <f t="shared" si="19"/>
        <v>          -</v>
      </c>
      <c r="W54" s="6">
        <v>0</v>
      </c>
      <c r="X54" s="6">
        <v>0</v>
      </c>
      <c r="Y54" s="6">
        <v>0</v>
      </c>
      <c r="Z54" s="6">
        <v>0</v>
      </c>
      <c r="AA54" s="5">
        <f t="shared" si="20"/>
        <v>50</v>
      </c>
      <c r="AB54" s="6">
        <v>42</v>
      </c>
      <c r="AC54" s="6">
        <v>50</v>
      </c>
      <c r="AD54" s="6">
        <v>47</v>
      </c>
      <c r="AE54" s="6">
        <v>25</v>
      </c>
      <c r="AF54" s="5">
        <f t="shared" si="21"/>
        <v>17</v>
      </c>
      <c r="AG54" s="6">
        <v>17</v>
      </c>
      <c r="AH54" s="6">
        <v>10</v>
      </c>
      <c r="AI54" s="6">
        <v>15</v>
      </c>
      <c r="AJ54" s="6">
        <v>10</v>
      </c>
      <c r="AK54" s="5" t="str">
        <f t="shared" si="22"/>
        <v>          -</v>
      </c>
      <c r="AL54" s="6">
        <v>0</v>
      </c>
      <c r="AM54" s="6">
        <v>0</v>
      </c>
      <c r="AN54" s="6">
        <v>0</v>
      </c>
      <c r="AO54" s="6">
        <v>0</v>
      </c>
      <c r="AP54" s="5">
        <f t="shared" si="23"/>
        <v>96</v>
      </c>
      <c r="AQ54" s="6">
        <v>87</v>
      </c>
      <c r="AR54" s="6">
        <v>90</v>
      </c>
      <c r="AS54" s="6">
        <v>96</v>
      </c>
      <c r="AT54" s="6">
        <v>92</v>
      </c>
      <c r="AU54" s="5">
        <f t="shared" si="24"/>
        <v>516</v>
      </c>
      <c r="AV54" s="6">
        <v>500</v>
      </c>
      <c r="AW54" s="6">
        <v>479</v>
      </c>
      <c r="AX54" s="6">
        <v>516</v>
      </c>
      <c r="AY54" s="6">
        <v>467</v>
      </c>
      <c r="AZ54" s="5" t="str">
        <f t="shared" si="25"/>
        <v>          -</v>
      </c>
      <c r="BA54" s="6">
        <v>0</v>
      </c>
      <c r="BB54" s="6">
        <v>0</v>
      </c>
      <c r="BC54" s="6">
        <v>0</v>
      </c>
      <c r="BD54" s="6">
        <v>0</v>
      </c>
      <c r="BE54" s="5" t="str">
        <f t="shared" si="26"/>
        <v>          -</v>
      </c>
      <c r="BF54" s="6">
        <v>0</v>
      </c>
      <c r="BG54" s="6">
        <v>0</v>
      </c>
      <c r="BH54" s="6">
        <v>0</v>
      </c>
      <c r="BI54" s="6">
        <v>0</v>
      </c>
      <c r="BJ54" s="5">
        <f t="shared" si="27"/>
        <v>2666</v>
      </c>
      <c r="BK54">
        <v>43</v>
      </c>
      <c r="BL54">
        <v>72</v>
      </c>
    </row>
    <row r="55" spans="1:64" ht="12.75" hidden="1">
      <c r="A55" s="17" t="s">
        <v>111</v>
      </c>
      <c r="B55" s="5">
        <f t="shared" si="15"/>
        <v>3042</v>
      </c>
      <c r="C55" s="6">
        <v>3042</v>
      </c>
      <c r="D55" s="6">
        <v>2538</v>
      </c>
      <c r="E55" s="6">
        <v>577</v>
      </c>
      <c r="F55" s="6">
        <v>766</v>
      </c>
      <c r="G55" s="5" t="str">
        <f t="shared" si="16"/>
        <v>          -</v>
      </c>
      <c r="H55" s="6">
        <v>0</v>
      </c>
      <c r="I55" s="6">
        <v>0</v>
      </c>
      <c r="J55" s="6">
        <v>0</v>
      </c>
      <c r="K55" s="6">
        <v>0</v>
      </c>
      <c r="L55" s="5">
        <f t="shared" si="17"/>
        <v>12</v>
      </c>
      <c r="M55" s="6">
        <v>9</v>
      </c>
      <c r="N55" s="6">
        <v>11</v>
      </c>
      <c r="O55" s="6">
        <v>11</v>
      </c>
      <c r="P55" s="6">
        <v>12</v>
      </c>
      <c r="Q55" s="5" t="str">
        <f t="shared" si="18"/>
        <v>          -</v>
      </c>
      <c r="R55" s="6">
        <v>0</v>
      </c>
      <c r="S55" s="6">
        <v>0</v>
      </c>
      <c r="T55" s="6">
        <v>0</v>
      </c>
      <c r="U55" s="6">
        <v>0</v>
      </c>
      <c r="V55" s="5" t="str">
        <f t="shared" si="19"/>
        <v>          -</v>
      </c>
      <c r="W55" s="6">
        <v>0</v>
      </c>
      <c r="X55" s="6">
        <v>0</v>
      </c>
      <c r="Y55" s="6">
        <v>0</v>
      </c>
      <c r="Z55" s="6">
        <v>0</v>
      </c>
      <c r="AA55" s="5">
        <f t="shared" si="20"/>
        <v>22</v>
      </c>
      <c r="AB55" s="6">
        <v>22</v>
      </c>
      <c r="AC55" s="6">
        <v>21</v>
      </c>
      <c r="AD55" s="6">
        <v>18</v>
      </c>
      <c r="AE55" s="6">
        <v>16</v>
      </c>
      <c r="AF55" s="5" t="str">
        <f t="shared" si="21"/>
        <v>          -</v>
      </c>
      <c r="AG55" s="6">
        <v>0</v>
      </c>
      <c r="AH55" s="6">
        <v>0</v>
      </c>
      <c r="AI55" s="6">
        <v>0</v>
      </c>
      <c r="AJ55" s="6">
        <v>0</v>
      </c>
      <c r="AK55" s="5" t="str">
        <f t="shared" si="22"/>
        <v>          -</v>
      </c>
      <c r="AL55" s="6">
        <v>0</v>
      </c>
      <c r="AM55" s="6">
        <v>0</v>
      </c>
      <c r="AN55" s="6">
        <v>0</v>
      </c>
      <c r="AO55" s="6">
        <v>0</v>
      </c>
      <c r="AP55" s="5" t="str">
        <f t="shared" si="23"/>
        <v>          -</v>
      </c>
      <c r="AQ55" s="6">
        <v>0</v>
      </c>
      <c r="AR55" s="6">
        <v>0</v>
      </c>
      <c r="AS55" s="6">
        <v>0</v>
      </c>
      <c r="AT55" s="6">
        <v>0</v>
      </c>
      <c r="AU55" s="5">
        <f t="shared" si="24"/>
        <v>662</v>
      </c>
      <c r="AV55" s="6">
        <v>542</v>
      </c>
      <c r="AW55" s="6">
        <v>523</v>
      </c>
      <c r="AX55" s="6">
        <v>535</v>
      </c>
      <c r="AY55" s="6">
        <v>662</v>
      </c>
      <c r="AZ55" s="5" t="str">
        <f t="shared" si="25"/>
        <v>          -</v>
      </c>
      <c r="BA55" s="6">
        <v>0</v>
      </c>
      <c r="BB55" s="6">
        <v>0</v>
      </c>
      <c r="BC55" s="6">
        <v>0</v>
      </c>
      <c r="BD55" s="6">
        <v>0</v>
      </c>
      <c r="BE55" s="5">
        <f t="shared" si="26"/>
        <v>156</v>
      </c>
      <c r="BF55" s="6">
        <v>156</v>
      </c>
      <c r="BG55" s="6">
        <v>153</v>
      </c>
      <c r="BH55" s="6">
        <v>156</v>
      </c>
      <c r="BI55" s="6">
        <v>149</v>
      </c>
      <c r="BJ55" s="5">
        <f t="shared" si="27"/>
        <v>3042</v>
      </c>
      <c r="BK55">
        <v>44</v>
      </c>
      <c r="BL55">
        <v>73</v>
      </c>
    </row>
    <row r="56" spans="1:64" ht="12.75" hidden="1">
      <c r="A56" s="17" t="s">
        <v>112</v>
      </c>
      <c r="B56" s="5">
        <f t="shared" si="15"/>
        <v>2673</v>
      </c>
      <c r="C56" s="6">
        <v>2673</v>
      </c>
      <c r="D56" s="6">
        <v>1</v>
      </c>
      <c r="E56" s="6">
        <v>2157</v>
      </c>
      <c r="F56" s="6">
        <v>1396</v>
      </c>
      <c r="G56" s="5" t="str">
        <f t="shared" si="16"/>
        <v>          -</v>
      </c>
      <c r="H56" s="6">
        <v>0</v>
      </c>
      <c r="I56" s="6">
        <v>0</v>
      </c>
      <c r="J56" s="6">
        <v>0</v>
      </c>
      <c r="K56" s="6">
        <v>0</v>
      </c>
      <c r="L56" s="5" t="str">
        <f t="shared" si="17"/>
        <v>          -</v>
      </c>
      <c r="M56" s="6">
        <v>0</v>
      </c>
      <c r="N56" s="6">
        <v>0</v>
      </c>
      <c r="O56" s="6">
        <v>0</v>
      </c>
      <c r="P56" s="6">
        <v>0</v>
      </c>
      <c r="Q56" s="5" t="str">
        <f t="shared" si="18"/>
        <v>          -</v>
      </c>
      <c r="R56" s="6">
        <v>0</v>
      </c>
      <c r="S56" s="6">
        <v>0</v>
      </c>
      <c r="T56" s="6">
        <v>0</v>
      </c>
      <c r="U56" s="6">
        <v>0</v>
      </c>
      <c r="V56" s="5">
        <f t="shared" si="19"/>
        <v>68</v>
      </c>
      <c r="W56" s="6">
        <v>64</v>
      </c>
      <c r="X56" s="6">
        <v>66</v>
      </c>
      <c r="Y56" s="6">
        <v>68</v>
      </c>
      <c r="Z56" s="6">
        <v>56</v>
      </c>
      <c r="AA56" s="5">
        <f t="shared" si="20"/>
        <v>104</v>
      </c>
      <c r="AB56" s="6">
        <v>91</v>
      </c>
      <c r="AC56" s="6">
        <v>104</v>
      </c>
      <c r="AD56" s="6">
        <v>103</v>
      </c>
      <c r="AE56" s="6">
        <v>56</v>
      </c>
      <c r="AF56" s="5">
        <f t="shared" si="21"/>
        <v>1002</v>
      </c>
      <c r="AG56" s="6">
        <v>268</v>
      </c>
      <c r="AH56" s="6">
        <v>1002</v>
      </c>
      <c r="AI56" s="6">
        <v>734</v>
      </c>
      <c r="AJ56" s="6">
        <v>263</v>
      </c>
      <c r="AK56" s="5">
        <f t="shared" si="22"/>
        <v>86</v>
      </c>
      <c r="AL56" s="6">
        <v>59</v>
      </c>
      <c r="AM56" s="6">
        <v>85</v>
      </c>
      <c r="AN56" s="6">
        <v>86</v>
      </c>
      <c r="AO56" s="6">
        <v>33</v>
      </c>
      <c r="AP56" s="5" t="str">
        <f t="shared" si="23"/>
        <v>          -</v>
      </c>
      <c r="AQ56" s="6">
        <v>0</v>
      </c>
      <c r="AR56" s="6">
        <v>0</v>
      </c>
      <c r="AS56" s="6">
        <v>0</v>
      </c>
      <c r="AT56" s="6">
        <v>0</v>
      </c>
      <c r="AU56" s="5" t="str">
        <f t="shared" si="24"/>
        <v>          -</v>
      </c>
      <c r="AV56" s="6">
        <v>0</v>
      </c>
      <c r="AW56" s="6">
        <v>0</v>
      </c>
      <c r="AX56" s="6">
        <v>0</v>
      </c>
      <c r="AY56" s="6">
        <v>0</v>
      </c>
      <c r="AZ56" s="5" t="str">
        <f t="shared" si="25"/>
        <v>          -</v>
      </c>
      <c r="BA56" s="6">
        <v>0</v>
      </c>
      <c r="BB56" s="6">
        <v>0</v>
      </c>
      <c r="BC56" s="6">
        <v>0</v>
      </c>
      <c r="BD56" s="6">
        <v>0</v>
      </c>
      <c r="BE56" s="5">
        <f t="shared" si="26"/>
        <v>45</v>
      </c>
      <c r="BF56" s="6">
        <v>2</v>
      </c>
      <c r="BG56" s="6">
        <v>5</v>
      </c>
      <c r="BH56" s="6">
        <v>4</v>
      </c>
      <c r="BI56" s="6">
        <v>45</v>
      </c>
      <c r="BJ56" s="5">
        <f t="shared" si="27"/>
        <v>2673</v>
      </c>
      <c r="BK56">
        <v>45</v>
      </c>
      <c r="BL56">
        <v>74</v>
      </c>
    </row>
    <row r="57" spans="1:64" ht="12.75" hidden="1">
      <c r="A57" s="17" t="s">
        <v>113</v>
      </c>
      <c r="B57" s="5">
        <f t="shared" si="15"/>
        <v>110</v>
      </c>
      <c r="C57" s="6">
        <v>1</v>
      </c>
      <c r="D57" s="6">
        <v>110</v>
      </c>
      <c r="E57" s="6">
        <v>1</v>
      </c>
      <c r="F57" s="6">
        <v>1</v>
      </c>
      <c r="G57" s="5" t="str">
        <f t="shared" si="16"/>
        <v>          -</v>
      </c>
      <c r="H57" s="6">
        <v>0</v>
      </c>
      <c r="I57" s="6">
        <v>0</v>
      </c>
      <c r="J57" s="6">
        <v>0</v>
      </c>
      <c r="K57" s="6">
        <v>0</v>
      </c>
      <c r="L57" s="5">
        <f t="shared" si="17"/>
        <v>20</v>
      </c>
      <c r="M57" s="6">
        <v>20</v>
      </c>
      <c r="N57" s="6">
        <v>19</v>
      </c>
      <c r="O57" s="6">
        <v>18</v>
      </c>
      <c r="P57" s="6">
        <v>13</v>
      </c>
      <c r="Q57" s="5" t="str">
        <f t="shared" si="18"/>
        <v>          -</v>
      </c>
      <c r="R57" s="6">
        <v>0</v>
      </c>
      <c r="S57" s="6">
        <v>0</v>
      </c>
      <c r="T57" s="6">
        <v>0</v>
      </c>
      <c r="U57" s="6">
        <v>0</v>
      </c>
      <c r="V57" s="5" t="str">
        <f t="shared" si="19"/>
        <v>          -</v>
      </c>
      <c r="W57" s="6">
        <v>0</v>
      </c>
      <c r="X57" s="6">
        <v>0</v>
      </c>
      <c r="Y57" s="6">
        <v>0</v>
      </c>
      <c r="Z57" s="6">
        <v>0</v>
      </c>
      <c r="AA57" s="5" t="str">
        <f t="shared" si="20"/>
        <v>          -</v>
      </c>
      <c r="AB57" s="6">
        <v>0</v>
      </c>
      <c r="AC57" s="6">
        <v>0</v>
      </c>
      <c r="AD57" s="6">
        <v>0</v>
      </c>
      <c r="AE57" s="6">
        <v>0</v>
      </c>
      <c r="AF57" s="5">
        <f t="shared" si="21"/>
        <v>57</v>
      </c>
      <c r="AG57" s="6">
        <v>16</v>
      </c>
      <c r="AH57" s="6">
        <v>57</v>
      </c>
      <c r="AI57" s="6">
        <v>55</v>
      </c>
      <c r="AJ57" s="6">
        <v>41</v>
      </c>
      <c r="AK57" s="5" t="str">
        <f t="shared" si="22"/>
        <v>          -</v>
      </c>
      <c r="AL57" s="6">
        <v>0</v>
      </c>
      <c r="AM57" s="6">
        <v>0</v>
      </c>
      <c r="AN57" s="6">
        <v>0</v>
      </c>
      <c r="AO57" s="6">
        <v>0</v>
      </c>
      <c r="AP57" s="5" t="str">
        <f t="shared" si="23"/>
        <v>          -</v>
      </c>
      <c r="AQ57" s="6">
        <v>0</v>
      </c>
      <c r="AR57" s="6">
        <v>0</v>
      </c>
      <c r="AS57" s="6">
        <v>0</v>
      </c>
      <c r="AT57" s="6">
        <v>0</v>
      </c>
      <c r="AU57" s="5" t="str">
        <f t="shared" si="24"/>
        <v>          -</v>
      </c>
      <c r="AV57" s="6">
        <v>0</v>
      </c>
      <c r="AW57" s="6">
        <v>0</v>
      </c>
      <c r="AX57" s="6">
        <v>0</v>
      </c>
      <c r="AY57" s="6">
        <v>0</v>
      </c>
      <c r="AZ57" s="5" t="str">
        <f t="shared" si="25"/>
        <v>          -</v>
      </c>
      <c r="BA57" s="6">
        <v>0</v>
      </c>
      <c r="BB57" s="6">
        <v>0</v>
      </c>
      <c r="BC57" s="6">
        <v>0</v>
      </c>
      <c r="BD57" s="6">
        <v>0</v>
      </c>
      <c r="BE57" s="5" t="str">
        <f t="shared" si="26"/>
        <v>          -</v>
      </c>
      <c r="BF57" s="6">
        <v>0</v>
      </c>
      <c r="BG57" s="6">
        <v>0</v>
      </c>
      <c r="BH57" s="6">
        <v>0</v>
      </c>
      <c r="BI57" s="6">
        <v>0</v>
      </c>
      <c r="BJ57" s="5">
        <f t="shared" si="27"/>
        <v>110</v>
      </c>
      <c r="BK57">
        <v>46</v>
      </c>
      <c r="BL57">
        <v>75</v>
      </c>
    </row>
    <row r="58" spans="1:64" ht="12.75" hidden="1">
      <c r="A58" s="17" t="s">
        <v>114</v>
      </c>
      <c r="B58" s="5">
        <f t="shared" si="15"/>
        <v>244</v>
      </c>
      <c r="C58" s="6">
        <v>244</v>
      </c>
      <c r="D58" s="6">
        <v>163</v>
      </c>
      <c r="E58" s="6">
        <v>35</v>
      </c>
      <c r="F58" s="6">
        <v>147</v>
      </c>
      <c r="G58" s="5" t="str">
        <f t="shared" si="16"/>
        <v>          -</v>
      </c>
      <c r="H58" s="6">
        <v>0</v>
      </c>
      <c r="I58" s="6">
        <v>0</v>
      </c>
      <c r="J58" s="6">
        <v>0</v>
      </c>
      <c r="K58" s="6">
        <v>0</v>
      </c>
      <c r="L58" s="5">
        <f t="shared" si="17"/>
        <v>2</v>
      </c>
      <c r="M58" s="6">
        <v>2</v>
      </c>
      <c r="N58" s="6">
        <v>2</v>
      </c>
      <c r="O58" s="6">
        <v>1</v>
      </c>
      <c r="P58" s="6">
        <v>0</v>
      </c>
      <c r="Q58" s="5">
        <f t="shared" si="18"/>
        <v>151</v>
      </c>
      <c r="R58" s="6">
        <v>149</v>
      </c>
      <c r="S58" s="6">
        <v>143</v>
      </c>
      <c r="T58" s="6">
        <v>151</v>
      </c>
      <c r="U58" s="6">
        <v>150</v>
      </c>
      <c r="V58" s="5" t="str">
        <f t="shared" si="19"/>
        <v>          -</v>
      </c>
      <c r="W58" s="6">
        <v>0</v>
      </c>
      <c r="X58" s="6">
        <v>0</v>
      </c>
      <c r="Y58" s="6">
        <v>0</v>
      </c>
      <c r="Z58" s="6">
        <v>0</v>
      </c>
      <c r="AA58" s="5">
        <f t="shared" si="20"/>
        <v>96</v>
      </c>
      <c r="AB58" s="6">
        <v>70</v>
      </c>
      <c r="AC58" s="6">
        <v>96</v>
      </c>
      <c r="AD58" s="6">
        <v>92</v>
      </c>
      <c r="AE58" s="6">
        <v>23</v>
      </c>
      <c r="AF58" s="5">
        <f t="shared" si="21"/>
        <v>18</v>
      </c>
      <c r="AG58" s="6">
        <v>18</v>
      </c>
      <c r="AH58" s="6">
        <v>5</v>
      </c>
      <c r="AI58" s="6">
        <v>16</v>
      </c>
      <c r="AJ58" s="6">
        <v>2</v>
      </c>
      <c r="AK58" s="5" t="str">
        <f t="shared" si="22"/>
        <v>          -</v>
      </c>
      <c r="AL58" s="6">
        <v>0</v>
      </c>
      <c r="AM58" s="6">
        <v>0</v>
      </c>
      <c r="AN58" s="6">
        <v>0</v>
      </c>
      <c r="AO58" s="6">
        <v>0</v>
      </c>
      <c r="AP58" s="5">
        <f t="shared" si="23"/>
        <v>9</v>
      </c>
      <c r="AQ58" s="6">
        <v>3</v>
      </c>
      <c r="AR58" s="6">
        <v>6</v>
      </c>
      <c r="AS58" s="6">
        <v>9</v>
      </c>
      <c r="AT58" s="6">
        <v>7</v>
      </c>
      <c r="AU58" s="5">
        <f t="shared" si="24"/>
        <v>14</v>
      </c>
      <c r="AV58" s="6">
        <v>5</v>
      </c>
      <c r="AW58" s="6">
        <v>3</v>
      </c>
      <c r="AX58" s="6">
        <v>14</v>
      </c>
      <c r="AY58" s="6">
        <v>14</v>
      </c>
      <c r="AZ58" s="5">
        <f t="shared" si="25"/>
        <v>225</v>
      </c>
      <c r="BA58" s="6">
        <v>225</v>
      </c>
      <c r="BB58" s="6">
        <v>201</v>
      </c>
      <c r="BC58" s="6">
        <v>171</v>
      </c>
      <c r="BD58" s="6">
        <v>143</v>
      </c>
      <c r="BE58" s="5">
        <f t="shared" si="26"/>
        <v>23</v>
      </c>
      <c r="BF58" s="6">
        <v>17</v>
      </c>
      <c r="BG58" s="6">
        <v>22</v>
      </c>
      <c r="BH58" s="6">
        <v>21</v>
      </c>
      <c r="BI58" s="6">
        <v>23</v>
      </c>
      <c r="BJ58" s="5">
        <f t="shared" si="27"/>
        <v>244</v>
      </c>
      <c r="BK58">
        <v>47</v>
      </c>
      <c r="BL58">
        <v>76</v>
      </c>
    </row>
    <row r="59" spans="1:64" ht="12.75" hidden="1">
      <c r="A59" s="17" t="s">
        <v>115</v>
      </c>
      <c r="B59" s="5">
        <f t="shared" si="15"/>
        <v>181</v>
      </c>
      <c r="C59" s="6">
        <v>181</v>
      </c>
      <c r="D59" s="6">
        <v>10</v>
      </c>
      <c r="E59" s="6">
        <v>8</v>
      </c>
      <c r="F59" s="6">
        <v>154</v>
      </c>
      <c r="G59" s="5" t="str">
        <f t="shared" si="16"/>
        <v>          -</v>
      </c>
      <c r="H59" s="6">
        <v>0</v>
      </c>
      <c r="I59" s="6">
        <v>0</v>
      </c>
      <c r="J59" s="6">
        <v>0</v>
      </c>
      <c r="K59" s="6">
        <v>0</v>
      </c>
      <c r="L59" s="5">
        <f t="shared" si="17"/>
        <v>28</v>
      </c>
      <c r="M59" s="6">
        <v>28</v>
      </c>
      <c r="N59" s="6">
        <v>25</v>
      </c>
      <c r="O59" s="6">
        <v>23</v>
      </c>
      <c r="P59" s="6">
        <v>26</v>
      </c>
      <c r="Q59" s="5" t="str">
        <f t="shared" si="18"/>
        <v>          -</v>
      </c>
      <c r="R59" s="6">
        <v>0</v>
      </c>
      <c r="S59" s="6">
        <v>0</v>
      </c>
      <c r="T59" s="6">
        <v>0</v>
      </c>
      <c r="U59" s="6">
        <v>0</v>
      </c>
      <c r="V59" s="5">
        <f t="shared" si="19"/>
        <v>50</v>
      </c>
      <c r="W59" s="6">
        <v>40</v>
      </c>
      <c r="X59" s="6">
        <v>50</v>
      </c>
      <c r="Y59" s="6">
        <v>46</v>
      </c>
      <c r="Z59" s="6">
        <v>43</v>
      </c>
      <c r="AA59" s="5">
        <f t="shared" si="20"/>
        <v>138</v>
      </c>
      <c r="AB59" s="6">
        <v>87</v>
      </c>
      <c r="AC59" s="6">
        <v>134</v>
      </c>
      <c r="AD59" s="6">
        <v>138</v>
      </c>
      <c r="AE59" s="6">
        <v>65</v>
      </c>
      <c r="AF59" s="5">
        <f t="shared" si="21"/>
        <v>1247</v>
      </c>
      <c r="AG59" s="6">
        <v>330</v>
      </c>
      <c r="AH59" s="6">
        <v>1247</v>
      </c>
      <c r="AI59" s="6">
        <v>1009</v>
      </c>
      <c r="AJ59" s="6">
        <v>258</v>
      </c>
      <c r="AK59" s="5">
        <f t="shared" si="22"/>
        <v>7</v>
      </c>
      <c r="AL59" s="6">
        <v>3</v>
      </c>
      <c r="AM59" s="6">
        <v>6</v>
      </c>
      <c r="AN59" s="6">
        <v>7</v>
      </c>
      <c r="AO59" s="6">
        <v>4</v>
      </c>
      <c r="AP59" s="5">
        <f t="shared" si="23"/>
        <v>21</v>
      </c>
      <c r="AQ59" s="6">
        <v>17</v>
      </c>
      <c r="AR59" s="6">
        <v>19</v>
      </c>
      <c r="AS59" s="6">
        <v>21</v>
      </c>
      <c r="AT59" s="6">
        <v>19</v>
      </c>
      <c r="AU59" s="5" t="str">
        <f t="shared" si="24"/>
        <v>          -</v>
      </c>
      <c r="AV59" s="6">
        <v>0</v>
      </c>
      <c r="AW59" s="6">
        <v>0</v>
      </c>
      <c r="AX59" s="6">
        <v>0</v>
      </c>
      <c r="AY59" s="6">
        <v>0</v>
      </c>
      <c r="AZ59" s="5">
        <f t="shared" si="25"/>
        <v>745</v>
      </c>
      <c r="BA59" s="6">
        <v>611</v>
      </c>
      <c r="BB59" s="6">
        <v>745</v>
      </c>
      <c r="BC59" s="6">
        <v>699</v>
      </c>
      <c r="BD59" s="6">
        <v>648</v>
      </c>
      <c r="BE59" s="5">
        <f t="shared" si="26"/>
        <v>106</v>
      </c>
      <c r="BF59" s="6">
        <v>100</v>
      </c>
      <c r="BG59" s="6">
        <v>106</v>
      </c>
      <c r="BH59" s="6">
        <v>95</v>
      </c>
      <c r="BI59" s="6">
        <v>76</v>
      </c>
      <c r="BJ59" s="5">
        <f t="shared" si="27"/>
        <v>1247</v>
      </c>
      <c r="BK59">
        <v>48</v>
      </c>
      <c r="BL59">
        <v>77</v>
      </c>
    </row>
    <row r="60" spans="1:64" ht="12.75" hidden="1">
      <c r="A60" s="17" t="s">
        <v>116</v>
      </c>
      <c r="B60" s="5">
        <f t="shared" si="15"/>
        <v>20</v>
      </c>
      <c r="C60" s="6">
        <v>20</v>
      </c>
      <c r="D60" s="6">
        <v>3</v>
      </c>
      <c r="E60" s="6">
        <v>15</v>
      </c>
      <c r="F60" s="6">
        <v>10</v>
      </c>
      <c r="G60" s="5" t="str">
        <f t="shared" si="16"/>
        <v>          -</v>
      </c>
      <c r="H60" s="6">
        <v>0</v>
      </c>
      <c r="I60" s="6">
        <v>0</v>
      </c>
      <c r="J60" s="6">
        <v>0</v>
      </c>
      <c r="K60" s="6">
        <v>0</v>
      </c>
      <c r="L60" s="5" t="str">
        <f t="shared" si="17"/>
        <v>          -</v>
      </c>
      <c r="M60" s="6">
        <v>0</v>
      </c>
      <c r="N60" s="6">
        <v>0</v>
      </c>
      <c r="O60" s="6">
        <v>0</v>
      </c>
      <c r="P60" s="6">
        <v>0</v>
      </c>
      <c r="Q60" s="5" t="str">
        <f t="shared" si="18"/>
        <v>          -</v>
      </c>
      <c r="R60" s="6">
        <v>0</v>
      </c>
      <c r="S60" s="6">
        <v>0</v>
      </c>
      <c r="T60" s="6">
        <v>0</v>
      </c>
      <c r="U60" s="6">
        <v>0</v>
      </c>
      <c r="V60" s="5" t="str">
        <f t="shared" si="19"/>
        <v>          -</v>
      </c>
      <c r="W60" s="6">
        <v>0</v>
      </c>
      <c r="X60" s="6">
        <v>0</v>
      </c>
      <c r="Y60" s="6">
        <v>0</v>
      </c>
      <c r="Z60" s="6">
        <v>0</v>
      </c>
      <c r="AA60" s="5">
        <f t="shared" si="20"/>
        <v>18</v>
      </c>
      <c r="AB60" s="6">
        <v>18</v>
      </c>
      <c r="AC60" s="6">
        <v>17</v>
      </c>
      <c r="AD60" s="6">
        <v>17</v>
      </c>
      <c r="AE60" s="6">
        <v>5</v>
      </c>
      <c r="AF60" s="5">
        <f t="shared" si="21"/>
        <v>6</v>
      </c>
      <c r="AG60" s="6">
        <v>6</v>
      </c>
      <c r="AH60" s="6">
        <v>3</v>
      </c>
      <c r="AI60" s="6">
        <v>3</v>
      </c>
      <c r="AJ60" s="6">
        <v>2</v>
      </c>
      <c r="AK60" s="5" t="str">
        <f t="shared" si="22"/>
        <v>          -</v>
      </c>
      <c r="AL60" s="6">
        <v>0</v>
      </c>
      <c r="AM60" s="6">
        <v>0</v>
      </c>
      <c r="AN60" s="6">
        <v>0</v>
      </c>
      <c r="AO60" s="6">
        <v>0</v>
      </c>
      <c r="AP60" s="5">
        <f t="shared" si="23"/>
        <v>46</v>
      </c>
      <c r="AQ60" s="6">
        <v>45</v>
      </c>
      <c r="AR60" s="6">
        <v>45</v>
      </c>
      <c r="AS60" s="6">
        <v>46</v>
      </c>
      <c r="AT60" s="6">
        <v>42</v>
      </c>
      <c r="AU60" s="5" t="str">
        <f t="shared" si="24"/>
        <v>          -</v>
      </c>
      <c r="AV60" s="6">
        <v>0</v>
      </c>
      <c r="AW60" s="6">
        <v>0</v>
      </c>
      <c r="AX60" s="6">
        <v>0</v>
      </c>
      <c r="AY60" s="6">
        <v>0</v>
      </c>
      <c r="AZ60" s="5" t="str">
        <f t="shared" si="25"/>
        <v>          -</v>
      </c>
      <c r="BA60" s="6">
        <v>0</v>
      </c>
      <c r="BB60" s="6">
        <v>0</v>
      </c>
      <c r="BC60" s="6">
        <v>0</v>
      </c>
      <c r="BD60" s="6">
        <v>0</v>
      </c>
      <c r="BE60" s="5" t="str">
        <f t="shared" si="26"/>
        <v>          -</v>
      </c>
      <c r="BF60" s="6">
        <v>0</v>
      </c>
      <c r="BG60" s="6">
        <v>0</v>
      </c>
      <c r="BH60" s="6">
        <v>0</v>
      </c>
      <c r="BI60" s="6">
        <v>0</v>
      </c>
      <c r="BJ60" s="5">
        <f t="shared" si="27"/>
        <v>46</v>
      </c>
      <c r="BK60">
        <v>49</v>
      </c>
      <c r="BL60">
        <v>78</v>
      </c>
    </row>
    <row r="61" spans="1:64" ht="12.75" hidden="1">
      <c r="A61" s="17" t="s">
        <v>117</v>
      </c>
      <c r="B61" s="5">
        <f t="shared" si="15"/>
        <v>5</v>
      </c>
      <c r="C61" s="6">
        <v>5</v>
      </c>
      <c r="D61" s="6">
        <v>0</v>
      </c>
      <c r="E61" s="6">
        <v>2</v>
      </c>
      <c r="F61" s="6">
        <v>1</v>
      </c>
      <c r="G61" s="5" t="str">
        <f t="shared" si="16"/>
        <v>          -</v>
      </c>
      <c r="H61" s="6">
        <v>0</v>
      </c>
      <c r="I61" s="6">
        <v>0</v>
      </c>
      <c r="J61" s="6">
        <v>0</v>
      </c>
      <c r="K61" s="6">
        <v>0</v>
      </c>
      <c r="L61" s="5" t="str">
        <f t="shared" si="17"/>
        <v>          -</v>
      </c>
      <c r="M61" s="6">
        <v>0</v>
      </c>
      <c r="N61" s="6">
        <v>0</v>
      </c>
      <c r="O61" s="6">
        <v>0</v>
      </c>
      <c r="P61" s="6">
        <v>0</v>
      </c>
      <c r="Q61" s="5" t="str">
        <f t="shared" si="18"/>
        <v>          -</v>
      </c>
      <c r="R61" s="6">
        <v>0</v>
      </c>
      <c r="S61" s="6">
        <v>0</v>
      </c>
      <c r="T61" s="6">
        <v>0</v>
      </c>
      <c r="U61" s="6">
        <v>0</v>
      </c>
      <c r="V61" s="5" t="str">
        <f t="shared" si="19"/>
        <v>          -</v>
      </c>
      <c r="W61" s="6">
        <v>0</v>
      </c>
      <c r="X61" s="6">
        <v>0</v>
      </c>
      <c r="Y61" s="6">
        <v>0</v>
      </c>
      <c r="Z61" s="6">
        <v>0</v>
      </c>
      <c r="AA61" s="5">
        <f t="shared" si="20"/>
        <v>8</v>
      </c>
      <c r="AB61" s="6">
        <v>8</v>
      </c>
      <c r="AC61" s="6">
        <v>8</v>
      </c>
      <c r="AD61" s="6">
        <v>8</v>
      </c>
      <c r="AE61" s="6">
        <v>2</v>
      </c>
      <c r="AF61" s="5">
        <f t="shared" si="21"/>
        <v>26</v>
      </c>
      <c r="AG61" s="6">
        <v>20</v>
      </c>
      <c r="AH61" s="6">
        <v>25</v>
      </c>
      <c r="AI61" s="6">
        <v>26</v>
      </c>
      <c r="AJ61" s="6">
        <v>18</v>
      </c>
      <c r="AK61" s="5" t="str">
        <f t="shared" si="22"/>
        <v>          -</v>
      </c>
      <c r="AL61" s="6">
        <v>0</v>
      </c>
      <c r="AM61" s="6">
        <v>0</v>
      </c>
      <c r="AN61" s="6">
        <v>0</v>
      </c>
      <c r="AO61" s="6">
        <v>0</v>
      </c>
      <c r="AP61" s="5">
        <f t="shared" si="23"/>
        <v>97</v>
      </c>
      <c r="AQ61" s="6">
        <v>95</v>
      </c>
      <c r="AR61" s="6">
        <v>96</v>
      </c>
      <c r="AS61" s="6">
        <v>96</v>
      </c>
      <c r="AT61" s="6">
        <v>97</v>
      </c>
      <c r="AU61" s="5" t="str">
        <f t="shared" si="24"/>
        <v>          -</v>
      </c>
      <c r="AV61" s="6">
        <v>0</v>
      </c>
      <c r="AW61" s="6">
        <v>0</v>
      </c>
      <c r="AX61" s="6">
        <v>0</v>
      </c>
      <c r="AY61" s="6">
        <v>0</v>
      </c>
      <c r="AZ61" s="5" t="str">
        <f t="shared" si="25"/>
        <v>          -</v>
      </c>
      <c r="BA61" s="6">
        <v>0</v>
      </c>
      <c r="BB61" s="6">
        <v>0</v>
      </c>
      <c r="BC61" s="6">
        <v>0</v>
      </c>
      <c r="BD61" s="6">
        <v>0</v>
      </c>
      <c r="BE61" s="5">
        <f t="shared" si="26"/>
        <v>91</v>
      </c>
      <c r="BF61" s="6">
        <v>79</v>
      </c>
      <c r="BG61" s="6">
        <v>91</v>
      </c>
      <c r="BH61" s="6">
        <v>89</v>
      </c>
      <c r="BI61" s="6">
        <v>52</v>
      </c>
      <c r="BJ61" s="5">
        <f t="shared" si="27"/>
        <v>97</v>
      </c>
      <c r="BK61">
        <v>50</v>
      </c>
      <c r="BL61">
        <v>79</v>
      </c>
    </row>
    <row r="62" spans="1:64" ht="12.75" hidden="1">
      <c r="A62" s="17" t="s">
        <v>118</v>
      </c>
      <c r="B62" s="5">
        <f t="shared" si="15"/>
        <v>2</v>
      </c>
      <c r="C62" s="6">
        <v>1</v>
      </c>
      <c r="D62" s="6">
        <v>0</v>
      </c>
      <c r="E62" s="6">
        <v>0</v>
      </c>
      <c r="F62" s="6">
        <v>2</v>
      </c>
      <c r="G62" s="5" t="str">
        <f t="shared" si="16"/>
        <v>          -</v>
      </c>
      <c r="H62" s="6">
        <v>0</v>
      </c>
      <c r="I62" s="6">
        <v>0</v>
      </c>
      <c r="J62" s="6">
        <v>0</v>
      </c>
      <c r="K62" s="6">
        <v>0</v>
      </c>
      <c r="L62" s="5" t="str">
        <f t="shared" si="17"/>
        <v>          -</v>
      </c>
      <c r="M62" s="6">
        <v>0</v>
      </c>
      <c r="N62" s="6">
        <v>0</v>
      </c>
      <c r="O62" s="6">
        <v>0</v>
      </c>
      <c r="P62" s="6">
        <v>0</v>
      </c>
      <c r="Q62" s="5" t="str">
        <f t="shared" si="18"/>
        <v>          -</v>
      </c>
      <c r="R62" s="6">
        <v>0</v>
      </c>
      <c r="S62" s="6">
        <v>0</v>
      </c>
      <c r="T62" s="6">
        <v>0</v>
      </c>
      <c r="U62" s="6">
        <v>0</v>
      </c>
      <c r="V62" s="5">
        <f t="shared" si="19"/>
        <v>14</v>
      </c>
      <c r="W62" s="6">
        <v>5</v>
      </c>
      <c r="X62" s="6">
        <v>12</v>
      </c>
      <c r="Y62" s="6">
        <v>14</v>
      </c>
      <c r="Z62" s="6">
        <v>2</v>
      </c>
      <c r="AA62" s="5">
        <f t="shared" si="20"/>
        <v>155</v>
      </c>
      <c r="AB62" s="6">
        <v>133</v>
      </c>
      <c r="AC62" s="6">
        <v>155</v>
      </c>
      <c r="AD62" s="6">
        <v>134</v>
      </c>
      <c r="AE62" s="6">
        <v>104</v>
      </c>
      <c r="AF62" s="5">
        <f t="shared" si="21"/>
        <v>559</v>
      </c>
      <c r="AG62" s="6">
        <v>115</v>
      </c>
      <c r="AH62" s="6">
        <v>559</v>
      </c>
      <c r="AI62" s="6">
        <v>375</v>
      </c>
      <c r="AJ62" s="6">
        <v>103</v>
      </c>
      <c r="AK62" s="5">
        <f t="shared" si="22"/>
        <v>26</v>
      </c>
      <c r="AL62" s="6">
        <v>15</v>
      </c>
      <c r="AM62" s="6">
        <v>26</v>
      </c>
      <c r="AN62" s="6">
        <v>25</v>
      </c>
      <c r="AO62" s="6">
        <v>9</v>
      </c>
      <c r="AP62" s="5" t="str">
        <f t="shared" si="23"/>
        <v>          -</v>
      </c>
      <c r="AQ62" s="6">
        <v>0</v>
      </c>
      <c r="AR62" s="6">
        <v>0</v>
      </c>
      <c r="AS62" s="6">
        <v>0</v>
      </c>
      <c r="AT62" s="6">
        <v>0</v>
      </c>
      <c r="AU62" s="5" t="str">
        <f t="shared" si="24"/>
        <v>          -</v>
      </c>
      <c r="AV62" s="6">
        <v>0</v>
      </c>
      <c r="AW62" s="6">
        <v>0</v>
      </c>
      <c r="AX62" s="6">
        <v>0</v>
      </c>
      <c r="AY62" s="6">
        <v>0</v>
      </c>
      <c r="AZ62" s="5" t="str">
        <f t="shared" si="25"/>
        <v>          -</v>
      </c>
      <c r="BA62" s="6">
        <v>0</v>
      </c>
      <c r="BB62" s="6">
        <v>0</v>
      </c>
      <c r="BC62" s="6">
        <v>0</v>
      </c>
      <c r="BD62" s="6">
        <v>0</v>
      </c>
      <c r="BE62" s="5">
        <f t="shared" si="26"/>
        <v>2</v>
      </c>
      <c r="BF62" s="6">
        <v>2</v>
      </c>
      <c r="BG62" s="6">
        <v>1</v>
      </c>
      <c r="BH62" s="6">
        <v>1</v>
      </c>
      <c r="BI62" s="6">
        <v>0</v>
      </c>
      <c r="BJ62" s="5">
        <f t="shared" si="27"/>
        <v>559</v>
      </c>
      <c r="BK62">
        <v>51</v>
      </c>
      <c r="BL62">
        <v>80</v>
      </c>
    </row>
    <row r="63" spans="1:64" ht="12.75" hidden="1">
      <c r="A63" s="17" t="s">
        <v>119</v>
      </c>
      <c r="B63" s="5" t="str">
        <f t="shared" si="15"/>
        <v>          -</v>
      </c>
      <c r="C63" s="6">
        <v>0</v>
      </c>
      <c r="D63" s="6">
        <v>0</v>
      </c>
      <c r="E63" s="6">
        <v>0</v>
      </c>
      <c r="F63" s="6">
        <v>0</v>
      </c>
      <c r="G63" s="5" t="str">
        <f t="shared" si="16"/>
        <v>          -</v>
      </c>
      <c r="H63" s="6">
        <v>0</v>
      </c>
      <c r="I63" s="6">
        <v>0</v>
      </c>
      <c r="J63" s="6">
        <v>0</v>
      </c>
      <c r="K63" s="6">
        <v>0</v>
      </c>
      <c r="L63" s="5" t="str">
        <f t="shared" si="17"/>
        <v>          -</v>
      </c>
      <c r="M63" s="6">
        <v>0</v>
      </c>
      <c r="N63" s="6">
        <v>0</v>
      </c>
      <c r="O63" s="6">
        <v>0</v>
      </c>
      <c r="P63" s="6">
        <v>0</v>
      </c>
      <c r="Q63" s="5">
        <f t="shared" si="18"/>
        <v>191</v>
      </c>
      <c r="R63" s="6">
        <v>3</v>
      </c>
      <c r="S63" s="6">
        <v>2</v>
      </c>
      <c r="T63" s="6">
        <v>182</v>
      </c>
      <c r="U63" s="6">
        <v>191</v>
      </c>
      <c r="V63" s="5" t="str">
        <f t="shared" si="19"/>
        <v>          -</v>
      </c>
      <c r="W63" s="6">
        <v>0</v>
      </c>
      <c r="X63" s="6">
        <v>0</v>
      </c>
      <c r="Y63" s="6">
        <v>0</v>
      </c>
      <c r="Z63" s="6">
        <v>0</v>
      </c>
      <c r="AA63" s="5" t="str">
        <f t="shared" si="20"/>
        <v>          -</v>
      </c>
      <c r="AB63" s="6">
        <v>0</v>
      </c>
      <c r="AC63" s="6">
        <v>0</v>
      </c>
      <c r="AD63" s="6">
        <v>0</v>
      </c>
      <c r="AE63" s="6">
        <v>0</v>
      </c>
      <c r="AF63" s="5" t="str">
        <f t="shared" si="21"/>
        <v>          -</v>
      </c>
      <c r="AG63" s="6">
        <v>0</v>
      </c>
      <c r="AH63" s="6">
        <v>0</v>
      </c>
      <c r="AI63" s="6">
        <v>0</v>
      </c>
      <c r="AJ63" s="6">
        <v>0</v>
      </c>
      <c r="AK63" s="5" t="str">
        <f t="shared" si="22"/>
        <v>          -</v>
      </c>
      <c r="AL63" s="6">
        <v>0</v>
      </c>
      <c r="AM63" s="6">
        <v>0</v>
      </c>
      <c r="AN63" s="6">
        <v>0</v>
      </c>
      <c r="AO63" s="6">
        <v>0</v>
      </c>
      <c r="AP63" s="5" t="str">
        <f t="shared" si="23"/>
        <v>          -</v>
      </c>
      <c r="AQ63" s="6">
        <v>0</v>
      </c>
      <c r="AR63" s="6">
        <v>0</v>
      </c>
      <c r="AS63" s="6">
        <v>0</v>
      </c>
      <c r="AT63" s="6">
        <v>0</v>
      </c>
      <c r="AU63" s="5" t="str">
        <f t="shared" si="24"/>
        <v>          -</v>
      </c>
      <c r="AV63" s="6">
        <v>0</v>
      </c>
      <c r="AW63" s="6">
        <v>0</v>
      </c>
      <c r="AX63" s="6">
        <v>0</v>
      </c>
      <c r="AY63" s="6">
        <v>0</v>
      </c>
      <c r="AZ63" s="5" t="str">
        <f t="shared" si="25"/>
        <v>          -</v>
      </c>
      <c r="BA63" s="6">
        <v>0</v>
      </c>
      <c r="BB63" s="6">
        <v>0</v>
      </c>
      <c r="BC63" s="6">
        <v>0</v>
      </c>
      <c r="BD63" s="6">
        <v>0</v>
      </c>
      <c r="BE63" s="5" t="str">
        <f t="shared" si="26"/>
        <v>          -</v>
      </c>
      <c r="BF63" s="6">
        <v>0</v>
      </c>
      <c r="BG63" s="6">
        <v>0</v>
      </c>
      <c r="BH63" s="6">
        <v>0</v>
      </c>
      <c r="BI63" s="6">
        <v>0</v>
      </c>
      <c r="BJ63" s="5">
        <f t="shared" si="27"/>
        <v>191</v>
      </c>
      <c r="BK63">
        <v>52</v>
      </c>
      <c r="BL63">
        <v>11</v>
      </c>
    </row>
    <row r="64" spans="1:64" ht="12.75" hidden="1">
      <c r="A64" s="17" t="s">
        <v>120</v>
      </c>
      <c r="B64" s="5">
        <f t="shared" si="15"/>
        <v>144</v>
      </c>
      <c r="C64" s="6">
        <v>144</v>
      </c>
      <c r="D64" s="6">
        <v>135</v>
      </c>
      <c r="E64" s="6">
        <v>1</v>
      </c>
      <c r="F64" s="6">
        <v>65</v>
      </c>
      <c r="G64" s="5" t="str">
        <f t="shared" si="16"/>
        <v>          -</v>
      </c>
      <c r="H64" s="6">
        <v>0</v>
      </c>
      <c r="I64" s="6">
        <v>0</v>
      </c>
      <c r="J64" s="6">
        <v>0</v>
      </c>
      <c r="K64" s="6">
        <v>0</v>
      </c>
      <c r="L64" s="5">
        <f t="shared" si="17"/>
        <v>3</v>
      </c>
      <c r="M64" s="6">
        <v>3</v>
      </c>
      <c r="N64" s="6">
        <v>3</v>
      </c>
      <c r="O64" s="6">
        <v>3</v>
      </c>
      <c r="P64" s="6">
        <v>3</v>
      </c>
      <c r="Q64" s="5">
        <f t="shared" si="18"/>
        <v>488</v>
      </c>
      <c r="R64" s="6">
        <v>485</v>
      </c>
      <c r="S64" s="6">
        <v>449</v>
      </c>
      <c r="T64" s="6">
        <v>482</v>
      </c>
      <c r="U64" s="6">
        <v>488</v>
      </c>
      <c r="V64" s="5" t="str">
        <f t="shared" si="19"/>
        <v>          -</v>
      </c>
      <c r="W64" s="6">
        <v>0</v>
      </c>
      <c r="X64" s="6">
        <v>0</v>
      </c>
      <c r="Y64" s="6">
        <v>0</v>
      </c>
      <c r="Z64" s="6">
        <v>0</v>
      </c>
      <c r="AA64" s="5" t="str">
        <f t="shared" si="20"/>
        <v>          -</v>
      </c>
      <c r="AB64" s="6">
        <v>0</v>
      </c>
      <c r="AC64" s="6">
        <v>0</v>
      </c>
      <c r="AD64" s="6">
        <v>0</v>
      </c>
      <c r="AE64" s="6">
        <v>0</v>
      </c>
      <c r="AF64" s="5">
        <f t="shared" si="21"/>
        <v>5</v>
      </c>
      <c r="AG64" s="6">
        <v>3</v>
      </c>
      <c r="AH64" s="6">
        <v>5</v>
      </c>
      <c r="AI64" s="6">
        <v>3</v>
      </c>
      <c r="AJ64" s="6">
        <v>2</v>
      </c>
      <c r="AK64" s="5" t="str">
        <f t="shared" si="22"/>
        <v>          -</v>
      </c>
      <c r="AL64" s="6">
        <v>0</v>
      </c>
      <c r="AM64" s="6">
        <v>0</v>
      </c>
      <c r="AN64" s="6">
        <v>0</v>
      </c>
      <c r="AO64" s="6">
        <v>0</v>
      </c>
      <c r="AP64" s="5" t="str">
        <f t="shared" si="23"/>
        <v>          -</v>
      </c>
      <c r="AQ64" s="6">
        <v>0</v>
      </c>
      <c r="AR64" s="6">
        <v>0</v>
      </c>
      <c r="AS64" s="6">
        <v>0</v>
      </c>
      <c r="AT64" s="6">
        <v>0</v>
      </c>
      <c r="AU64" s="5" t="str">
        <f t="shared" si="24"/>
        <v>          -</v>
      </c>
      <c r="AV64" s="6">
        <v>0</v>
      </c>
      <c r="AW64" s="6">
        <v>0</v>
      </c>
      <c r="AX64" s="6">
        <v>0</v>
      </c>
      <c r="AY64" s="6">
        <v>0</v>
      </c>
      <c r="AZ64" s="5" t="str">
        <f t="shared" si="25"/>
        <v>          -</v>
      </c>
      <c r="BA64" s="6">
        <v>0</v>
      </c>
      <c r="BB64" s="6">
        <v>0</v>
      </c>
      <c r="BC64" s="6">
        <v>0</v>
      </c>
      <c r="BD64" s="6">
        <v>0</v>
      </c>
      <c r="BE64" s="5">
        <f t="shared" si="26"/>
        <v>6</v>
      </c>
      <c r="BF64" s="6">
        <v>4</v>
      </c>
      <c r="BG64" s="6">
        <v>6</v>
      </c>
      <c r="BH64" s="6">
        <v>5</v>
      </c>
      <c r="BI64" s="6">
        <v>6</v>
      </c>
      <c r="BJ64" s="5">
        <f t="shared" si="27"/>
        <v>488</v>
      </c>
      <c r="BK64">
        <v>53</v>
      </c>
      <c r="BL64">
        <v>23</v>
      </c>
    </row>
    <row r="65" spans="1:64" ht="12.75" hidden="1">
      <c r="A65" s="17" t="s">
        <v>121</v>
      </c>
      <c r="B65" s="5" t="str">
        <f t="shared" si="15"/>
        <v>          -</v>
      </c>
      <c r="C65" s="6">
        <v>0</v>
      </c>
      <c r="D65" s="6">
        <v>0</v>
      </c>
      <c r="E65" s="6">
        <v>0</v>
      </c>
      <c r="F65" s="6">
        <v>0</v>
      </c>
      <c r="G65" s="5" t="str">
        <f t="shared" si="16"/>
        <v>          -</v>
      </c>
      <c r="H65" s="6">
        <v>0</v>
      </c>
      <c r="I65" s="6">
        <v>0</v>
      </c>
      <c r="J65" s="6">
        <v>0</v>
      </c>
      <c r="K65" s="6">
        <v>0</v>
      </c>
      <c r="L65" s="5">
        <f t="shared" si="17"/>
        <v>1</v>
      </c>
      <c r="M65" s="6">
        <v>0</v>
      </c>
      <c r="N65" s="6">
        <v>1</v>
      </c>
      <c r="O65" s="6">
        <v>1</v>
      </c>
      <c r="P65" s="6">
        <v>1</v>
      </c>
      <c r="Q65" s="5" t="str">
        <f t="shared" si="18"/>
        <v>          -</v>
      </c>
      <c r="R65" s="6">
        <v>0</v>
      </c>
      <c r="S65" s="6">
        <v>0</v>
      </c>
      <c r="T65" s="6">
        <v>0</v>
      </c>
      <c r="U65" s="6">
        <v>0</v>
      </c>
      <c r="V65" s="5" t="str">
        <f t="shared" si="19"/>
        <v>          -</v>
      </c>
      <c r="W65" s="6">
        <v>0</v>
      </c>
      <c r="X65" s="6">
        <v>0</v>
      </c>
      <c r="Y65" s="6">
        <v>0</v>
      </c>
      <c r="Z65" s="6">
        <v>0</v>
      </c>
      <c r="AA65" s="5" t="str">
        <f t="shared" si="20"/>
        <v>          -</v>
      </c>
      <c r="AB65" s="6">
        <v>0</v>
      </c>
      <c r="AC65" s="6">
        <v>0</v>
      </c>
      <c r="AD65" s="6">
        <v>0</v>
      </c>
      <c r="AE65" s="6">
        <v>0</v>
      </c>
      <c r="AF65" s="5" t="str">
        <f t="shared" si="21"/>
        <v>          -</v>
      </c>
      <c r="AG65" s="6">
        <v>0</v>
      </c>
      <c r="AH65" s="6">
        <v>0</v>
      </c>
      <c r="AI65" s="6">
        <v>0</v>
      </c>
      <c r="AJ65" s="6">
        <v>0</v>
      </c>
      <c r="AK65" s="5" t="str">
        <f t="shared" si="22"/>
        <v>          -</v>
      </c>
      <c r="AL65" s="6">
        <v>0</v>
      </c>
      <c r="AM65" s="6">
        <v>0</v>
      </c>
      <c r="AN65" s="6">
        <v>0</v>
      </c>
      <c r="AO65" s="6">
        <v>0</v>
      </c>
      <c r="AP65" s="5" t="str">
        <f t="shared" si="23"/>
        <v>          -</v>
      </c>
      <c r="AQ65" s="6">
        <v>0</v>
      </c>
      <c r="AR65" s="6">
        <v>0</v>
      </c>
      <c r="AS65" s="6">
        <v>0</v>
      </c>
      <c r="AT65" s="6">
        <v>0</v>
      </c>
      <c r="AU65" s="5" t="str">
        <f t="shared" si="24"/>
        <v>          -</v>
      </c>
      <c r="AV65" s="6">
        <v>0</v>
      </c>
      <c r="AW65" s="6">
        <v>0</v>
      </c>
      <c r="AX65" s="6">
        <v>0</v>
      </c>
      <c r="AY65" s="6">
        <v>0</v>
      </c>
      <c r="AZ65" s="5" t="str">
        <f t="shared" si="25"/>
        <v>          -</v>
      </c>
      <c r="BA65" s="6">
        <v>0</v>
      </c>
      <c r="BB65" s="6">
        <v>0</v>
      </c>
      <c r="BC65" s="6">
        <v>0</v>
      </c>
      <c r="BD65" s="6">
        <v>0</v>
      </c>
      <c r="BE65" s="5" t="str">
        <f t="shared" si="26"/>
        <v>          -</v>
      </c>
      <c r="BF65" s="6">
        <v>0</v>
      </c>
      <c r="BG65" s="6">
        <v>0</v>
      </c>
      <c r="BH65" s="6">
        <v>0</v>
      </c>
      <c r="BI65" s="6">
        <v>0</v>
      </c>
      <c r="BJ65" s="5">
        <f t="shared" si="27"/>
        <v>1</v>
      </c>
      <c r="BK65">
        <v>54</v>
      </c>
      <c r="BL65">
        <v>29</v>
      </c>
    </row>
    <row r="66" spans="1:64" ht="12.75" hidden="1">
      <c r="A66" s="17" t="s">
        <v>122</v>
      </c>
      <c r="B66" s="5" t="str">
        <f t="shared" si="15"/>
        <v>          -</v>
      </c>
      <c r="C66" s="6">
        <v>0</v>
      </c>
      <c r="D66" s="6">
        <v>0</v>
      </c>
      <c r="E66" s="6">
        <v>0</v>
      </c>
      <c r="F66" s="6">
        <v>0</v>
      </c>
      <c r="G66" s="5" t="str">
        <f t="shared" si="16"/>
        <v>          -</v>
      </c>
      <c r="H66" s="6">
        <v>0</v>
      </c>
      <c r="I66" s="6">
        <v>0</v>
      </c>
      <c r="J66" s="6">
        <v>0</v>
      </c>
      <c r="K66" s="6">
        <v>0</v>
      </c>
      <c r="L66" s="5" t="str">
        <f t="shared" si="17"/>
        <v>          -</v>
      </c>
      <c r="M66" s="6">
        <v>0</v>
      </c>
      <c r="N66" s="6">
        <v>0</v>
      </c>
      <c r="O66" s="6">
        <v>0</v>
      </c>
      <c r="P66" s="6">
        <v>0</v>
      </c>
      <c r="Q66" s="5">
        <f t="shared" si="18"/>
        <v>102</v>
      </c>
      <c r="R66" s="6">
        <v>102</v>
      </c>
      <c r="S66" s="6">
        <v>96</v>
      </c>
      <c r="T66" s="6">
        <v>89</v>
      </c>
      <c r="U66" s="6">
        <v>100</v>
      </c>
      <c r="V66" s="5" t="str">
        <f t="shared" si="19"/>
        <v>          -</v>
      </c>
      <c r="W66" s="6">
        <v>0</v>
      </c>
      <c r="X66" s="6">
        <v>0</v>
      </c>
      <c r="Y66" s="6">
        <v>0</v>
      </c>
      <c r="Z66" s="6">
        <v>0</v>
      </c>
      <c r="AA66" s="5" t="str">
        <f t="shared" si="20"/>
        <v>          -</v>
      </c>
      <c r="AB66" s="6">
        <v>0</v>
      </c>
      <c r="AC66" s="6">
        <v>0</v>
      </c>
      <c r="AD66" s="6">
        <v>0</v>
      </c>
      <c r="AE66" s="6">
        <v>0</v>
      </c>
      <c r="AF66" s="5" t="str">
        <f t="shared" si="21"/>
        <v>          -</v>
      </c>
      <c r="AG66" s="6">
        <v>0</v>
      </c>
      <c r="AH66" s="6">
        <v>0</v>
      </c>
      <c r="AI66" s="6">
        <v>0</v>
      </c>
      <c r="AJ66" s="6">
        <v>0</v>
      </c>
      <c r="AK66" s="5" t="str">
        <f t="shared" si="22"/>
        <v>          -</v>
      </c>
      <c r="AL66" s="6">
        <v>0</v>
      </c>
      <c r="AM66" s="6">
        <v>0</v>
      </c>
      <c r="AN66" s="6">
        <v>0</v>
      </c>
      <c r="AO66" s="6">
        <v>0</v>
      </c>
      <c r="AP66" s="5" t="str">
        <f t="shared" si="23"/>
        <v>          -</v>
      </c>
      <c r="AQ66" s="6">
        <v>0</v>
      </c>
      <c r="AR66" s="6">
        <v>0</v>
      </c>
      <c r="AS66" s="6">
        <v>0</v>
      </c>
      <c r="AT66" s="6">
        <v>0</v>
      </c>
      <c r="AU66" s="5" t="str">
        <f t="shared" si="24"/>
        <v>          -</v>
      </c>
      <c r="AV66" s="6">
        <v>0</v>
      </c>
      <c r="AW66" s="6">
        <v>0</v>
      </c>
      <c r="AX66" s="6">
        <v>0</v>
      </c>
      <c r="AY66" s="6">
        <v>0</v>
      </c>
      <c r="AZ66" s="5" t="str">
        <f t="shared" si="25"/>
        <v>          -</v>
      </c>
      <c r="BA66" s="6">
        <v>0</v>
      </c>
      <c r="BB66" s="6">
        <v>0</v>
      </c>
      <c r="BC66" s="6">
        <v>0</v>
      </c>
      <c r="BD66" s="6">
        <v>0</v>
      </c>
      <c r="BE66" s="5" t="str">
        <f t="shared" si="26"/>
        <v>          -</v>
      </c>
      <c r="BF66" s="6">
        <v>0</v>
      </c>
      <c r="BG66" s="6">
        <v>0</v>
      </c>
      <c r="BH66" s="6">
        <v>0</v>
      </c>
      <c r="BI66" s="6">
        <v>0</v>
      </c>
      <c r="BJ66" s="5">
        <f t="shared" si="27"/>
        <v>102</v>
      </c>
      <c r="BK66">
        <v>56</v>
      </c>
      <c r="BL66">
        <v>3</v>
      </c>
    </row>
    <row r="67" spans="1:64" ht="12.75" hidden="1">
      <c r="A67" s="17" t="s">
        <v>123</v>
      </c>
      <c r="B67" s="5" t="str">
        <f t="shared" si="15"/>
        <v>          -</v>
      </c>
      <c r="C67" s="6">
        <v>0</v>
      </c>
      <c r="D67" s="6">
        <v>0</v>
      </c>
      <c r="E67" s="6">
        <v>0</v>
      </c>
      <c r="F67" s="6">
        <v>0</v>
      </c>
      <c r="G67" s="5" t="str">
        <f t="shared" si="16"/>
        <v>          -</v>
      </c>
      <c r="H67" s="6">
        <v>0</v>
      </c>
      <c r="I67" s="6">
        <v>0</v>
      </c>
      <c r="J67" s="6">
        <v>0</v>
      </c>
      <c r="K67" s="6">
        <v>0</v>
      </c>
      <c r="L67" s="5" t="str">
        <f t="shared" si="17"/>
        <v>          -</v>
      </c>
      <c r="M67" s="6">
        <v>0</v>
      </c>
      <c r="N67" s="6">
        <v>0</v>
      </c>
      <c r="O67" s="6">
        <v>0</v>
      </c>
      <c r="P67" s="6">
        <v>0</v>
      </c>
      <c r="Q67" s="5">
        <f t="shared" si="18"/>
        <v>262</v>
      </c>
      <c r="R67" s="6">
        <v>242</v>
      </c>
      <c r="S67" s="6">
        <v>262</v>
      </c>
      <c r="T67" s="6">
        <v>204</v>
      </c>
      <c r="U67" s="6">
        <v>225</v>
      </c>
      <c r="V67" s="5" t="str">
        <f t="shared" si="19"/>
        <v>          -</v>
      </c>
      <c r="W67" s="6">
        <v>0</v>
      </c>
      <c r="X67" s="6">
        <v>0</v>
      </c>
      <c r="Y67" s="6">
        <v>0</v>
      </c>
      <c r="Z67" s="6">
        <v>0</v>
      </c>
      <c r="AA67" s="5" t="str">
        <f t="shared" si="20"/>
        <v>          -</v>
      </c>
      <c r="AB67" s="6">
        <v>0</v>
      </c>
      <c r="AC67" s="6">
        <v>0</v>
      </c>
      <c r="AD67" s="6">
        <v>0</v>
      </c>
      <c r="AE67" s="6">
        <v>0</v>
      </c>
      <c r="AF67" s="5" t="str">
        <f t="shared" si="21"/>
        <v>          -</v>
      </c>
      <c r="AG67" s="6">
        <v>0</v>
      </c>
      <c r="AH67" s="6">
        <v>0</v>
      </c>
      <c r="AI67" s="6">
        <v>0</v>
      </c>
      <c r="AJ67" s="6">
        <v>0</v>
      </c>
      <c r="AK67" s="5" t="str">
        <f t="shared" si="22"/>
        <v>          -</v>
      </c>
      <c r="AL67" s="6">
        <v>0</v>
      </c>
      <c r="AM67" s="6">
        <v>0</v>
      </c>
      <c r="AN67" s="6">
        <v>0</v>
      </c>
      <c r="AO67" s="6">
        <v>0</v>
      </c>
      <c r="AP67" s="5" t="str">
        <f t="shared" si="23"/>
        <v>          -</v>
      </c>
      <c r="AQ67" s="6">
        <v>0</v>
      </c>
      <c r="AR67" s="6">
        <v>0</v>
      </c>
      <c r="AS67" s="6">
        <v>0</v>
      </c>
      <c r="AT67" s="6">
        <v>0</v>
      </c>
      <c r="AU67" s="5" t="str">
        <f t="shared" si="24"/>
        <v>          -</v>
      </c>
      <c r="AV67" s="6">
        <v>0</v>
      </c>
      <c r="AW67" s="6">
        <v>0</v>
      </c>
      <c r="AX67" s="6">
        <v>0</v>
      </c>
      <c r="AY67" s="6">
        <v>0</v>
      </c>
      <c r="AZ67" s="5" t="str">
        <f t="shared" si="25"/>
        <v>          -</v>
      </c>
      <c r="BA67" s="6">
        <v>0</v>
      </c>
      <c r="BB67" s="6">
        <v>0</v>
      </c>
      <c r="BC67" s="6">
        <v>0</v>
      </c>
      <c r="BD67" s="6">
        <v>0</v>
      </c>
      <c r="BE67" s="5" t="str">
        <f t="shared" si="26"/>
        <v>          -</v>
      </c>
      <c r="BF67" s="6">
        <v>0</v>
      </c>
      <c r="BG67" s="6">
        <v>0</v>
      </c>
      <c r="BH67" s="6">
        <v>0</v>
      </c>
      <c r="BI67" s="6">
        <v>0</v>
      </c>
      <c r="BJ67" s="5">
        <f t="shared" si="27"/>
        <v>262</v>
      </c>
      <c r="BK67">
        <v>57</v>
      </c>
      <c r="BL67">
        <v>5</v>
      </c>
    </row>
    <row r="68" spans="1:64" ht="12.75" hidden="1">
      <c r="A68" s="17" t="s">
        <v>124</v>
      </c>
      <c r="B68" s="5" t="str">
        <f t="shared" si="15"/>
        <v>          -</v>
      </c>
      <c r="C68" s="6">
        <v>0</v>
      </c>
      <c r="D68" s="6">
        <v>0</v>
      </c>
      <c r="E68" s="6">
        <v>0</v>
      </c>
      <c r="F68" s="6">
        <v>0</v>
      </c>
      <c r="G68" s="5" t="str">
        <f t="shared" si="16"/>
        <v>          -</v>
      </c>
      <c r="H68" s="6">
        <v>0</v>
      </c>
      <c r="I68" s="6">
        <v>0</v>
      </c>
      <c r="J68" s="6">
        <v>0</v>
      </c>
      <c r="K68" s="6">
        <v>0</v>
      </c>
      <c r="L68" s="5">
        <f t="shared" si="17"/>
        <v>2</v>
      </c>
      <c r="M68" s="6">
        <v>2</v>
      </c>
      <c r="N68" s="6">
        <v>2</v>
      </c>
      <c r="O68" s="6">
        <v>2</v>
      </c>
      <c r="P68" s="6">
        <v>2</v>
      </c>
      <c r="Q68" s="5" t="str">
        <f t="shared" si="18"/>
        <v>          -</v>
      </c>
      <c r="R68" s="6">
        <v>0</v>
      </c>
      <c r="S68" s="6">
        <v>0</v>
      </c>
      <c r="T68" s="6">
        <v>0</v>
      </c>
      <c r="U68" s="6">
        <v>0</v>
      </c>
      <c r="V68" s="5" t="str">
        <f t="shared" si="19"/>
        <v>          -</v>
      </c>
      <c r="W68" s="6">
        <v>0</v>
      </c>
      <c r="X68" s="6">
        <v>0</v>
      </c>
      <c r="Y68" s="6">
        <v>0</v>
      </c>
      <c r="Z68" s="6">
        <v>0</v>
      </c>
      <c r="AA68" s="5" t="str">
        <f t="shared" si="20"/>
        <v>          -</v>
      </c>
      <c r="AB68" s="6">
        <v>0</v>
      </c>
      <c r="AC68" s="6">
        <v>0</v>
      </c>
      <c r="AD68" s="6">
        <v>0</v>
      </c>
      <c r="AE68" s="6">
        <v>0</v>
      </c>
      <c r="AF68" s="5" t="str">
        <f t="shared" si="21"/>
        <v>          -</v>
      </c>
      <c r="AG68" s="6">
        <v>0</v>
      </c>
      <c r="AH68" s="6">
        <v>0</v>
      </c>
      <c r="AI68" s="6">
        <v>0</v>
      </c>
      <c r="AJ68" s="6">
        <v>0</v>
      </c>
      <c r="AK68" s="5" t="str">
        <f t="shared" si="22"/>
        <v>          -</v>
      </c>
      <c r="AL68" s="6">
        <v>0</v>
      </c>
      <c r="AM68" s="6">
        <v>0</v>
      </c>
      <c r="AN68" s="6">
        <v>0</v>
      </c>
      <c r="AO68" s="6">
        <v>0</v>
      </c>
      <c r="AP68" s="5" t="str">
        <f t="shared" si="23"/>
        <v>          -</v>
      </c>
      <c r="AQ68" s="6">
        <v>0</v>
      </c>
      <c r="AR68" s="6">
        <v>0</v>
      </c>
      <c r="AS68" s="6">
        <v>0</v>
      </c>
      <c r="AT68" s="6">
        <v>0</v>
      </c>
      <c r="AU68" s="5" t="str">
        <f t="shared" si="24"/>
        <v>          -</v>
      </c>
      <c r="AV68" s="6">
        <v>0</v>
      </c>
      <c r="AW68" s="6">
        <v>0</v>
      </c>
      <c r="AX68" s="6">
        <v>0</v>
      </c>
      <c r="AY68" s="6">
        <v>0</v>
      </c>
      <c r="AZ68" s="5" t="str">
        <f t="shared" si="25"/>
        <v>          -</v>
      </c>
      <c r="BA68" s="6">
        <v>0</v>
      </c>
      <c r="BB68" s="6">
        <v>0</v>
      </c>
      <c r="BC68" s="6">
        <v>0</v>
      </c>
      <c r="BD68" s="6">
        <v>0</v>
      </c>
      <c r="BE68" s="5" t="str">
        <f t="shared" si="26"/>
        <v>          -</v>
      </c>
      <c r="BF68" s="6">
        <v>0</v>
      </c>
      <c r="BG68" s="6">
        <v>0</v>
      </c>
      <c r="BH68" s="6">
        <v>0</v>
      </c>
      <c r="BI68" s="6">
        <v>0</v>
      </c>
      <c r="BJ68" s="5">
        <f t="shared" si="27"/>
        <v>2</v>
      </c>
      <c r="BK68">
        <v>58</v>
      </c>
      <c r="BL68">
        <v>4</v>
      </c>
    </row>
    <row r="69" spans="1:64" ht="12.75" hidden="1">
      <c r="A69" s="17" t="s">
        <v>125</v>
      </c>
      <c r="B69" s="5" t="str">
        <f t="shared" si="15"/>
        <v>          -</v>
      </c>
      <c r="C69" s="6">
        <v>0</v>
      </c>
      <c r="D69" s="6">
        <v>0</v>
      </c>
      <c r="E69" s="6">
        <v>0</v>
      </c>
      <c r="F69" s="6">
        <v>0</v>
      </c>
      <c r="G69" s="5" t="str">
        <f t="shared" si="16"/>
        <v>          -</v>
      </c>
      <c r="H69" s="6">
        <v>0</v>
      </c>
      <c r="I69" s="6">
        <v>0</v>
      </c>
      <c r="J69" s="6">
        <v>0</v>
      </c>
      <c r="K69" s="6">
        <v>0</v>
      </c>
      <c r="L69" s="5">
        <f t="shared" si="17"/>
        <v>24</v>
      </c>
      <c r="M69" s="6">
        <v>24</v>
      </c>
      <c r="N69" s="6">
        <v>19</v>
      </c>
      <c r="O69" s="6">
        <v>17</v>
      </c>
      <c r="P69" s="6">
        <v>13</v>
      </c>
      <c r="Q69" s="5" t="str">
        <f t="shared" si="18"/>
        <v>          -</v>
      </c>
      <c r="R69" s="6">
        <v>0</v>
      </c>
      <c r="S69" s="6">
        <v>0</v>
      </c>
      <c r="T69" s="6">
        <v>0</v>
      </c>
      <c r="U69" s="6">
        <v>0</v>
      </c>
      <c r="V69" s="5" t="str">
        <f t="shared" si="19"/>
        <v>          -</v>
      </c>
      <c r="W69" s="6">
        <v>0</v>
      </c>
      <c r="X69" s="6">
        <v>0</v>
      </c>
      <c r="Y69" s="6">
        <v>0</v>
      </c>
      <c r="Z69" s="6">
        <v>0</v>
      </c>
      <c r="AA69" s="5" t="str">
        <f t="shared" si="20"/>
        <v>          -</v>
      </c>
      <c r="AB69" s="6">
        <v>0</v>
      </c>
      <c r="AC69" s="6">
        <v>0</v>
      </c>
      <c r="AD69" s="6">
        <v>0</v>
      </c>
      <c r="AE69" s="6">
        <v>0</v>
      </c>
      <c r="AF69" s="5" t="str">
        <f t="shared" si="21"/>
        <v>          -</v>
      </c>
      <c r="AG69" s="6">
        <v>0</v>
      </c>
      <c r="AH69" s="6">
        <v>0</v>
      </c>
      <c r="AI69" s="6">
        <v>0</v>
      </c>
      <c r="AJ69" s="6">
        <v>0</v>
      </c>
      <c r="AK69" s="5" t="str">
        <f t="shared" si="22"/>
        <v>          -</v>
      </c>
      <c r="AL69" s="6">
        <v>0</v>
      </c>
      <c r="AM69" s="6">
        <v>0</v>
      </c>
      <c r="AN69" s="6">
        <v>0</v>
      </c>
      <c r="AO69" s="6">
        <v>0</v>
      </c>
      <c r="AP69" s="5" t="str">
        <f t="shared" si="23"/>
        <v>          -</v>
      </c>
      <c r="AQ69" s="6">
        <v>0</v>
      </c>
      <c r="AR69" s="6">
        <v>0</v>
      </c>
      <c r="AS69" s="6">
        <v>0</v>
      </c>
      <c r="AT69" s="6">
        <v>0</v>
      </c>
      <c r="AU69" s="5" t="str">
        <f t="shared" si="24"/>
        <v>          -</v>
      </c>
      <c r="AV69" s="6">
        <v>0</v>
      </c>
      <c r="AW69" s="6">
        <v>0</v>
      </c>
      <c r="AX69" s="6">
        <v>0</v>
      </c>
      <c r="AY69" s="6">
        <v>0</v>
      </c>
      <c r="AZ69" s="5" t="str">
        <f t="shared" si="25"/>
        <v>          -</v>
      </c>
      <c r="BA69" s="6">
        <v>0</v>
      </c>
      <c r="BB69" s="6">
        <v>0</v>
      </c>
      <c r="BC69" s="6">
        <v>0</v>
      </c>
      <c r="BD69" s="6">
        <v>0</v>
      </c>
      <c r="BE69" s="5" t="str">
        <f t="shared" si="26"/>
        <v>          -</v>
      </c>
      <c r="BF69" s="6">
        <v>0</v>
      </c>
      <c r="BG69" s="6">
        <v>0</v>
      </c>
      <c r="BH69" s="6">
        <v>0</v>
      </c>
      <c r="BI69" s="6">
        <v>0</v>
      </c>
      <c r="BJ69" s="5">
        <f t="shared" si="27"/>
        <v>24</v>
      </c>
      <c r="BK69">
        <v>60</v>
      </c>
      <c r="BL69">
        <v>7</v>
      </c>
    </row>
    <row r="70" spans="1:64" ht="12.75" hidden="1">
      <c r="A70" s="17" t="s">
        <v>126</v>
      </c>
      <c r="B70" s="5" t="str">
        <f t="shared" si="15"/>
        <v>          -</v>
      </c>
      <c r="C70" s="6">
        <v>0</v>
      </c>
      <c r="D70" s="6">
        <v>0</v>
      </c>
      <c r="E70" s="6">
        <v>0</v>
      </c>
      <c r="F70" s="6">
        <v>0</v>
      </c>
      <c r="G70" s="5" t="str">
        <f t="shared" si="16"/>
        <v>          -</v>
      </c>
      <c r="H70" s="6">
        <v>0</v>
      </c>
      <c r="I70" s="6">
        <v>0</v>
      </c>
      <c r="J70" s="6">
        <v>0</v>
      </c>
      <c r="K70" s="6">
        <v>0</v>
      </c>
      <c r="L70" s="5" t="str">
        <f t="shared" si="17"/>
        <v>          -</v>
      </c>
      <c r="M70" s="6">
        <v>0</v>
      </c>
      <c r="N70" s="6">
        <v>0</v>
      </c>
      <c r="O70" s="6">
        <v>0</v>
      </c>
      <c r="P70" s="6">
        <v>0</v>
      </c>
      <c r="Q70" s="5">
        <f t="shared" si="18"/>
        <v>64</v>
      </c>
      <c r="R70" s="6">
        <v>64</v>
      </c>
      <c r="S70" s="6">
        <v>59</v>
      </c>
      <c r="T70" s="6">
        <v>50</v>
      </c>
      <c r="U70" s="6">
        <v>63</v>
      </c>
      <c r="V70" s="5" t="str">
        <f t="shared" si="19"/>
        <v>          -</v>
      </c>
      <c r="W70" s="6">
        <v>0</v>
      </c>
      <c r="X70" s="6">
        <v>0</v>
      </c>
      <c r="Y70" s="6">
        <v>0</v>
      </c>
      <c r="Z70" s="6">
        <v>0</v>
      </c>
      <c r="AA70" s="5" t="str">
        <f t="shared" si="20"/>
        <v>          -</v>
      </c>
      <c r="AB70" s="6">
        <v>0</v>
      </c>
      <c r="AC70" s="6">
        <v>0</v>
      </c>
      <c r="AD70" s="6">
        <v>0</v>
      </c>
      <c r="AE70" s="6">
        <v>0</v>
      </c>
      <c r="AF70" s="5" t="str">
        <f t="shared" si="21"/>
        <v>          -</v>
      </c>
      <c r="AG70" s="6">
        <v>0</v>
      </c>
      <c r="AH70" s="6">
        <v>0</v>
      </c>
      <c r="AI70" s="6">
        <v>0</v>
      </c>
      <c r="AJ70" s="6">
        <v>0</v>
      </c>
      <c r="AK70" s="5" t="str">
        <f t="shared" si="22"/>
        <v>          -</v>
      </c>
      <c r="AL70" s="6">
        <v>0</v>
      </c>
      <c r="AM70" s="6">
        <v>0</v>
      </c>
      <c r="AN70" s="6">
        <v>0</v>
      </c>
      <c r="AO70" s="6">
        <v>0</v>
      </c>
      <c r="AP70" s="5" t="str">
        <f t="shared" si="23"/>
        <v>          -</v>
      </c>
      <c r="AQ70" s="6">
        <v>0</v>
      </c>
      <c r="AR70" s="6">
        <v>0</v>
      </c>
      <c r="AS70" s="6">
        <v>0</v>
      </c>
      <c r="AT70" s="6">
        <v>0</v>
      </c>
      <c r="AU70" s="5" t="str">
        <f t="shared" si="24"/>
        <v>          -</v>
      </c>
      <c r="AV70" s="6">
        <v>0</v>
      </c>
      <c r="AW70" s="6">
        <v>0</v>
      </c>
      <c r="AX70" s="6">
        <v>0</v>
      </c>
      <c r="AY70" s="6">
        <v>0</v>
      </c>
      <c r="AZ70" s="5" t="str">
        <f t="shared" si="25"/>
        <v>          -</v>
      </c>
      <c r="BA70" s="6">
        <v>0</v>
      </c>
      <c r="BB70" s="6">
        <v>0</v>
      </c>
      <c r="BC70" s="6">
        <v>0</v>
      </c>
      <c r="BD70" s="6">
        <v>0</v>
      </c>
      <c r="BE70" s="5" t="str">
        <f t="shared" si="26"/>
        <v>          -</v>
      </c>
      <c r="BF70" s="6">
        <v>0</v>
      </c>
      <c r="BG70" s="6">
        <v>0</v>
      </c>
      <c r="BH70" s="6">
        <v>0</v>
      </c>
      <c r="BI70" s="6">
        <v>0</v>
      </c>
      <c r="BJ70" s="5">
        <f t="shared" si="27"/>
        <v>64</v>
      </c>
      <c r="BK70">
        <v>61</v>
      </c>
      <c r="BL70">
        <v>8</v>
      </c>
    </row>
    <row r="71" spans="1:64" ht="6" customHeight="1" hidden="1">
      <c r="A71" s="17" t="s">
        <v>127</v>
      </c>
      <c r="B71" s="5">
        <f t="shared" si="15"/>
        <v>1</v>
      </c>
      <c r="C71" s="6">
        <v>1</v>
      </c>
      <c r="D71" s="6">
        <v>1</v>
      </c>
      <c r="E71" s="6">
        <v>1</v>
      </c>
      <c r="F71" s="6">
        <v>1</v>
      </c>
      <c r="G71" s="5" t="str">
        <f t="shared" si="16"/>
        <v>          -</v>
      </c>
      <c r="H71" s="6">
        <v>0</v>
      </c>
      <c r="I71" s="6">
        <v>0</v>
      </c>
      <c r="J71" s="6">
        <v>0</v>
      </c>
      <c r="K71" s="6">
        <v>0</v>
      </c>
      <c r="L71" s="5" t="str">
        <f t="shared" si="17"/>
        <v>          -</v>
      </c>
      <c r="M71" s="6">
        <v>0</v>
      </c>
      <c r="N71" s="6">
        <v>0</v>
      </c>
      <c r="O71" s="6">
        <v>0</v>
      </c>
      <c r="P71" s="6">
        <v>0</v>
      </c>
      <c r="Q71" s="5" t="str">
        <f t="shared" si="18"/>
        <v>          -</v>
      </c>
      <c r="R71" s="6">
        <v>0</v>
      </c>
      <c r="S71" s="6">
        <v>0</v>
      </c>
      <c r="T71" s="6">
        <v>0</v>
      </c>
      <c r="U71" s="6">
        <v>0</v>
      </c>
      <c r="V71" s="5" t="str">
        <f t="shared" si="19"/>
        <v>          -</v>
      </c>
      <c r="W71" s="6">
        <v>0</v>
      </c>
      <c r="X71" s="6">
        <v>0</v>
      </c>
      <c r="Y71" s="6">
        <v>0</v>
      </c>
      <c r="Z71" s="6">
        <v>0</v>
      </c>
      <c r="AA71" s="5" t="str">
        <f t="shared" si="20"/>
        <v>          -</v>
      </c>
      <c r="AB71" s="6">
        <v>0</v>
      </c>
      <c r="AC71" s="6">
        <v>0</v>
      </c>
      <c r="AD71" s="6">
        <v>0</v>
      </c>
      <c r="AE71" s="6">
        <v>0</v>
      </c>
      <c r="AF71" s="5" t="str">
        <f t="shared" si="21"/>
        <v>          -</v>
      </c>
      <c r="AG71" s="6">
        <v>0</v>
      </c>
      <c r="AH71" s="6">
        <v>0</v>
      </c>
      <c r="AI71" s="6">
        <v>0</v>
      </c>
      <c r="AJ71" s="6">
        <v>0</v>
      </c>
      <c r="AK71" s="5" t="str">
        <f t="shared" si="22"/>
        <v>          -</v>
      </c>
      <c r="AL71" s="6">
        <v>0</v>
      </c>
      <c r="AM71" s="6">
        <v>0</v>
      </c>
      <c r="AN71" s="6">
        <v>0</v>
      </c>
      <c r="AO71" s="6">
        <v>0</v>
      </c>
      <c r="AP71" s="5" t="str">
        <f t="shared" si="23"/>
        <v>          -</v>
      </c>
      <c r="AQ71" s="6">
        <v>0</v>
      </c>
      <c r="AR71" s="6">
        <v>0</v>
      </c>
      <c r="AS71" s="6">
        <v>0</v>
      </c>
      <c r="AT71" s="6">
        <v>0</v>
      </c>
      <c r="AU71" s="5" t="str">
        <f t="shared" si="24"/>
        <v>          -</v>
      </c>
      <c r="AV71" s="6">
        <v>0</v>
      </c>
      <c r="AW71" s="6">
        <v>0</v>
      </c>
      <c r="AX71" s="6">
        <v>0</v>
      </c>
      <c r="AY71" s="6">
        <v>0</v>
      </c>
      <c r="AZ71" s="5" t="str">
        <f t="shared" si="25"/>
        <v>          -</v>
      </c>
      <c r="BA71" s="6">
        <v>0</v>
      </c>
      <c r="BB71" s="6">
        <v>0</v>
      </c>
      <c r="BC71" s="6">
        <v>0</v>
      </c>
      <c r="BD71" s="6">
        <v>0</v>
      </c>
      <c r="BE71" s="5" t="str">
        <f t="shared" si="26"/>
        <v>          -</v>
      </c>
      <c r="BF71" s="6">
        <v>0</v>
      </c>
      <c r="BG71" s="6">
        <v>0</v>
      </c>
      <c r="BH71" s="6">
        <v>0</v>
      </c>
      <c r="BI71" s="6">
        <v>0</v>
      </c>
      <c r="BJ71" s="5">
        <f t="shared" si="27"/>
        <v>1</v>
      </c>
      <c r="BK71">
        <v>62</v>
      </c>
      <c r="BL71">
        <v>9</v>
      </c>
    </row>
    <row r="72" spans="1:64" ht="12.75" hidden="1">
      <c r="A72" s="17" t="s">
        <v>128</v>
      </c>
      <c r="B72" s="5">
        <f t="shared" si="15"/>
        <v>1</v>
      </c>
      <c r="C72" s="6">
        <v>1</v>
      </c>
      <c r="D72" s="6">
        <v>1</v>
      </c>
      <c r="E72" s="6">
        <v>1</v>
      </c>
      <c r="F72" s="6">
        <v>1</v>
      </c>
      <c r="G72" s="5" t="str">
        <f t="shared" si="16"/>
        <v>          -</v>
      </c>
      <c r="H72" s="6">
        <v>0</v>
      </c>
      <c r="I72" s="6">
        <v>0</v>
      </c>
      <c r="J72" s="6">
        <v>0</v>
      </c>
      <c r="K72" s="6">
        <v>0</v>
      </c>
      <c r="L72" s="5" t="str">
        <f t="shared" si="17"/>
        <v>          -</v>
      </c>
      <c r="M72" s="6">
        <v>0</v>
      </c>
      <c r="N72" s="6">
        <v>0</v>
      </c>
      <c r="O72" s="6">
        <v>0</v>
      </c>
      <c r="P72" s="6">
        <v>0</v>
      </c>
      <c r="Q72" s="5">
        <f t="shared" si="18"/>
        <v>4909</v>
      </c>
      <c r="R72" s="6">
        <v>4412</v>
      </c>
      <c r="S72" s="6">
        <v>4909</v>
      </c>
      <c r="T72" s="6">
        <v>4235</v>
      </c>
      <c r="U72" s="6">
        <v>4410</v>
      </c>
      <c r="V72" s="5" t="str">
        <f t="shared" si="19"/>
        <v>          -</v>
      </c>
      <c r="W72" s="6">
        <v>0</v>
      </c>
      <c r="X72" s="6">
        <v>0</v>
      </c>
      <c r="Y72" s="6">
        <v>0</v>
      </c>
      <c r="Z72" s="6">
        <v>0</v>
      </c>
      <c r="AA72" s="5" t="str">
        <f t="shared" si="20"/>
        <v>          -</v>
      </c>
      <c r="AB72" s="6">
        <v>0</v>
      </c>
      <c r="AC72" s="6">
        <v>0</v>
      </c>
      <c r="AD72" s="6">
        <v>0</v>
      </c>
      <c r="AE72" s="6">
        <v>0</v>
      </c>
      <c r="AF72" s="5" t="str">
        <f t="shared" si="21"/>
        <v>          -</v>
      </c>
      <c r="AG72" s="6">
        <v>0</v>
      </c>
      <c r="AH72" s="6">
        <v>0</v>
      </c>
      <c r="AI72" s="6">
        <v>0</v>
      </c>
      <c r="AJ72" s="6">
        <v>0</v>
      </c>
      <c r="AK72" s="5" t="str">
        <f t="shared" si="22"/>
        <v>          -</v>
      </c>
      <c r="AL72" s="6">
        <v>0</v>
      </c>
      <c r="AM72" s="6">
        <v>0</v>
      </c>
      <c r="AN72" s="6">
        <v>0</v>
      </c>
      <c r="AO72" s="6">
        <v>0</v>
      </c>
      <c r="AP72" s="5" t="str">
        <f t="shared" si="23"/>
        <v>          -</v>
      </c>
      <c r="AQ72" s="6">
        <v>0</v>
      </c>
      <c r="AR72" s="6">
        <v>0</v>
      </c>
      <c r="AS72" s="6">
        <v>0</v>
      </c>
      <c r="AT72" s="6">
        <v>0</v>
      </c>
      <c r="AU72" s="5" t="str">
        <f t="shared" si="24"/>
        <v>          -</v>
      </c>
      <c r="AV72" s="6">
        <v>0</v>
      </c>
      <c r="AW72" s="6">
        <v>0</v>
      </c>
      <c r="AX72" s="6">
        <v>0</v>
      </c>
      <c r="AY72" s="6">
        <v>0</v>
      </c>
      <c r="AZ72" s="5" t="str">
        <f t="shared" si="25"/>
        <v>          -</v>
      </c>
      <c r="BA72" s="6">
        <v>0</v>
      </c>
      <c r="BB72" s="6">
        <v>0</v>
      </c>
      <c r="BC72" s="6">
        <v>0</v>
      </c>
      <c r="BD72" s="6">
        <v>0</v>
      </c>
      <c r="BE72" s="5">
        <f t="shared" si="26"/>
        <v>17</v>
      </c>
      <c r="BF72" s="6">
        <v>17</v>
      </c>
      <c r="BG72" s="6">
        <v>13</v>
      </c>
      <c r="BH72" s="6">
        <v>12</v>
      </c>
      <c r="BI72" s="6">
        <v>8</v>
      </c>
      <c r="BJ72" s="5">
        <f t="shared" si="27"/>
        <v>4909</v>
      </c>
      <c r="BK72">
        <v>63</v>
      </c>
      <c r="BL72">
        <v>10</v>
      </c>
    </row>
    <row r="73" spans="1:64" ht="12.75" hidden="1">
      <c r="A73" s="17" t="s">
        <v>129</v>
      </c>
      <c r="B73" s="5" t="str">
        <f t="shared" si="15"/>
        <v>          -</v>
      </c>
      <c r="C73" s="6">
        <v>0</v>
      </c>
      <c r="D73" s="6">
        <v>0</v>
      </c>
      <c r="E73" s="6">
        <v>0</v>
      </c>
      <c r="F73" s="6">
        <v>0</v>
      </c>
      <c r="G73" s="5" t="str">
        <f t="shared" si="16"/>
        <v>          -</v>
      </c>
      <c r="H73" s="6">
        <v>0</v>
      </c>
      <c r="I73" s="6">
        <v>0</v>
      </c>
      <c r="J73" s="6">
        <v>0</v>
      </c>
      <c r="K73" s="6">
        <v>0</v>
      </c>
      <c r="L73" s="5" t="str">
        <f t="shared" si="17"/>
        <v>          -</v>
      </c>
      <c r="M73" s="6">
        <v>0</v>
      </c>
      <c r="N73" s="6">
        <v>0</v>
      </c>
      <c r="O73" s="6">
        <v>0</v>
      </c>
      <c r="P73" s="6">
        <v>0</v>
      </c>
      <c r="Q73" s="5">
        <f t="shared" si="18"/>
        <v>16</v>
      </c>
      <c r="R73" s="6">
        <v>14</v>
      </c>
      <c r="S73" s="6">
        <v>16</v>
      </c>
      <c r="T73" s="6">
        <v>14</v>
      </c>
      <c r="U73" s="6">
        <v>14</v>
      </c>
      <c r="V73" s="5" t="str">
        <f t="shared" si="19"/>
        <v>          -</v>
      </c>
      <c r="W73" s="6">
        <v>0</v>
      </c>
      <c r="X73" s="6">
        <v>0</v>
      </c>
      <c r="Y73" s="6">
        <v>0</v>
      </c>
      <c r="Z73" s="6">
        <v>0</v>
      </c>
      <c r="AA73" s="5" t="str">
        <f t="shared" si="20"/>
        <v>          -</v>
      </c>
      <c r="AB73" s="6">
        <v>0</v>
      </c>
      <c r="AC73" s="6">
        <v>0</v>
      </c>
      <c r="AD73" s="6">
        <v>0</v>
      </c>
      <c r="AE73" s="6">
        <v>0</v>
      </c>
      <c r="AF73" s="5" t="str">
        <f t="shared" si="21"/>
        <v>          -</v>
      </c>
      <c r="AG73" s="6">
        <v>0</v>
      </c>
      <c r="AH73" s="6">
        <v>0</v>
      </c>
      <c r="AI73" s="6">
        <v>0</v>
      </c>
      <c r="AJ73" s="6">
        <v>0</v>
      </c>
      <c r="AK73" s="5" t="str">
        <f t="shared" si="22"/>
        <v>          -</v>
      </c>
      <c r="AL73" s="6">
        <v>0</v>
      </c>
      <c r="AM73" s="6">
        <v>0</v>
      </c>
      <c r="AN73" s="6">
        <v>0</v>
      </c>
      <c r="AO73" s="6">
        <v>0</v>
      </c>
      <c r="AP73" s="5" t="str">
        <f t="shared" si="23"/>
        <v>          -</v>
      </c>
      <c r="AQ73" s="6">
        <v>0</v>
      </c>
      <c r="AR73" s="6">
        <v>0</v>
      </c>
      <c r="AS73" s="6">
        <v>0</v>
      </c>
      <c r="AT73" s="6">
        <v>0</v>
      </c>
      <c r="AU73" s="5" t="str">
        <f t="shared" si="24"/>
        <v>          -</v>
      </c>
      <c r="AV73" s="6">
        <v>0</v>
      </c>
      <c r="AW73" s="6">
        <v>0</v>
      </c>
      <c r="AX73" s="6">
        <v>0</v>
      </c>
      <c r="AY73" s="6">
        <v>0</v>
      </c>
      <c r="AZ73" s="5" t="str">
        <f t="shared" si="25"/>
        <v>          -</v>
      </c>
      <c r="BA73" s="6">
        <v>0</v>
      </c>
      <c r="BB73" s="6">
        <v>0</v>
      </c>
      <c r="BC73" s="6">
        <v>0</v>
      </c>
      <c r="BD73" s="6">
        <v>0</v>
      </c>
      <c r="BE73" s="5" t="str">
        <f t="shared" si="26"/>
        <v>          -</v>
      </c>
      <c r="BF73" s="6">
        <v>0</v>
      </c>
      <c r="BG73" s="6">
        <v>0</v>
      </c>
      <c r="BH73" s="6">
        <v>0</v>
      </c>
      <c r="BI73" s="6">
        <v>0</v>
      </c>
      <c r="BJ73" s="5">
        <f t="shared" si="27"/>
        <v>16</v>
      </c>
      <c r="BK73">
        <v>64</v>
      </c>
      <c r="BL73">
        <v>12</v>
      </c>
    </row>
    <row r="74" spans="1:64" ht="12.75" hidden="1">
      <c r="A74" s="17" t="s">
        <v>130</v>
      </c>
      <c r="B74" s="5" t="str">
        <f t="shared" si="15"/>
        <v>          -</v>
      </c>
      <c r="C74" s="6">
        <v>0</v>
      </c>
      <c r="D74" s="6">
        <v>0</v>
      </c>
      <c r="E74" s="6">
        <v>0</v>
      </c>
      <c r="F74" s="6">
        <v>0</v>
      </c>
      <c r="G74" s="5" t="str">
        <f t="shared" si="16"/>
        <v>          -</v>
      </c>
      <c r="H74" s="6">
        <v>0</v>
      </c>
      <c r="I74" s="6">
        <v>0</v>
      </c>
      <c r="J74" s="6">
        <v>0</v>
      </c>
      <c r="K74" s="6">
        <v>0</v>
      </c>
      <c r="L74" s="5" t="str">
        <f t="shared" si="17"/>
        <v>          -</v>
      </c>
      <c r="M74" s="6">
        <v>0</v>
      </c>
      <c r="N74" s="6">
        <v>0</v>
      </c>
      <c r="O74" s="6">
        <v>0</v>
      </c>
      <c r="P74" s="6">
        <v>0</v>
      </c>
      <c r="Q74" s="5">
        <f t="shared" si="18"/>
        <v>110</v>
      </c>
      <c r="R74" s="6">
        <v>110</v>
      </c>
      <c r="S74" s="6">
        <v>106</v>
      </c>
      <c r="T74" s="6">
        <v>106</v>
      </c>
      <c r="U74" s="6">
        <v>105</v>
      </c>
      <c r="V74" s="5" t="str">
        <f t="shared" si="19"/>
        <v>          -</v>
      </c>
      <c r="W74" s="6">
        <v>0</v>
      </c>
      <c r="X74" s="6">
        <v>0</v>
      </c>
      <c r="Y74" s="6">
        <v>0</v>
      </c>
      <c r="Z74" s="6">
        <v>0</v>
      </c>
      <c r="AA74" s="5" t="str">
        <f t="shared" si="20"/>
        <v>          -</v>
      </c>
      <c r="AB74" s="6">
        <v>0</v>
      </c>
      <c r="AC74" s="6">
        <v>0</v>
      </c>
      <c r="AD74" s="6">
        <v>0</v>
      </c>
      <c r="AE74" s="6">
        <v>0</v>
      </c>
      <c r="AF74" s="5" t="str">
        <f t="shared" si="21"/>
        <v>          -</v>
      </c>
      <c r="AG74" s="6">
        <v>0</v>
      </c>
      <c r="AH74" s="6">
        <v>0</v>
      </c>
      <c r="AI74" s="6">
        <v>0</v>
      </c>
      <c r="AJ74" s="6">
        <v>0</v>
      </c>
      <c r="AK74" s="5" t="str">
        <f t="shared" si="22"/>
        <v>          -</v>
      </c>
      <c r="AL74" s="6">
        <v>0</v>
      </c>
      <c r="AM74" s="6">
        <v>0</v>
      </c>
      <c r="AN74" s="6">
        <v>0</v>
      </c>
      <c r="AO74" s="6">
        <v>0</v>
      </c>
      <c r="AP74" s="5" t="str">
        <f t="shared" si="23"/>
        <v>          -</v>
      </c>
      <c r="AQ74" s="6">
        <v>0</v>
      </c>
      <c r="AR74" s="6">
        <v>0</v>
      </c>
      <c r="AS74" s="6">
        <v>0</v>
      </c>
      <c r="AT74" s="6">
        <v>0</v>
      </c>
      <c r="AU74" s="5" t="str">
        <f t="shared" si="24"/>
        <v>          -</v>
      </c>
      <c r="AV74" s="6">
        <v>0</v>
      </c>
      <c r="AW74" s="6">
        <v>0</v>
      </c>
      <c r="AX74" s="6">
        <v>0</v>
      </c>
      <c r="AY74" s="6">
        <v>0</v>
      </c>
      <c r="AZ74" s="5" t="str">
        <f t="shared" si="25"/>
        <v>          -</v>
      </c>
      <c r="BA74" s="6">
        <v>0</v>
      </c>
      <c r="BB74" s="6">
        <v>0</v>
      </c>
      <c r="BC74" s="6">
        <v>0</v>
      </c>
      <c r="BD74" s="6">
        <v>0</v>
      </c>
      <c r="BE74" s="5" t="str">
        <f t="shared" si="26"/>
        <v>          -</v>
      </c>
      <c r="BF74" s="6">
        <v>0</v>
      </c>
      <c r="BG74" s="6">
        <v>0</v>
      </c>
      <c r="BH74" s="6">
        <v>0</v>
      </c>
      <c r="BI74" s="6">
        <v>0</v>
      </c>
      <c r="BJ74" s="5">
        <f t="shared" si="27"/>
        <v>110</v>
      </c>
      <c r="BK74">
        <v>65</v>
      </c>
      <c r="BL74">
        <v>13</v>
      </c>
    </row>
    <row r="75" spans="1:64" ht="12.75" hidden="1">
      <c r="A75" s="17" t="s">
        <v>131</v>
      </c>
      <c r="B75" s="5">
        <f t="shared" si="15"/>
        <v>1</v>
      </c>
      <c r="C75" s="6">
        <v>1</v>
      </c>
      <c r="D75" s="6">
        <v>1</v>
      </c>
      <c r="E75" s="6">
        <v>1</v>
      </c>
      <c r="F75" s="6">
        <v>1</v>
      </c>
      <c r="G75" s="5" t="str">
        <f t="shared" si="16"/>
        <v>          -</v>
      </c>
      <c r="H75" s="6">
        <v>0</v>
      </c>
      <c r="I75" s="6">
        <v>0</v>
      </c>
      <c r="J75" s="6">
        <v>0</v>
      </c>
      <c r="K75" s="6">
        <v>0</v>
      </c>
      <c r="L75" s="5" t="str">
        <f t="shared" si="17"/>
        <v>          -</v>
      </c>
      <c r="M75" s="6">
        <v>0</v>
      </c>
      <c r="N75" s="6">
        <v>0</v>
      </c>
      <c r="O75" s="6">
        <v>0</v>
      </c>
      <c r="P75" s="6">
        <v>0</v>
      </c>
      <c r="Q75" s="5">
        <f t="shared" si="18"/>
        <v>705</v>
      </c>
      <c r="R75" s="6">
        <v>705</v>
      </c>
      <c r="S75" s="6">
        <v>647</v>
      </c>
      <c r="T75" s="6">
        <v>629</v>
      </c>
      <c r="U75" s="6">
        <v>696</v>
      </c>
      <c r="V75" s="5" t="str">
        <f t="shared" si="19"/>
        <v>          -</v>
      </c>
      <c r="W75" s="6">
        <v>0</v>
      </c>
      <c r="X75" s="6">
        <v>0</v>
      </c>
      <c r="Y75" s="6">
        <v>0</v>
      </c>
      <c r="Z75" s="6">
        <v>0</v>
      </c>
      <c r="AA75" s="5" t="str">
        <f t="shared" si="20"/>
        <v>          -</v>
      </c>
      <c r="AB75" s="6">
        <v>0</v>
      </c>
      <c r="AC75" s="6">
        <v>0</v>
      </c>
      <c r="AD75" s="6">
        <v>0</v>
      </c>
      <c r="AE75" s="6">
        <v>0</v>
      </c>
      <c r="AF75" s="5" t="str">
        <f t="shared" si="21"/>
        <v>          -</v>
      </c>
      <c r="AG75" s="6">
        <v>0</v>
      </c>
      <c r="AH75" s="6">
        <v>0</v>
      </c>
      <c r="AI75" s="6">
        <v>0</v>
      </c>
      <c r="AJ75" s="6">
        <v>0</v>
      </c>
      <c r="AK75" s="5" t="str">
        <f t="shared" si="22"/>
        <v>          -</v>
      </c>
      <c r="AL75" s="6">
        <v>0</v>
      </c>
      <c r="AM75" s="6">
        <v>0</v>
      </c>
      <c r="AN75" s="6">
        <v>0</v>
      </c>
      <c r="AO75" s="6">
        <v>0</v>
      </c>
      <c r="AP75" s="5" t="str">
        <f t="shared" si="23"/>
        <v>          -</v>
      </c>
      <c r="AQ75" s="6">
        <v>0</v>
      </c>
      <c r="AR75" s="6">
        <v>0</v>
      </c>
      <c r="AS75" s="6">
        <v>0</v>
      </c>
      <c r="AT75" s="6">
        <v>0</v>
      </c>
      <c r="AU75" s="5" t="str">
        <f t="shared" si="24"/>
        <v>          -</v>
      </c>
      <c r="AV75" s="6">
        <v>0</v>
      </c>
      <c r="AW75" s="6">
        <v>0</v>
      </c>
      <c r="AX75" s="6">
        <v>0</v>
      </c>
      <c r="AY75" s="6">
        <v>0</v>
      </c>
      <c r="AZ75" s="5" t="str">
        <f t="shared" si="25"/>
        <v>          -</v>
      </c>
      <c r="BA75" s="6">
        <v>0</v>
      </c>
      <c r="BB75" s="6">
        <v>0</v>
      </c>
      <c r="BC75" s="6">
        <v>0</v>
      </c>
      <c r="BD75" s="6">
        <v>0</v>
      </c>
      <c r="BE75" s="5">
        <f t="shared" si="26"/>
        <v>3</v>
      </c>
      <c r="BF75" s="6">
        <v>3</v>
      </c>
      <c r="BG75" s="6">
        <v>2</v>
      </c>
      <c r="BH75" s="6">
        <v>2</v>
      </c>
      <c r="BI75" s="6">
        <v>2</v>
      </c>
      <c r="BJ75" s="5">
        <f t="shared" si="27"/>
        <v>705</v>
      </c>
      <c r="BK75">
        <v>66</v>
      </c>
      <c r="BL75">
        <v>14</v>
      </c>
    </row>
    <row r="76" spans="1:64" ht="12.75" hidden="1">
      <c r="A76" s="17" t="s">
        <v>132</v>
      </c>
      <c r="B76" s="5">
        <f aca="true" t="shared" si="28" ref="B76:B84">IF(SUM(C76:F76)&lt;1,$CR$208,MAXA(C76:F76))</f>
        <v>1</v>
      </c>
      <c r="C76" s="6">
        <v>1</v>
      </c>
      <c r="D76" s="6">
        <v>1</v>
      </c>
      <c r="E76" s="6">
        <v>1</v>
      </c>
      <c r="F76" s="6">
        <v>1</v>
      </c>
      <c r="G76" s="5" t="str">
        <f aca="true" t="shared" si="29" ref="G76:G84">IF(SUM(H76:K76)&lt;1,$CR$208,MAXA(H76:K76))</f>
        <v>          -</v>
      </c>
      <c r="H76" s="6">
        <v>0</v>
      </c>
      <c r="I76" s="6">
        <v>0</v>
      </c>
      <c r="J76" s="6">
        <v>0</v>
      </c>
      <c r="K76" s="6">
        <v>0</v>
      </c>
      <c r="L76" s="5" t="str">
        <f aca="true" t="shared" si="30" ref="L76:L84">IF(SUM(M76:P76)&lt;1,$CR$208,MAXA(M76:P76))</f>
        <v>          -</v>
      </c>
      <c r="M76" s="6">
        <v>0</v>
      </c>
      <c r="N76" s="6">
        <v>0</v>
      </c>
      <c r="O76" s="6">
        <v>0</v>
      </c>
      <c r="P76" s="6">
        <v>0</v>
      </c>
      <c r="Q76" s="5">
        <f aca="true" t="shared" si="31" ref="Q76:Q84">IF(SUM(R76:U76)&lt;1,$CR$208,MAXA(R76:U76))</f>
        <v>2792</v>
      </c>
      <c r="R76" s="6">
        <v>2600</v>
      </c>
      <c r="S76" s="6">
        <v>2792</v>
      </c>
      <c r="T76" s="6">
        <v>2541</v>
      </c>
      <c r="U76" s="6">
        <v>2640</v>
      </c>
      <c r="V76" s="5" t="str">
        <f aca="true" t="shared" si="32" ref="V76:V84">IF(SUM(W76:Z76)&lt;1,$CR$208,MAXA(W76:Z76))</f>
        <v>          -</v>
      </c>
      <c r="W76" s="6">
        <v>0</v>
      </c>
      <c r="X76" s="6">
        <v>0</v>
      </c>
      <c r="Y76" s="6">
        <v>0</v>
      </c>
      <c r="Z76" s="6">
        <v>0</v>
      </c>
      <c r="AA76" s="5" t="str">
        <f aca="true" t="shared" si="33" ref="AA76:AA84">IF(SUM(AB76:AE76)&lt;1,$CR$208,MAXA(AB76:AE76))</f>
        <v>          -</v>
      </c>
      <c r="AB76" s="6">
        <v>0</v>
      </c>
      <c r="AC76" s="6">
        <v>0</v>
      </c>
      <c r="AD76" s="6">
        <v>0</v>
      </c>
      <c r="AE76" s="6">
        <v>0</v>
      </c>
      <c r="AF76" s="5" t="str">
        <f aca="true" t="shared" si="34" ref="AF76:AF84">IF(SUM(AG76:AJ76)&lt;1,$CR$208,MAXA(AG76:AJ76))</f>
        <v>          -</v>
      </c>
      <c r="AG76" s="6">
        <v>0</v>
      </c>
      <c r="AH76" s="6">
        <v>0</v>
      </c>
      <c r="AI76" s="6">
        <v>0</v>
      </c>
      <c r="AJ76" s="6">
        <v>0</v>
      </c>
      <c r="AK76" s="5" t="str">
        <f aca="true" t="shared" si="35" ref="AK76:AK84">IF(SUM(AL76:AO76)&lt;1,$CR$208,MAXA(AL76:AO76))</f>
        <v>          -</v>
      </c>
      <c r="AL76" s="6">
        <v>0</v>
      </c>
      <c r="AM76" s="6">
        <v>0</v>
      </c>
      <c r="AN76" s="6">
        <v>0</v>
      </c>
      <c r="AO76" s="6">
        <v>0</v>
      </c>
      <c r="AP76" s="5" t="str">
        <f aca="true" t="shared" si="36" ref="AP76:AP84">IF(SUM(AQ76:AT76)&lt;1,$CR$208,MAXA(AQ76:AT76))</f>
        <v>          -</v>
      </c>
      <c r="AQ76" s="6">
        <v>0</v>
      </c>
      <c r="AR76" s="6">
        <v>0</v>
      </c>
      <c r="AS76" s="6">
        <v>0</v>
      </c>
      <c r="AT76" s="6">
        <v>0</v>
      </c>
      <c r="AU76" s="5" t="str">
        <f aca="true" t="shared" si="37" ref="AU76:AU84">IF(SUM(AV76:AY76)&lt;1,$CR$208,MAXA(AV76:AY76))</f>
        <v>          -</v>
      </c>
      <c r="AV76" s="6">
        <v>0</v>
      </c>
      <c r="AW76" s="6">
        <v>0</v>
      </c>
      <c r="AX76" s="6">
        <v>0</v>
      </c>
      <c r="AY76" s="6">
        <v>0</v>
      </c>
      <c r="AZ76" s="5" t="str">
        <f aca="true" t="shared" si="38" ref="AZ76:AZ84">IF(SUM(BA76:BD76)&lt;1,$CR$208,MAXA(BA76:BD76))</f>
        <v>          -</v>
      </c>
      <c r="BA76" s="6">
        <v>0</v>
      </c>
      <c r="BB76" s="6">
        <v>0</v>
      </c>
      <c r="BC76" s="6">
        <v>0</v>
      </c>
      <c r="BD76" s="6">
        <v>0</v>
      </c>
      <c r="BE76" s="5">
        <f aca="true" t="shared" si="39" ref="BE76:BE84">IF(SUM(BF76:BI76)&lt;1,$CR$208,MAXA(BF76:BI76))</f>
        <v>56</v>
      </c>
      <c r="BF76" s="6">
        <v>56</v>
      </c>
      <c r="BG76" s="6">
        <v>52</v>
      </c>
      <c r="BH76" s="6">
        <v>51</v>
      </c>
      <c r="BI76" s="6">
        <v>36</v>
      </c>
      <c r="BJ76" s="5">
        <f aca="true" t="shared" si="40" ref="BJ76:BJ84">IF(SUM(C76:BI76)&lt;1,0,MAXA(C76:BI76))</f>
        <v>2792</v>
      </c>
      <c r="BK76">
        <v>67</v>
      </c>
      <c r="BL76">
        <v>15</v>
      </c>
    </row>
    <row r="77" spans="1:64" ht="12.75" hidden="1">
      <c r="A77" s="17" t="s">
        <v>133</v>
      </c>
      <c r="B77" s="5" t="str">
        <f t="shared" si="28"/>
        <v>          -</v>
      </c>
      <c r="C77" s="6">
        <v>0</v>
      </c>
      <c r="D77" s="6">
        <v>0</v>
      </c>
      <c r="E77" s="6">
        <v>0</v>
      </c>
      <c r="F77" s="6">
        <v>0</v>
      </c>
      <c r="G77" s="5" t="str">
        <f t="shared" si="29"/>
        <v>          -</v>
      </c>
      <c r="H77" s="6">
        <v>0</v>
      </c>
      <c r="I77" s="6">
        <v>0</v>
      </c>
      <c r="J77" s="6">
        <v>0</v>
      </c>
      <c r="K77" s="6">
        <v>0</v>
      </c>
      <c r="L77" s="5" t="str">
        <f t="shared" si="30"/>
        <v>          -</v>
      </c>
      <c r="M77" s="6">
        <v>0</v>
      </c>
      <c r="N77" s="6">
        <v>0</v>
      </c>
      <c r="O77" s="6">
        <v>0</v>
      </c>
      <c r="P77" s="6">
        <v>0</v>
      </c>
      <c r="Q77" s="5">
        <f t="shared" si="31"/>
        <v>605</v>
      </c>
      <c r="R77" s="6">
        <v>590</v>
      </c>
      <c r="S77" s="6">
        <v>605</v>
      </c>
      <c r="T77" s="6">
        <v>540</v>
      </c>
      <c r="U77" s="6">
        <v>566</v>
      </c>
      <c r="V77" s="5" t="str">
        <f t="shared" si="32"/>
        <v>          -</v>
      </c>
      <c r="W77" s="6">
        <v>0</v>
      </c>
      <c r="X77" s="6">
        <v>0</v>
      </c>
      <c r="Y77" s="6">
        <v>0</v>
      </c>
      <c r="Z77" s="6">
        <v>0</v>
      </c>
      <c r="AA77" s="5" t="str">
        <f t="shared" si="33"/>
        <v>          -</v>
      </c>
      <c r="AB77" s="6">
        <v>0</v>
      </c>
      <c r="AC77" s="6">
        <v>0</v>
      </c>
      <c r="AD77" s="6">
        <v>0</v>
      </c>
      <c r="AE77" s="6">
        <v>0</v>
      </c>
      <c r="AF77" s="5" t="str">
        <f t="shared" si="34"/>
        <v>          -</v>
      </c>
      <c r="AG77" s="6">
        <v>0</v>
      </c>
      <c r="AH77" s="6">
        <v>0</v>
      </c>
      <c r="AI77" s="6">
        <v>0</v>
      </c>
      <c r="AJ77" s="6">
        <v>0</v>
      </c>
      <c r="AK77" s="5" t="str">
        <f t="shared" si="35"/>
        <v>          -</v>
      </c>
      <c r="AL77" s="6">
        <v>0</v>
      </c>
      <c r="AM77" s="6">
        <v>0</v>
      </c>
      <c r="AN77" s="6">
        <v>0</v>
      </c>
      <c r="AO77" s="6">
        <v>0</v>
      </c>
      <c r="AP77" s="5" t="str">
        <f t="shared" si="36"/>
        <v>          -</v>
      </c>
      <c r="AQ77" s="6">
        <v>0</v>
      </c>
      <c r="AR77" s="6">
        <v>0</v>
      </c>
      <c r="AS77" s="6">
        <v>0</v>
      </c>
      <c r="AT77" s="6">
        <v>0</v>
      </c>
      <c r="AU77" s="5" t="str">
        <f t="shared" si="37"/>
        <v>          -</v>
      </c>
      <c r="AV77" s="6">
        <v>0</v>
      </c>
      <c r="AW77" s="6">
        <v>0</v>
      </c>
      <c r="AX77" s="6">
        <v>0</v>
      </c>
      <c r="AY77" s="6">
        <v>0</v>
      </c>
      <c r="AZ77" s="5" t="str">
        <f t="shared" si="38"/>
        <v>          -</v>
      </c>
      <c r="BA77" s="6">
        <v>0</v>
      </c>
      <c r="BB77" s="6">
        <v>0</v>
      </c>
      <c r="BC77" s="6">
        <v>0</v>
      </c>
      <c r="BD77" s="6">
        <v>0</v>
      </c>
      <c r="BE77" s="5">
        <f t="shared" si="39"/>
        <v>9</v>
      </c>
      <c r="BF77" s="6">
        <v>9</v>
      </c>
      <c r="BG77" s="6">
        <v>8</v>
      </c>
      <c r="BH77" s="6">
        <v>1</v>
      </c>
      <c r="BI77" s="6">
        <v>1</v>
      </c>
      <c r="BJ77" s="5">
        <f t="shared" si="40"/>
        <v>605</v>
      </c>
      <c r="BK77">
        <v>68</v>
      </c>
      <c r="BL77">
        <v>16</v>
      </c>
    </row>
    <row r="78" spans="1:64" ht="12.75" hidden="1">
      <c r="A78" s="17" t="s">
        <v>134</v>
      </c>
      <c r="B78" s="5" t="str">
        <f t="shared" si="28"/>
        <v>          -</v>
      </c>
      <c r="C78" s="6">
        <v>0</v>
      </c>
      <c r="D78" s="6">
        <v>0</v>
      </c>
      <c r="E78" s="6">
        <v>0</v>
      </c>
      <c r="F78" s="6">
        <v>0</v>
      </c>
      <c r="G78" s="5" t="str">
        <f t="shared" si="29"/>
        <v>          -</v>
      </c>
      <c r="H78" s="6">
        <v>0</v>
      </c>
      <c r="I78" s="6">
        <v>0</v>
      </c>
      <c r="J78" s="6">
        <v>0</v>
      </c>
      <c r="K78" s="6">
        <v>0</v>
      </c>
      <c r="L78" s="5" t="str">
        <f t="shared" si="30"/>
        <v>          -</v>
      </c>
      <c r="M78" s="6">
        <v>0</v>
      </c>
      <c r="N78" s="6">
        <v>0</v>
      </c>
      <c r="O78" s="6">
        <v>0</v>
      </c>
      <c r="P78" s="6">
        <v>0</v>
      </c>
      <c r="Q78" s="5">
        <f t="shared" si="31"/>
        <v>150</v>
      </c>
      <c r="R78" s="6">
        <v>139</v>
      </c>
      <c r="S78" s="6">
        <v>150</v>
      </c>
      <c r="T78" s="6">
        <v>145</v>
      </c>
      <c r="U78" s="6">
        <v>148</v>
      </c>
      <c r="V78" s="5" t="str">
        <f t="shared" si="32"/>
        <v>          -</v>
      </c>
      <c r="W78" s="6">
        <v>0</v>
      </c>
      <c r="X78" s="6">
        <v>0</v>
      </c>
      <c r="Y78" s="6">
        <v>0</v>
      </c>
      <c r="Z78" s="6">
        <v>0</v>
      </c>
      <c r="AA78" s="5" t="str">
        <f t="shared" si="33"/>
        <v>          -</v>
      </c>
      <c r="AB78" s="6">
        <v>0</v>
      </c>
      <c r="AC78" s="6">
        <v>0</v>
      </c>
      <c r="AD78" s="6">
        <v>0</v>
      </c>
      <c r="AE78" s="6">
        <v>0</v>
      </c>
      <c r="AF78" s="5" t="str">
        <f t="shared" si="34"/>
        <v>          -</v>
      </c>
      <c r="AG78" s="6">
        <v>0</v>
      </c>
      <c r="AH78" s="6">
        <v>0</v>
      </c>
      <c r="AI78" s="6">
        <v>0</v>
      </c>
      <c r="AJ78" s="6">
        <v>0</v>
      </c>
      <c r="AK78" s="5" t="str">
        <f t="shared" si="35"/>
        <v>          -</v>
      </c>
      <c r="AL78" s="6">
        <v>0</v>
      </c>
      <c r="AM78" s="6">
        <v>0</v>
      </c>
      <c r="AN78" s="6">
        <v>0</v>
      </c>
      <c r="AO78" s="6">
        <v>0</v>
      </c>
      <c r="AP78" s="5" t="str">
        <f t="shared" si="36"/>
        <v>          -</v>
      </c>
      <c r="AQ78" s="6">
        <v>0</v>
      </c>
      <c r="AR78" s="6">
        <v>0</v>
      </c>
      <c r="AS78" s="6">
        <v>0</v>
      </c>
      <c r="AT78" s="6">
        <v>0</v>
      </c>
      <c r="AU78" s="5" t="str">
        <f t="shared" si="37"/>
        <v>          -</v>
      </c>
      <c r="AV78" s="6">
        <v>0</v>
      </c>
      <c r="AW78" s="6">
        <v>0</v>
      </c>
      <c r="AX78" s="6">
        <v>0</v>
      </c>
      <c r="AY78" s="6">
        <v>0</v>
      </c>
      <c r="AZ78" s="5" t="str">
        <f t="shared" si="38"/>
        <v>          -</v>
      </c>
      <c r="BA78" s="6">
        <v>0</v>
      </c>
      <c r="BB78" s="6">
        <v>0</v>
      </c>
      <c r="BC78" s="6">
        <v>0</v>
      </c>
      <c r="BD78" s="6">
        <v>0</v>
      </c>
      <c r="BE78" s="5" t="str">
        <f t="shared" si="39"/>
        <v>          -</v>
      </c>
      <c r="BF78" s="6">
        <v>0</v>
      </c>
      <c r="BG78" s="6">
        <v>0</v>
      </c>
      <c r="BH78" s="6">
        <v>0</v>
      </c>
      <c r="BI78" s="6">
        <v>0</v>
      </c>
      <c r="BJ78" s="5">
        <f t="shared" si="40"/>
        <v>150</v>
      </c>
      <c r="BK78">
        <v>69</v>
      </c>
      <c r="BL78">
        <v>18</v>
      </c>
    </row>
    <row r="79" spans="1:64" ht="12.75" hidden="1">
      <c r="A79" s="17" t="s">
        <v>135</v>
      </c>
      <c r="B79" s="5" t="str">
        <f t="shared" si="28"/>
        <v>          -</v>
      </c>
      <c r="C79" s="6">
        <v>0</v>
      </c>
      <c r="D79" s="6">
        <v>0</v>
      </c>
      <c r="E79" s="6">
        <v>0</v>
      </c>
      <c r="F79" s="6">
        <v>0</v>
      </c>
      <c r="G79" s="5" t="str">
        <f t="shared" si="29"/>
        <v>          -</v>
      </c>
      <c r="H79" s="6">
        <v>0</v>
      </c>
      <c r="I79" s="6">
        <v>0</v>
      </c>
      <c r="J79" s="6">
        <v>0</v>
      </c>
      <c r="K79" s="6">
        <v>0</v>
      </c>
      <c r="L79" s="5" t="str">
        <f t="shared" si="30"/>
        <v>          -</v>
      </c>
      <c r="M79" s="6">
        <v>0</v>
      </c>
      <c r="N79" s="6">
        <v>0</v>
      </c>
      <c r="O79" s="6">
        <v>0</v>
      </c>
      <c r="P79" s="6">
        <v>0</v>
      </c>
      <c r="Q79" s="5" t="str">
        <f t="shared" si="31"/>
        <v>          -</v>
      </c>
      <c r="R79" s="6">
        <v>0</v>
      </c>
      <c r="S79" s="6">
        <v>0</v>
      </c>
      <c r="T79" s="6">
        <v>0</v>
      </c>
      <c r="U79" s="6">
        <v>0</v>
      </c>
      <c r="V79" s="5" t="str">
        <f t="shared" si="32"/>
        <v>          -</v>
      </c>
      <c r="W79" s="6">
        <v>0</v>
      </c>
      <c r="X79" s="6">
        <v>0</v>
      </c>
      <c r="Y79" s="6">
        <v>0</v>
      </c>
      <c r="Z79" s="6">
        <v>0</v>
      </c>
      <c r="AA79" s="5" t="str">
        <f t="shared" si="33"/>
        <v>          -</v>
      </c>
      <c r="AB79" s="6">
        <v>0</v>
      </c>
      <c r="AC79" s="6">
        <v>0</v>
      </c>
      <c r="AD79" s="6">
        <v>0</v>
      </c>
      <c r="AE79" s="6">
        <v>0</v>
      </c>
      <c r="AF79" s="5" t="str">
        <f t="shared" si="34"/>
        <v>          -</v>
      </c>
      <c r="AG79" s="6">
        <v>0</v>
      </c>
      <c r="AH79" s="6">
        <v>0</v>
      </c>
      <c r="AI79" s="6">
        <v>0</v>
      </c>
      <c r="AJ79" s="6">
        <v>0</v>
      </c>
      <c r="AK79" s="5" t="str">
        <f t="shared" si="35"/>
        <v>          -</v>
      </c>
      <c r="AL79" s="6">
        <v>0</v>
      </c>
      <c r="AM79" s="6">
        <v>0</v>
      </c>
      <c r="AN79" s="6">
        <v>0</v>
      </c>
      <c r="AO79" s="6">
        <v>0</v>
      </c>
      <c r="AP79" s="5" t="str">
        <f t="shared" si="36"/>
        <v>          -</v>
      </c>
      <c r="AQ79" s="6">
        <v>0</v>
      </c>
      <c r="AR79" s="6">
        <v>0</v>
      </c>
      <c r="AS79" s="6">
        <v>0</v>
      </c>
      <c r="AT79" s="6">
        <v>0</v>
      </c>
      <c r="AU79" s="5" t="str">
        <f t="shared" si="37"/>
        <v>          -</v>
      </c>
      <c r="AV79" s="6">
        <v>0</v>
      </c>
      <c r="AW79" s="6">
        <v>0</v>
      </c>
      <c r="AX79" s="6">
        <v>0</v>
      </c>
      <c r="AY79" s="6">
        <v>0</v>
      </c>
      <c r="AZ79" s="5" t="str">
        <f t="shared" si="38"/>
        <v>          -</v>
      </c>
      <c r="BA79" s="6">
        <v>0</v>
      </c>
      <c r="BB79" s="6">
        <v>0</v>
      </c>
      <c r="BC79" s="6">
        <v>0</v>
      </c>
      <c r="BD79" s="6">
        <v>0</v>
      </c>
      <c r="BE79" s="5">
        <f t="shared" si="39"/>
        <v>1</v>
      </c>
      <c r="BF79" s="6">
        <v>1</v>
      </c>
      <c r="BG79" s="6">
        <v>1</v>
      </c>
      <c r="BH79" s="6">
        <v>1</v>
      </c>
      <c r="BI79" s="6">
        <v>1</v>
      </c>
      <c r="BJ79" s="5">
        <f t="shared" si="40"/>
        <v>1</v>
      </c>
      <c r="BK79">
        <v>69</v>
      </c>
      <c r="BL79">
        <v>17</v>
      </c>
    </row>
    <row r="80" spans="1:64" ht="12.75" hidden="1">
      <c r="A80" s="17" t="s">
        <v>136</v>
      </c>
      <c r="B80" s="5" t="str">
        <f t="shared" si="28"/>
        <v>          -</v>
      </c>
      <c r="C80" s="6">
        <v>0</v>
      </c>
      <c r="D80" s="6">
        <v>0</v>
      </c>
      <c r="E80" s="6">
        <v>0</v>
      </c>
      <c r="F80" s="6">
        <v>0</v>
      </c>
      <c r="G80" s="5" t="str">
        <f t="shared" si="29"/>
        <v>          -</v>
      </c>
      <c r="H80" s="6">
        <v>0</v>
      </c>
      <c r="I80" s="6">
        <v>0</v>
      </c>
      <c r="J80" s="6">
        <v>0</v>
      </c>
      <c r="K80" s="6">
        <v>0</v>
      </c>
      <c r="L80" s="5" t="str">
        <f t="shared" si="30"/>
        <v>          -</v>
      </c>
      <c r="M80" s="6">
        <v>0</v>
      </c>
      <c r="N80" s="6">
        <v>0</v>
      </c>
      <c r="O80" s="6">
        <v>0</v>
      </c>
      <c r="P80" s="6">
        <v>0</v>
      </c>
      <c r="Q80" s="5">
        <f t="shared" si="31"/>
        <v>90</v>
      </c>
      <c r="R80" s="6">
        <v>88</v>
      </c>
      <c r="S80" s="6">
        <v>87</v>
      </c>
      <c r="T80" s="6">
        <v>79</v>
      </c>
      <c r="U80" s="6">
        <v>90</v>
      </c>
      <c r="V80" s="5" t="str">
        <f t="shared" si="32"/>
        <v>          -</v>
      </c>
      <c r="W80" s="6">
        <v>0</v>
      </c>
      <c r="X80" s="6">
        <v>0</v>
      </c>
      <c r="Y80" s="6">
        <v>0</v>
      </c>
      <c r="Z80" s="6">
        <v>0</v>
      </c>
      <c r="AA80" s="5" t="str">
        <f t="shared" si="33"/>
        <v>          -</v>
      </c>
      <c r="AB80" s="6">
        <v>0</v>
      </c>
      <c r="AC80" s="6">
        <v>0</v>
      </c>
      <c r="AD80" s="6">
        <v>0</v>
      </c>
      <c r="AE80" s="6">
        <v>0</v>
      </c>
      <c r="AF80" s="5" t="str">
        <f t="shared" si="34"/>
        <v>          -</v>
      </c>
      <c r="AG80" s="6">
        <v>0</v>
      </c>
      <c r="AH80" s="6">
        <v>0</v>
      </c>
      <c r="AI80" s="6">
        <v>0</v>
      </c>
      <c r="AJ80" s="6">
        <v>0</v>
      </c>
      <c r="AK80" s="5" t="str">
        <f t="shared" si="35"/>
        <v>          -</v>
      </c>
      <c r="AL80" s="6">
        <v>0</v>
      </c>
      <c r="AM80" s="6">
        <v>0</v>
      </c>
      <c r="AN80" s="6">
        <v>0</v>
      </c>
      <c r="AO80" s="6">
        <v>0</v>
      </c>
      <c r="AP80" s="5" t="str">
        <f t="shared" si="36"/>
        <v>          -</v>
      </c>
      <c r="AQ80" s="6">
        <v>0</v>
      </c>
      <c r="AR80" s="6">
        <v>0</v>
      </c>
      <c r="AS80" s="6">
        <v>0</v>
      </c>
      <c r="AT80" s="6">
        <v>0</v>
      </c>
      <c r="AU80" s="5" t="str">
        <f t="shared" si="37"/>
        <v>          -</v>
      </c>
      <c r="AV80" s="6">
        <v>0</v>
      </c>
      <c r="AW80" s="6">
        <v>0</v>
      </c>
      <c r="AX80" s="6">
        <v>0</v>
      </c>
      <c r="AY80" s="6">
        <v>0</v>
      </c>
      <c r="AZ80" s="5" t="str">
        <f t="shared" si="38"/>
        <v>          -</v>
      </c>
      <c r="BA80" s="6">
        <v>0</v>
      </c>
      <c r="BB80" s="6">
        <v>0</v>
      </c>
      <c r="BC80" s="6">
        <v>0</v>
      </c>
      <c r="BD80" s="6">
        <v>0</v>
      </c>
      <c r="BE80" s="5">
        <f t="shared" si="39"/>
        <v>10</v>
      </c>
      <c r="BF80" s="6">
        <v>0</v>
      </c>
      <c r="BG80" s="6">
        <v>10</v>
      </c>
      <c r="BH80" s="6">
        <v>0</v>
      </c>
      <c r="BI80" s="6">
        <v>0</v>
      </c>
      <c r="BJ80" s="5">
        <f t="shared" si="40"/>
        <v>90</v>
      </c>
      <c r="BK80">
        <v>72</v>
      </c>
      <c r="BL80">
        <v>21</v>
      </c>
    </row>
    <row r="81" spans="1:64" ht="12.75" hidden="1">
      <c r="A81" s="17" t="s">
        <v>137</v>
      </c>
      <c r="B81" s="5" t="str">
        <f t="shared" si="28"/>
        <v>          -</v>
      </c>
      <c r="C81" s="6">
        <v>0</v>
      </c>
      <c r="D81" s="6">
        <v>0</v>
      </c>
      <c r="E81" s="6">
        <v>0</v>
      </c>
      <c r="F81" s="6">
        <v>0</v>
      </c>
      <c r="G81" s="5" t="str">
        <f t="shared" si="29"/>
        <v>          -</v>
      </c>
      <c r="H81" s="6">
        <v>0</v>
      </c>
      <c r="I81" s="6">
        <v>0</v>
      </c>
      <c r="J81" s="6">
        <v>0</v>
      </c>
      <c r="K81" s="6">
        <v>0</v>
      </c>
      <c r="L81" s="5" t="str">
        <f t="shared" si="30"/>
        <v>          -</v>
      </c>
      <c r="M81" s="6">
        <v>0</v>
      </c>
      <c r="N81" s="6">
        <v>0</v>
      </c>
      <c r="O81" s="6">
        <v>0</v>
      </c>
      <c r="P81" s="6">
        <v>0</v>
      </c>
      <c r="Q81" s="5">
        <f t="shared" si="31"/>
        <v>126</v>
      </c>
      <c r="R81" s="6">
        <v>126</v>
      </c>
      <c r="S81" s="6">
        <v>119</v>
      </c>
      <c r="T81" s="6">
        <v>116</v>
      </c>
      <c r="U81" s="6">
        <v>118</v>
      </c>
      <c r="V81" s="5" t="str">
        <f t="shared" si="32"/>
        <v>          -</v>
      </c>
      <c r="W81" s="6">
        <v>0</v>
      </c>
      <c r="X81" s="6">
        <v>0</v>
      </c>
      <c r="Y81" s="6">
        <v>0</v>
      </c>
      <c r="Z81" s="6">
        <v>0</v>
      </c>
      <c r="AA81" s="5" t="str">
        <f t="shared" si="33"/>
        <v>          -</v>
      </c>
      <c r="AB81" s="6">
        <v>0</v>
      </c>
      <c r="AC81" s="6">
        <v>0</v>
      </c>
      <c r="AD81" s="6">
        <v>0</v>
      </c>
      <c r="AE81" s="6">
        <v>0</v>
      </c>
      <c r="AF81" s="5" t="str">
        <f t="shared" si="34"/>
        <v>          -</v>
      </c>
      <c r="AG81" s="6">
        <v>0</v>
      </c>
      <c r="AH81" s="6">
        <v>0</v>
      </c>
      <c r="AI81" s="6">
        <v>0</v>
      </c>
      <c r="AJ81" s="6">
        <v>0</v>
      </c>
      <c r="AK81" s="5" t="str">
        <f t="shared" si="35"/>
        <v>          -</v>
      </c>
      <c r="AL81" s="6">
        <v>0</v>
      </c>
      <c r="AM81" s="6">
        <v>0</v>
      </c>
      <c r="AN81" s="6">
        <v>0</v>
      </c>
      <c r="AO81" s="6">
        <v>0</v>
      </c>
      <c r="AP81" s="5" t="str">
        <f t="shared" si="36"/>
        <v>          -</v>
      </c>
      <c r="AQ81" s="6">
        <v>0</v>
      </c>
      <c r="AR81" s="6">
        <v>0</v>
      </c>
      <c r="AS81" s="6">
        <v>0</v>
      </c>
      <c r="AT81" s="6">
        <v>0</v>
      </c>
      <c r="AU81" s="5" t="str">
        <f t="shared" si="37"/>
        <v>          -</v>
      </c>
      <c r="AV81" s="6">
        <v>0</v>
      </c>
      <c r="AW81" s="6">
        <v>0</v>
      </c>
      <c r="AX81" s="6">
        <v>0</v>
      </c>
      <c r="AY81" s="6">
        <v>0</v>
      </c>
      <c r="AZ81" s="5" t="str">
        <f t="shared" si="38"/>
        <v>          -</v>
      </c>
      <c r="BA81" s="6">
        <v>0</v>
      </c>
      <c r="BB81" s="6">
        <v>0</v>
      </c>
      <c r="BC81" s="6">
        <v>0</v>
      </c>
      <c r="BD81" s="6">
        <v>0</v>
      </c>
      <c r="BE81" s="5" t="str">
        <f t="shared" si="39"/>
        <v>          -</v>
      </c>
      <c r="BF81" s="6">
        <v>0</v>
      </c>
      <c r="BG81" s="6">
        <v>0</v>
      </c>
      <c r="BH81" s="6">
        <v>0</v>
      </c>
      <c r="BI81" s="6">
        <v>0</v>
      </c>
      <c r="BJ81" s="5">
        <f t="shared" si="40"/>
        <v>126</v>
      </c>
      <c r="BK81">
        <v>75</v>
      </c>
      <c r="BL81">
        <v>26</v>
      </c>
    </row>
    <row r="82" spans="1:64" ht="12.75" hidden="1">
      <c r="A82" s="17" t="s">
        <v>138</v>
      </c>
      <c r="B82" s="5" t="str">
        <f t="shared" si="28"/>
        <v>          -</v>
      </c>
      <c r="C82" s="6">
        <v>0</v>
      </c>
      <c r="D82" s="6">
        <v>0</v>
      </c>
      <c r="E82" s="6">
        <v>0</v>
      </c>
      <c r="F82" s="6">
        <v>0</v>
      </c>
      <c r="G82" s="5" t="str">
        <f t="shared" si="29"/>
        <v>          -</v>
      </c>
      <c r="H82" s="6">
        <v>0</v>
      </c>
      <c r="I82" s="6">
        <v>0</v>
      </c>
      <c r="J82" s="6">
        <v>0</v>
      </c>
      <c r="K82" s="6">
        <v>0</v>
      </c>
      <c r="L82" s="5" t="str">
        <f t="shared" si="30"/>
        <v>          -</v>
      </c>
      <c r="M82" s="6">
        <v>0</v>
      </c>
      <c r="N82" s="6">
        <v>0</v>
      </c>
      <c r="O82" s="6">
        <v>0</v>
      </c>
      <c r="P82" s="6">
        <v>0</v>
      </c>
      <c r="Q82" s="5">
        <f t="shared" si="31"/>
        <v>183</v>
      </c>
      <c r="R82" s="6">
        <v>183</v>
      </c>
      <c r="S82" s="6">
        <v>174</v>
      </c>
      <c r="T82" s="6">
        <v>118</v>
      </c>
      <c r="U82" s="6">
        <v>140</v>
      </c>
      <c r="V82" s="5" t="str">
        <f t="shared" si="32"/>
        <v>          -</v>
      </c>
      <c r="W82" s="6">
        <v>0</v>
      </c>
      <c r="X82" s="6">
        <v>0</v>
      </c>
      <c r="Y82" s="6">
        <v>0</v>
      </c>
      <c r="Z82" s="6">
        <v>0</v>
      </c>
      <c r="AA82" s="5" t="str">
        <f t="shared" si="33"/>
        <v>          -</v>
      </c>
      <c r="AB82" s="6">
        <v>0</v>
      </c>
      <c r="AC82" s="6">
        <v>0</v>
      </c>
      <c r="AD82" s="6">
        <v>0</v>
      </c>
      <c r="AE82" s="6">
        <v>0</v>
      </c>
      <c r="AF82" s="5" t="str">
        <f t="shared" si="34"/>
        <v>          -</v>
      </c>
      <c r="AG82" s="6">
        <v>0</v>
      </c>
      <c r="AH82" s="6">
        <v>0</v>
      </c>
      <c r="AI82" s="6">
        <v>0</v>
      </c>
      <c r="AJ82" s="6">
        <v>0</v>
      </c>
      <c r="AK82" s="5" t="str">
        <f t="shared" si="35"/>
        <v>          -</v>
      </c>
      <c r="AL82" s="6">
        <v>0</v>
      </c>
      <c r="AM82" s="6">
        <v>0</v>
      </c>
      <c r="AN82" s="6">
        <v>0</v>
      </c>
      <c r="AO82" s="6">
        <v>0</v>
      </c>
      <c r="AP82" s="5" t="str">
        <f t="shared" si="36"/>
        <v>          -</v>
      </c>
      <c r="AQ82" s="6">
        <v>0</v>
      </c>
      <c r="AR82" s="6">
        <v>0</v>
      </c>
      <c r="AS82" s="6">
        <v>0</v>
      </c>
      <c r="AT82" s="6">
        <v>0</v>
      </c>
      <c r="AU82" s="5" t="str">
        <f t="shared" si="37"/>
        <v>          -</v>
      </c>
      <c r="AV82" s="6">
        <v>0</v>
      </c>
      <c r="AW82" s="6">
        <v>0</v>
      </c>
      <c r="AX82" s="6">
        <v>0</v>
      </c>
      <c r="AY82" s="6">
        <v>0</v>
      </c>
      <c r="AZ82" s="5" t="str">
        <f t="shared" si="38"/>
        <v>          -</v>
      </c>
      <c r="BA82" s="6">
        <v>0</v>
      </c>
      <c r="BB82" s="6">
        <v>0</v>
      </c>
      <c r="BC82" s="6">
        <v>0</v>
      </c>
      <c r="BD82" s="6">
        <v>0</v>
      </c>
      <c r="BE82" s="5">
        <f t="shared" si="39"/>
        <v>11</v>
      </c>
      <c r="BF82" s="6">
        <v>0</v>
      </c>
      <c r="BG82" s="6">
        <v>11</v>
      </c>
      <c r="BH82" s="6">
        <v>0</v>
      </c>
      <c r="BI82" s="6">
        <v>0</v>
      </c>
      <c r="BJ82" s="5">
        <f t="shared" si="40"/>
        <v>183</v>
      </c>
      <c r="BK82">
        <v>76</v>
      </c>
      <c r="BL82">
        <v>27</v>
      </c>
    </row>
    <row r="83" spans="1:64" ht="12.75" hidden="1">
      <c r="A83" s="17" t="s">
        <v>139</v>
      </c>
      <c r="B83" s="5">
        <f t="shared" si="28"/>
        <v>3</v>
      </c>
      <c r="C83" s="6">
        <v>3</v>
      </c>
      <c r="D83" s="6">
        <v>3</v>
      </c>
      <c r="E83" s="6">
        <v>3</v>
      </c>
      <c r="F83" s="6">
        <v>3</v>
      </c>
      <c r="G83" s="5" t="str">
        <f t="shared" si="29"/>
        <v>          -</v>
      </c>
      <c r="H83" s="6">
        <v>0</v>
      </c>
      <c r="I83" s="6">
        <v>0</v>
      </c>
      <c r="J83" s="6">
        <v>0</v>
      </c>
      <c r="K83" s="6">
        <v>0</v>
      </c>
      <c r="L83" s="5" t="str">
        <f t="shared" si="30"/>
        <v>          -</v>
      </c>
      <c r="M83" s="6">
        <v>0</v>
      </c>
      <c r="N83" s="6">
        <v>0</v>
      </c>
      <c r="O83" s="6">
        <v>0</v>
      </c>
      <c r="P83" s="6">
        <v>0</v>
      </c>
      <c r="Q83" s="5">
        <f t="shared" si="31"/>
        <v>837</v>
      </c>
      <c r="R83" s="6">
        <v>790</v>
      </c>
      <c r="S83" s="6">
        <v>837</v>
      </c>
      <c r="T83" s="6">
        <v>772</v>
      </c>
      <c r="U83" s="6">
        <v>790</v>
      </c>
      <c r="V83" s="5" t="str">
        <f t="shared" si="32"/>
        <v>          -</v>
      </c>
      <c r="W83" s="6">
        <v>0</v>
      </c>
      <c r="X83" s="6">
        <v>0</v>
      </c>
      <c r="Y83" s="6">
        <v>0</v>
      </c>
      <c r="Z83" s="6">
        <v>0</v>
      </c>
      <c r="AA83" s="5" t="str">
        <f t="shared" si="33"/>
        <v>          -</v>
      </c>
      <c r="AB83" s="6">
        <v>0</v>
      </c>
      <c r="AC83" s="6">
        <v>0</v>
      </c>
      <c r="AD83" s="6">
        <v>0</v>
      </c>
      <c r="AE83" s="6">
        <v>0</v>
      </c>
      <c r="AF83" s="5" t="str">
        <f t="shared" si="34"/>
        <v>          -</v>
      </c>
      <c r="AG83" s="6">
        <v>0</v>
      </c>
      <c r="AH83" s="6">
        <v>0</v>
      </c>
      <c r="AI83" s="6">
        <v>0</v>
      </c>
      <c r="AJ83" s="6">
        <v>0</v>
      </c>
      <c r="AK83" s="5" t="str">
        <f t="shared" si="35"/>
        <v>          -</v>
      </c>
      <c r="AL83" s="6">
        <v>0</v>
      </c>
      <c r="AM83" s="6">
        <v>0</v>
      </c>
      <c r="AN83" s="6">
        <v>0</v>
      </c>
      <c r="AO83" s="6">
        <v>0</v>
      </c>
      <c r="AP83" s="5" t="str">
        <f t="shared" si="36"/>
        <v>          -</v>
      </c>
      <c r="AQ83" s="6">
        <v>0</v>
      </c>
      <c r="AR83" s="6">
        <v>0</v>
      </c>
      <c r="AS83" s="6">
        <v>0</v>
      </c>
      <c r="AT83" s="6">
        <v>0</v>
      </c>
      <c r="AU83" s="5" t="str">
        <f t="shared" si="37"/>
        <v>          -</v>
      </c>
      <c r="AV83" s="6">
        <v>0</v>
      </c>
      <c r="AW83" s="6">
        <v>0</v>
      </c>
      <c r="AX83" s="6">
        <v>0</v>
      </c>
      <c r="AY83" s="6">
        <v>0</v>
      </c>
      <c r="AZ83" s="5" t="str">
        <f t="shared" si="38"/>
        <v>          -</v>
      </c>
      <c r="BA83" s="6">
        <v>0</v>
      </c>
      <c r="BB83" s="6">
        <v>0</v>
      </c>
      <c r="BC83" s="6">
        <v>0</v>
      </c>
      <c r="BD83" s="6">
        <v>0</v>
      </c>
      <c r="BE83" s="5" t="str">
        <f t="shared" si="39"/>
        <v>          -</v>
      </c>
      <c r="BF83" s="6">
        <v>0</v>
      </c>
      <c r="BG83" s="6">
        <v>0</v>
      </c>
      <c r="BH83" s="6">
        <v>0</v>
      </c>
      <c r="BI83" s="6">
        <v>0</v>
      </c>
      <c r="BJ83" s="5">
        <f t="shared" si="40"/>
        <v>837</v>
      </c>
      <c r="BK83">
        <v>77</v>
      </c>
      <c r="BL83">
        <v>28</v>
      </c>
    </row>
    <row r="84" spans="1:64" ht="12.75" hidden="1">
      <c r="A84" s="17" t="s">
        <v>140</v>
      </c>
      <c r="B84" s="5">
        <f t="shared" si="28"/>
        <v>170</v>
      </c>
      <c r="C84" s="6">
        <v>170</v>
      </c>
      <c r="D84" s="6">
        <v>24</v>
      </c>
      <c r="E84" s="6">
        <v>5</v>
      </c>
      <c r="F84" s="6">
        <v>0</v>
      </c>
      <c r="G84" s="5" t="str">
        <f t="shared" si="29"/>
        <v>          -</v>
      </c>
      <c r="H84" s="6">
        <v>0</v>
      </c>
      <c r="I84" s="6">
        <v>0</v>
      </c>
      <c r="J84" s="6">
        <v>0</v>
      </c>
      <c r="K84" s="6">
        <v>0</v>
      </c>
      <c r="L84" s="5" t="str">
        <f t="shared" si="30"/>
        <v>          -</v>
      </c>
      <c r="M84" s="6">
        <v>0</v>
      </c>
      <c r="N84" s="6">
        <v>0</v>
      </c>
      <c r="O84" s="6">
        <v>0</v>
      </c>
      <c r="P84" s="6">
        <v>0</v>
      </c>
      <c r="Q84" s="5" t="str">
        <f t="shared" si="31"/>
        <v>          -</v>
      </c>
      <c r="R84" s="6">
        <v>0</v>
      </c>
      <c r="S84" s="6">
        <v>0</v>
      </c>
      <c r="T84" s="6">
        <v>0</v>
      </c>
      <c r="U84" s="6">
        <v>0</v>
      </c>
      <c r="V84" s="5" t="str">
        <f t="shared" si="32"/>
        <v>          -</v>
      </c>
      <c r="W84" s="6">
        <v>0</v>
      </c>
      <c r="X84" s="6">
        <v>0</v>
      </c>
      <c r="Y84" s="6">
        <v>0</v>
      </c>
      <c r="Z84" s="6">
        <v>0</v>
      </c>
      <c r="AA84" s="5" t="str">
        <f t="shared" si="33"/>
        <v>          -</v>
      </c>
      <c r="AB84" s="6">
        <v>0</v>
      </c>
      <c r="AC84" s="6">
        <v>0</v>
      </c>
      <c r="AD84" s="6">
        <v>0</v>
      </c>
      <c r="AE84" s="6">
        <v>0</v>
      </c>
      <c r="AF84" s="5">
        <f t="shared" si="34"/>
        <v>1</v>
      </c>
      <c r="AG84" s="6">
        <v>1</v>
      </c>
      <c r="AH84" s="6">
        <v>1</v>
      </c>
      <c r="AI84" s="6">
        <v>1</v>
      </c>
      <c r="AJ84" s="6">
        <v>1</v>
      </c>
      <c r="AK84" s="5" t="str">
        <f t="shared" si="35"/>
        <v>          -</v>
      </c>
      <c r="AL84" s="6">
        <v>0</v>
      </c>
      <c r="AM84" s="6">
        <v>0</v>
      </c>
      <c r="AN84" s="6">
        <v>0</v>
      </c>
      <c r="AO84" s="6">
        <v>0</v>
      </c>
      <c r="AP84" s="5" t="str">
        <f t="shared" si="36"/>
        <v>          -</v>
      </c>
      <c r="AQ84" s="6">
        <v>0</v>
      </c>
      <c r="AR84" s="6">
        <v>0</v>
      </c>
      <c r="AS84" s="6">
        <v>0</v>
      </c>
      <c r="AT84" s="6">
        <v>0</v>
      </c>
      <c r="AU84" s="5">
        <f t="shared" si="37"/>
        <v>2</v>
      </c>
      <c r="AV84" s="6">
        <v>1</v>
      </c>
      <c r="AW84" s="6">
        <v>1</v>
      </c>
      <c r="AX84" s="6">
        <v>2</v>
      </c>
      <c r="AY84" s="6">
        <v>2</v>
      </c>
      <c r="AZ84" s="5" t="str">
        <f t="shared" si="38"/>
        <v>          -</v>
      </c>
      <c r="BA84" s="6">
        <v>0</v>
      </c>
      <c r="BB84" s="6">
        <v>0</v>
      </c>
      <c r="BC84" s="6">
        <v>0</v>
      </c>
      <c r="BD84" s="6">
        <v>0</v>
      </c>
      <c r="BE84" s="5" t="str">
        <f t="shared" si="39"/>
        <v>          -</v>
      </c>
      <c r="BF84" s="6">
        <v>0</v>
      </c>
      <c r="BG84" s="6">
        <v>0</v>
      </c>
      <c r="BH84" s="6">
        <v>0</v>
      </c>
      <c r="BI84" s="6">
        <v>0</v>
      </c>
      <c r="BJ84" s="5">
        <f t="shared" si="40"/>
        <v>170</v>
      </c>
      <c r="BK84">
        <v>78</v>
      </c>
      <c r="BL84">
        <v>1</v>
      </c>
    </row>
    <row r="85" spans="1:62" ht="11.25" hidden="1">
      <c r="A85" s="7" t="s">
        <v>141</v>
      </c>
      <c r="B85" s="8">
        <f aca="true" t="shared" si="41" ref="B85:AG85">SUM(B12:B84)</f>
        <v>34096</v>
      </c>
      <c r="C85" s="8">
        <f t="shared" si="41"/>
        <v>30646</v>
      </c>
      <c r="D85" s="8">
        <f t="shared" si="41"/>
        <v>17114</v>
      </c>
      <c r="E85" s="8">
        <f t="shared" si="41"/>
        <v>9625</v>
      </c>
      <c r="F85" s="8">
        <f t="shared" si="41"/>
        <v>9268</v>
      </c>
      <c r="G85" s="8">
        <f t="shared" si="41"/>
        <v>474</v>
      </c>
      <c r="H85" s="8">
        <f t="shared" si="41"/>
        <v>470</v>
      </c>
      <c r="I85" s="8">
        <f t="shared" si="41"/>
        <v>474</v>
      </c>
      <c r="J85" s="8">
        <f t="shared" si="41"/>
        <v>393</v>
      </c>
      <c r="K85" s="8">
        <f t="shared" si="41"/>
        <v>417</v>
      </c>
      <c r="L85" s="8">
        <f t="shared" si="41"/>
        <v>448</v>
      </c>
      <c r="M85" s="8">
        <f t="shared" si="41"/>
        <v>418</v>
      </c>
      <c r="N85" s="8">
        <f t="shared" si="41"/>
        <v>383</v>
      </c>
      <c r="O85" s="8">
        <f t="shared" si="41"/>
        <v>379</v>
      </c>
      <c r="P85" s="8">
        <f t="shared" si="41"/>
        <v>364</v>
      </c>
      <c r="Q85" s="8">
        <f t="shared" si="41"/>
        <v>14496</v>
      </c>
      <c r="R85" s="8">
        <f t="shared" si="41"/>
        <v>13496</v>
      </c>
      <c r="S85" s="8">
        <f t="shared" si="41"/>
        <v>14065</v>
      </c>
      <c r="T85" s="8">
        <f t="shared" si="41"/>
        <v>13106</v>
      </c>
      <c r="U85" s="8">
        <f t="shared" si="41"/>
        <v>13589</v>
      </c>
      <c r="V85" s="8">
        <f t="shared" si="41"/>
        <v>4645</v>
      </c>
      <c r="W85" s="8">
        <f t="shared" si="41"/>
        <v>4483</v>
      </c>
      <c r="X85" s="8">
        <f t="shared" si="41"/>
        <v>4139</v>
      </c>
      <c r="Y85" s="8">
        <f t="shared" si="41"/>
        <v>4596</v>
      </c>
      <c r="Z85" s="8">
        <f t="shared" si="41"/>
        <v>4313</v>
      </c>
      <c r="AA85" s="8">
        <f t="shared" si="41"/>
        <v>1868</v>
      </c>
      <c r="AB85" s="8">
        <f t="shared" si="41"/>
        <v>1412</v>
      </c>
      <c r="AC85" s="8">
        <f t="shared" si="41"/>
        <v>1834</v>
      </c>
      <c r="AD85" s="8">
        <f t="shared" si="41"/>
        <v>1799</v>
      </c>
      <c r="AE85" s="8">
        <f t="shared" si="41"/>
        <v>1029</v>
      </c>
      <c r="AF85" s="8">
        <f t="shared" si="41"/>
        <v>12861</v>
      </c>
      <c r="AG85" s="8">
        <f t="shared" si="41"/>
        <v>5094</v>
      </c>
      <c r="AH85" s="8">
        <f aca="true" t="shared" si="42" ref="AH85:BI85">SUM(AH12:AH84)</f>
        <v>12828</v>
      </c>
      <c r="AI85" s="8">
        <f t="shared" si="42"/>
        <v>10384</v>
      </c>
      <c r="AJ85" s="8">
        <f t="shared" si="42"/>
        <v>4350</v>
      </c>
      <c r="AK85" s="8">
        <f t="shared" si="42"/>
        <v>903</v>
      </c>
      <c r="AL85" s="8">
        <f t="shared" si="42"/>
        <v>588</v>
      </c>
      <c r="AM85" s="8">
        <f t="shared" si="42"/>
        <v>893</v>
      </c>
      <c r="AN85" s="8">
        <f t="shared" si="42"/>
        <v>867</v>
      </c>
      <c r="AO85" s="8">
        <f t="shared" si="42"/>
        <v>398</v>
      </c>
      <c r="AP85" s="8">
        <f t="shared" si="42"/>
        <v>921</v>
      </c>
      <c r="AQ85" s="8">
        <f t="shared" si="42"/>
        <v>837</v>
      </c>
      <c r="AR85" s="8">
        <f t="shared" si="42"/>
        <v>876</v>
      </c>
      <c r="AS85" s="8">
        <f t="shared" si="42"/>
        <v>870</v>
      </c>
      <c r="AT85" s="8">
        <f t="shared" si="42"/>
        <v>820</v>
      </c>
      <c r="AU85" s="8">
        <f t="shared" si="42"/>
        <v>2742</v>
      </c>
      <c r="AV85" s="8">
        <f t="shared" si="42"/>
        <v>2492</v>
      </c>
      <c r="AW85" s="8">
        <f t="shared" si="42"/>
        <v>2422</v>
      </c>
      <c r="AX85" s="8">
        <f t="shared" si="42"/>
        <v>2523</v>
      </c>
      <c r="AY85" s="8">
        <f t="shared" si="42"/>
        <v>2614</v>
      </c>
      <c r="AZ85" s="8">
        <f t="shared" si="42"/>
        <v>1259</v>
      </c>
      <c r="BA85" s="8">
        <f t="shared" si="42"/>
        <v>1125</v>
      </c>
      <c r="BB85" s="8">
        <f t="shared" si="42"/>
        <v>1209</v>
      </c>
      <c r="BC85" s="8">
        <f t="shared" si="42"/>
        <v>1077</v>
      </c>
      <c r="BD85" s="8">
        <f t="shared" si="42"/>
        <v>978</v>
      </c>
      <c r="BE85" s="8">
        <f t="shared" si="42"/>
        <v>3340</v>
      </c>
      <c r="BF85" s="8">
        <f t="shared" si="42"/>
        <v>2774</v>
      </c>
      <c r="BG85" s="8">
        <f t="shared" si="42"/>
        <v>3138</v>
      </c>
      <c r="BH85" s="8">
        <f t="shared" si="42"/>
        <v>2862</v>
      </c>
      <c r="BI85" s="8">
        <f t="shared" si="42"/>
        <v>2346</v>
      </c>
      <c r="BJ85" s="5"/>
    </row>
    <row r="86" spans="1:94" ht="11.25" hidden="1">
      <c r="A86" s="9" t="s">
        <v>142</v>
      </c>
      <c r="B86" s="10">
        <f>SUM(B84,G84,L84,Q84,V84,AA84,AF84,AK84,AP84,AU84,AZ84,BE84)</f>
        <v>173</v>
      </c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S86" s="4"/>
      <c r="BU86" s="4"/>
      <c r="BW86" s="4"/>
      <c r="CA86" s="4"/>
      <c r="CC86" s="4"/>
      <c r="CE86" s="4"/>
      <c r="CI86" s="4"/>
      <c r="CK86" s="4"/>
      <c r="CL86" s="4"/>
      <c r="CM86" s="4"/>
      <c r="CO86" s="4"/>
      <c r="CP86" s="4"/>
    </row>
    <row r="87" spans="1:62" ht="10.5" customHeight="1" hidden="1">
      <c r="A87" s="9" t="s">
        <v>143</v>
      </c>
      <c r="B87" s="10">
        <f>SUM(B85,G85,L85,Q85,V85,AA85,AF85,AK85,AP85,AU85,AZ85,BE85)</f>
        <v>78053</v>
      </c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</row>
    <row r="88" spans="2:62" ht="10.5" customHeight="1" hidden="1"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</row>
    <row r="89" spans="1:62" ht="10.5" customHeight="1" hidden="1">
      <c r="A89" t="s">
        <v>144</v>
      </c>
      <c r="B89" s="5">
        <f>IF(SUM(B63:B65)&lt;1,$CR$208,SUM(B63:B65))</f>
        <v>144</v>
      </c>
      <c r="C89" s="5"/>
      <c r="D89" s="5"/>
      <c r="E89" s="5"/>
      <c r="F89" s="5"/>
      <c r="G89" s="5" t="str">
        <f>IF(SUM(G63:G65)&lt;1,$CR$208,SUM(G63:G65))</f>
        <v>          -</v>
      </c>
      <c r="H89" s="5"/>
      <c r="I89" s="5"/>
      <c r="J89" s="5"/>
      <c r="K89" s="5"/>
      <c r="L89" s="5">
        <f>IF(SUM(L63:L65)&lt;1,$CR$208,SUM(L63:L65))</f>
        <v>4</v>
      </c>
      <c r="M89" s="5"/>
      <c r="N89" s="5"/>
      <c r="O89" s="5"/>
      <c r="P89" s="5"/>
      <c r="Q89" s="5">
        <f>IF(SUM(Q63:Q65)&lt;1,$CR$208,SUM(Q63:Q65))</f>
        <v>679</v>
      </c>
      <c r="R89" s="5"/>
      <c r="S89" s="5"/>
      <c r="T89" s="5"/>
      <c r="U89" s="5"/>
      <c r="V89" s="5" t="str">
        <f>IF(SUM(V63:V65)&lt;1,$CR$208,SUM(V63:V65))</f>
        <v>          -</v>
      </c>
      <c r="W89" s="5"/>
      <c r="X89" s="5"/>
      <c r="Y89" s="5"/>
      <c r="Z89" s="5"/>
      <c r="AA89" s="5" t="str">
        <f>IF(SUM(AA63:AA65)&lt;1,$CR$208,SUM(AA63:AA65))</f>
        <v>          -</v>
      </c>
      <c r="AB89" s="5"/>
      <c r="AC89" s="5"/>
      <c r="AD89" s="5"/>
      <c r="AE89" s="5"/>
      <c r="AF89" s="5">
        <f>IF(SUM(AF63:AF65)&lt;1,$CR$208,SUM(AF63:AF65))</f>
        <v>5</v>
      </c>
      <c r="AG89" s="5"/>
      <c r="AH89" s="5"/>
      <c r="AI89" s="5"/>
      <c r="AJ89" s="5"/>
      <c r="AK89" s="5" t="str">
        <f>IF(SUM(AK63:AK65)&lt;1,$CR$208,SUM(AK63:AK65))</f>
        <v>          -</v>
      </c>
      <c r="AL89" s="5"/>
      <c r="AM89" s="5"/>
      <c r="AN89" s="5"/>
      <c r="AO89" s="5"/>
      <c r="AP89" s="5" t="str">
        <f>IF(SUM(AP63:AP65)&lt;1,$CR$208,SUM(AP63:AP65))</f>
        <v>          -</v>
      </c>
      <c r="AQ89" s="5"/>
      <c r="AR89" s="5"/>
      <c r="AS89" s="5"/>
      <c r="AT89" s="5"/>
      <c r="AU89" s="5" t="str">
        <f>IF(SUM(AU63:AU65)&lt;1,$CR$208,SUM(AU63:AU65))</f>
        <v>          -</v>
      </c>
      <c r="AV89" s="5"/>
      <c r="AW89" s="5"/>
      <c r="AX89" s="5"/>
      <c r="AY89" s="5"/>
      <c r="AZ89" s="5" t="str">
        <f>IF(SUM(AZ63:AZ65)&lt;1,$CR$208,SUM(AZ63:AZ65))</f>
        <v>          -</v>
      </c>
      <c r="BA89" s="5"/>
      <c r="BB89" s="5"/>
      <c r="BC89" s="5"/>
      <c r="BD89" s="5"/>
      <c r="BE89" s="5">
        <f>IF(SUM(BE63:BE65)&lt;1,$CR$208,SUM(BE63:BE65))</f>
        <v>6</v>
      </c>
      <c r="BF89" s="5"/>
      <c r="BG89" s="5"/>
      <c r="BH89" s="5"/>
      <c r="BI89" s="5"/>
      <c r="BJ89" s="5"/>
    </row>
    <row r="90" spans="1:62" ht="10.5" customHeight="1" hidden="1">
      <c r="A90" s="9" t="s">
        <v>145</v>
      </c>
      <c r="B90" s="10">
        <f>SUM(B89:BE89)</f>
        <v>838</v>
      </c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</row>
    <row r="91" spans="1:62" ht="10.5" customHeight="1" hidden="1">
      <c r="A91" t="s">
        <v>146</v>
      </c>
      <c r="B91" s="5">
        <f>IF(SUM(B66:B83)&lt;1,$CR$208,SUM(B66:B83))</f>
        <v>7</v>
      </c>
      <c r="C91" s="5"/>
      <c r="D91" s="5"/>
      <c r="E91" s="5"/>
      <c r="F91" s="5"/>
      <c r="G91" s="5" t="str">
        <f>IF(SUM(G66:G83)&lt;1,$CR$208,SUM(G66:G83))</f>
        <v>          -</v>
      </c>
      <c r="H91" s="5"/>
      <c r="I91" s="5"/>
      <c r="J91" s="5"/>
      <c r="K91" s="5"/>
      <c r="L91" s="5">
        <f>IF(SUM(L66:L83)&lt;1,$CR$208,SUM(L66:L83))</f>
        <v>26</v>
      </c>
      <c r="M91" s="5"/>
      <c r="N91" s="5"/>
      <c r="O91" s="5"/>
      <c r="P91" s="5"/>
      <c r="Q91" s="5">
        <f>IF(SUM(Q66:Q83)&lt;1,$CR$208,SUM(Q66:Q83))</f>
        <v>10951</v>
      </c>
      <c r="R91" s="5"/>
      <c r="S91" s="5"/>
      <c r="T91" s="5"/>
      <c r="U91" s="5"/>
      <c r="V91" s="5" t="str">
        <f>IF(SUM(V66:V83)&lt;1,$CR$208,SUM(V66:V83))</f>
        <v>          -</v>
      </c>
      <c r="W91" s="5"/>
      <c r="X91" s="5"/>
      <c r="Y91" s="5"/>
      <c r="Z91" s="5"/>
      <c r="AA91" s="5" t="str">
        <f>IF(SUM(AA66:AA83)&lt;1,$CR$208,SUM(AA66:AA83))</f>
        <v>          -</v>
      </c>
      <c r="AB91" s="5"/>
      <c r="AC91" s="5"/>
      <c r="AD91" s="5"/>
      <c r="AE91" s="5"/>
      <c r="AF91" s="5" t="str">
        <f>IF(SUM(AF66:AF83)&lt;1,$CR$208,SUM(AF66:AF83))</f>
        <v>          -</v>
      </c>
      <c r="AG91" s="5"/>
      <c r="AH91" s="5"/>
      <c r="AI91" s="5"/>
      <c r="AJ91" s="5"/>
      <c r="AK91" s="5" t="str">
        <f>IF(SUM(AK66:AK83)&lt;1,$CR$208,SUM(AK66:AK83))</f>
        <v>          -</v>
      </c>
      <c r="AL91" s="5"/>
      <c r="AM91" s="5"/>
      <c r="AN91" s="5"/>
      <c r="AO91" s="5"/>
      <c r="AP91" s="5" t="str">
        <f>IF(SUM(AP66:AP83)&lt;1,$CR$208,SUM(AP66:AP83))</f>
        <v>          -</v>
      </c>
      <c r="AQ91" s="5"/>
      <c r="AR91" s="5"/>
      <c r="AS91" s="5"/>
      <c r="AT91" s="5"/>
      <c r="AU91" s="5" t="str">
        <f>IF(SUM(AU66:AU83)&lt;1,$CR$208,SUM(AU66:AU83))</f>
        <v>          -</v>
      </c>
      <c r="AV91" s="5"/>
      <c r="AW91" s="5"/>
      <c r="AX91" s="5"/>
      <c r="AY91" s="5"/>
      <c r="AZ91" s="5" t="str">
        <f>IF(SUM(AZ66:AZ83)&lt;1,$CR$208,SUM(AZ66:AZ83))</f>
        <v>          -</v>
      </c>
      <c r="BA91" s="5"/>
      <c r="BB91" s="5"/>
      <c r="BC91" s="5"/>
      <c r="BD91" s="5"/>
      <c r="BE91" s="5">
        <f>IF(SUM(BE66:BE83)&lt;1,$CR$208,SUM(BE66:BE83))</f>
        <v>107</v>
      </c>
      <c r="BF91" s="5"/>
      <c r="BG91" s="5"/>
      <c r="BH91" s="5"/>
      <c r="BI91" s="5"/>
      <c r="BJ91" s="5"/>
    </row>
    <row r="92" spans="1:62" ht="10.5" customHeight="1" hidden="1">
      <c r="A92" s="9" t="s">
        <v>147</v>
      </c>
      <c r="B92" s="10">
        <f>SUM(B91:BE91)</f>
        <v>11091</v>
      </c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</row>
    <row r="93" spans="1:62" ht="10.5" customHeight="1" hidden="1">
      <c r="A93" t="s">
        <v>148</v>
      </c>
      <c r="B93" s="5">
        <f>SUM(B12:B62)</f>
        <v>33775</v>
      </c>
      <c r="C93" s="5"/>
      <c r="D93" s="5"/>
      <c r="E93" s="5"/>
      <c r="F93" s="5"/>
      <c r="G93" s="5">
        <f>SUM(G12:G62)</f>
        <v>474</v>
      </c>
      <c r="H93" s="5"/>
      <c r="I93" s="5"/>
      <c r="J93" s="5"/>
      <c r="K93" s="5"/>
      <c r="L93" s="5">
        <f>SUM(L12:L62)</f>
        <v>418</v>
      </c>
      <c r="M93" s="5"/>
      <c r="N93" s="5"/>
      <c r="O93" s="5"/>
      <c r="P93" s="5"/>
      <c r="Q93" s="5">
        <f>SUM(Q12:Q62)</f>
        <v>2866</v>
      </c>
      <c r="R93" s="5"/>
      <c r="S93" s="5"/>
      <c r="T93" s="5"/>
      <c r="U93" s="5"/>
      <c r="V93" s="5">
        <f>SUM(V12:V62)</f>
        <v>4645</v>
      </c>
      <c r="W93" s="5"/>
      <c r="X93" s="5"/>
      <c r="Y93" s="5"/>
      <c r="Z93" s="5"/>
      <c r="AA93" s="5">
        <f>SUM(AA12:AA62)</f>
        <v>1868</v>
      </c>
      <c r="AB93" s="5"/>
      <c r="AC93" s="5"/>
      <c r="AD93" s="5"/>
      <c r="AE93" s="5"/>
      <c r="AF93" s="5">
        <f>SUM(AF12:AF62)</f>
        <v>12855</v>
      </c>
      <c r="AG93" s="5"/>
      <c r="AH93" s="5"/>
      <c r="AI93" s="5"/>
      <c r="AJ93" s="5"/>
      <c r="AK93" s="5">
        <f>SUM(AK12:AK62)</f>
        <v>903</v>
      </c>
      <c r="AL93" s="5"/>
      <c r="AM93" s="5"/>
      <c r="AN93" s="5"/>
      <c r="AO93" s="5"/>
      <c r="AP93" s="5">
        <f>SUM(AP12:AP62)</f>
        <v>921</v>
      </c>
      <c r="AQ93" s="5"/>
      <c r="AR93" s="5"/>
      <c r="AS93" s="5"/>
      <c r="AT93" s="5"/>
      <c r="AU93" s="5">
        <f>SUM(AU12:AU62)</f>
        <v>2740</v>
      </c>
      <c r="AV93" s="5"/>
      <c r="AW93" s="5"/>
      <c r="AX93" s="5"/>
      <c r="AY93" s="5"/>
      <c r="AZ93" s="5">
        <f>SUM(AZ12:AZ62)</f>
        <v>1259</v>
      </c>
      <c r="BA93" s="5"/>
      <c r="BB93" s="5"/>
      <c r="BC93" s="5"/>
      <c r="BD93" s="5"/>
      <c r="BE93" s="5">
        <f>SUM(BE12:BE62)</f>
        <v>3227</v>
      </c>
      <c r="BF93" s="5"/>
      <c r="BG93" s="5"/>
      <c r="BH93" s="5"/>
      <c r="BI93" s="5"/>
      <c r="BJ93" s="5"/>
    </row>
    <row r="94" spans="1:2" ht="10.5" customHeight="1" hidden="1">
      <c r="A94" t="s">
        <v>149</v>
      </c>
      <c r="B94" s="5">
        <f>SUM(B93:BE93)</f>
        <v>65951</v>
      </c>
    </row>
    <row r="95" ht="10.5" customHeight="1" hidden="1"/>
    <row r="96" spans="1:2" ht="10.5" customHeight="1" hidden="1">
      <c r="A96" s="9" t="s">
        <v>150</v>
      </c>
      <c r="B96" s="10">
        <f>SUM(B86,B90,B92,B94)</f>
        <v>78053</v>
      </c>
    </row>
    <row r="97" ht="7.5" customHeight="1" hidden="1"/>
    <row r="98" ht="7.5" customHeight="1" hidden="1"/>
    <row r="99" ht="7.5" customHeight="1" hidden="1"/>
    <row r="100" ht="7.5" customHeight="1" hidden="1"/>
    <row r="101" ht="7.5" customHeight="1" hidden="1"/>
    <row r="102" ht="0.75" customHeight="1" hidden="1"/>
    <row r="103" ht="7.5" customHeight="1" hidden="1"/>
    <row r="104" ht="8.25" customHeight="1" hidden="1"/>
    <row r="105" spans="68:89" ht="13.5" customHeight="1" hidden="1">
      <c r="BP105" t="s">
        <v>151</v>
      </c>
      <c r="BS105" s="29" t="s">
        <v>152</v>
      </c>
      <c r="BU105" s="29" t="s">
        <v>153</v>
      </c>
      <c r="BW105" s="29" t="s">
        <v>18</v>
      </c>
      <c r="BY105" s="29" t="s">
        <v>20</v>
      </c>
      <c r="CA105" s="29" t="s">
        <v>24</v>
      </c>
      <c r="CC105" s="29" t="s">
        <v>26</v>
      </c>
      <c r="CE105" s="29" t="s">
        <v>27</v>
      </c>
      <c r="CG105" s="29" t="s">
        <v>154</v>
      </c>
      <c r="CI105" s="29" t="s">
        <v>33</v>
      </c>
      <c r="CK105" s="29" t="s">
        <v>35</v>
      </c>
    </row>
    <row r="106" ht="9.75" customHeight="1" hidden="1">
      <c r="BS106" s="29" t="s">
        <v>40</v>
      </c>
    </row>
    <row r="107" spans="68:94" ht="17.25" customHeight="1">
      <c r="BP107" s="11" t="s">
        <v>155</v>
      </c>
      <c r="BQ107" s="12"/>
      <c r="BR107" s="12"/>
      <c r="BS107" s="12"/>
      <c r="BT107" s="12"/>
      <c r="BU107" s="12"/>
      <c r="BV107" s="12"/>
      <c r="BW107" s="12"/>
      <c r="BX107" s="12"/>
      <c r="BY107" s="12"/>
      <c r="BZ107" s="12"/>
      <c r="CA107" s="12"/>
      <c r="CB107" s="13"/>
      <c r="CC107" s="12"/>
      <c r="CD107" s="12"/>
      <c r="CE107" s="12"/>
      <c r="CF107" s="12"/>
      <c r="CG107" s="12"/>
      <c r="CH107" s="12"/>
      <c r="CI107" s="12"/>
      <c r="CJ107" s="12"/>
      <c r="CK107" s="12"/>
      <c r="CL107" s="12"/>
      <c r="CM107" s="12"/>
      <c r="CN107" s="12"/>
      <c r="CO107" s="12"/>
      <c r="CP107" s="12"/>
    </row>
    <row r="108" ht="9.75" customHeight="1"/>
    <row r="109" spans="68:94" ht="12.75" customHeight="1">
      <c r="BP109" s="33"/>
      <c r="BQ109" s="34" t="s">
        <v>156</v>
      </c>
      <c r="BR109" s="33"/>
      <c r="BS109" s="34" t="s">
        <v>15</v>
      </c>
      <c r="BT109" s="33"/>
      <c r="BU109" s="34" t="s">
        <v>17</v>
      </c>
      <c r="BV109" s="33"/>
      <c r="BW109" s="34" t="s">
        <v>157</v>
      </c>
      <c r="BX109" s="33"/>
      <c r="BY109" s="34" t="s">
        <v>21</v>
      </c>
      <c r="BZ109" s="33"/>
      <c r="CA109" s="34" t="s">
        <v>23</v>
      </c>
      <c r="CB109" s="33"/>
      <c r="CC109" s="34" t="s">
        <v>25</v>
      </c>
      <c r="CD109" s="33"/>
      <c r="CE109" s="34" t="s">
        <v>25</v>
      </c>
      <c r="CF109" s="33"/>
      <c r="CG109" s="34" t="s">
        <v>41</v>
      </c>
      <c r="CH109" s="33"/>
      <c r="CI109" s="34" t="s">
        <v>30</v>
      </c>
      <c r="CJ109" s="33"/>
      <c r="CK109" s="34" t="s">
        <v>32</v>
      </c>
      <c r="CL109" s="35"/>
      <c r="CM109" s="34" t="s">
        <v>34</v>
      </c>
      <c r="CN109" s="33"/>
      <c r="CO109" s="34" t="s">
        <v>36</v>
      </c>
      <c r="CP109" s="14"/>
    </row>
    <row r="110" spans="2:94" ht="12.75" customHeight="1">
      <c r="B110" s="4"/>
      <c r="BP110" s="36" t="s">
        <v>37</v>
      </c>
      <c r="BQ110" s="37" t="s">
        <v>36</v>
      </c>
      <c r="BR110" s="38"/>
      <c r="BS110" s="37" t="s">
        <v>39</v>
      </c>
      <c r="BT110" s="38"/>
      <c r="BU110" s="37" t="s">
        <v>41</v>
      </c>
      <c r="BV110" s="38"/>
      <c r="BW110" s="37" t="s">
        <v>56</v>
      </c>
      <c r="BX110" s="38"/>
      <c r="BY110" s="37" t="s">
        <v>43</v>
      </c>
      <c r="BZ110" s="38"/>
      <c r="CA110" s="37" t="s">
        <v>44</v>
      </c>
      <c r="CB110" s="38"/>
      <c r="CC110" s="37" t="s">
        <v>45</v>
      </c>
      <c r="CD110" s="38"/>
      <c r="CE110" s="37" t="s">
        <v>46</v>
      </c>
      <c r="CF110" s="38"/>
      <c r="CG110" s="37" t="s">
        <v>158</v>
      </c>
      <c r="CH110" s="38"/>
      <c r="CI110" s="37" t="s">
        <v>48</v>
      </c>
      <c r="CJ110" s="38"/>
      <c r="CK110" s="37" t="s">
        <v>49</v>
      </c>
      <c r="CL110" s="39"/>
      <c r="CM110" s="37" t="s">
        <v>50</v>
      </c>
      <c r="CN110" s="38"/>
      <c r="CO110" s="37" t="s">
        <v>51</v>
      </c>
      <c r="CP110" s="15"/>
    </row>
    <row r="111" spans="2:94" ht="12.75" customHeight="1">
      <c r="B111" s="4"/>
      <c r="BP111" s="40" t="s">
        <v>54</v>
      </c>
      <c r="BQ111" s="41" t="s">
        <v>159</v>
      </c>
      <c r="BR111" s="42"/>
      <c r="BS111" s="41" t="s">
        <v>55</v>
      </c>
      <c r="BT111" s="42"/>
      <c r="BU111" s="42"/>
      <c r="BV111" s="42"/>
      <c r="BW111" s="41" t="s">
        <v>55</v>
      </c>
      <c r="BX111" s="42"/>
      <c r="BY111" s="41" t="s">
        <v>57</v>
      </c>
      <c r="BZ111" s="42"/>
      <c r="CA111" s="42"/>
      <c r="CB111" s="42"/>
      <c r="CC111" s="42"/>
      <c r="CD111" s="42"/>
      <c r="CE111" s="42"/>
      <c r="CF111" s="42"/>
      <c r="CG111" s="41" t="s">
        <v>58</v>
      </c>
      <c r="CH111" s="42"/>
      <c r="CI111" s="41" t="s">
        <v>59</v>
      </c>
      <c r="CJ111" s="42"/>
      <c r="CK111" s="41" t="s">
        <v>55</v>
      </c>
      <c r="CL111" s="43"/>
      <c r="CM111" s="41" t="s">
        <v>60</v>
      </c>
      <c r="CN111" s="42"/>
      <c r="CO111" s="41" t="s">
        <v>159</v>
      </c>
      <c r="CP111" s="16"/>
    </row>
    <row r="112" ht="1.5" customHeight="1">
      <c r="B112" s="4"/>
    </row>
    <row r="113" spans="2:93" ht="12.75" customHeight="1">
      <c r="B113" s="4"/>
      <c r="BP113" s="31" t="s">
        <v>68</v>
      </c>
      <c r="BQ113" s="46">
        <f aca="true" t="shared" si="43" ref="BQ113:BQ144">SUM(BS113:CO113)</f>
        <v>401</v>
      </c>
      <c r="BR113" s="45"/>
      <c r="BS113" s="46">
        <f>B12</f>
        <v>2</v>
      </c>
      <c r="BT113" s="45"/>
      <c r="BU113" s="46" t="str">
        <f>G12</f>
        <v>          -</v>
      </c>
      <c r="BV113" s="45"/>
      <c r="BW113" s="46">
        <f>L12</f>
        <v>1</v>
      </c>
      <c r="BX113" s="45"/>
      <c r="BY113" s="46">
        <f>Q12</f>
        <v>168</v>
      </c>
      <c r="BZ113" s="45"/>
      <c r="CA113" s="46" t="str">
        <f>V12</f>
        <v>          -</v>
      </c>
      <c r="CB113" s="45"/>
      <c r="CC113" s="46">
        <f>AA12</f>
        <v>3</v>
      </c>
      <c r="CD113" s="45"/>
      <c r="CE113" s="46">
        <f>AF12</f>
        <v>1</v>
      </c>
      <c r="CF113" s="45"/>
      <c r="CG113" s="46" t="str">
        <f>AK12</f>
        <v>          -</v>
      </c>
      <c r="CH113" s="45"/>
      <c r="CI113" s="46">
        <f>AP12</f>
        <v>17</v>
      </c>
      <c r="CJ113" s="45"/>
      <c r="CK113" s="46">
        <f>AU12</f>
        <v>197</v>
      </c>
      <c r="CL113" s="44"/>
      <c r="CM113" s="46" t="str">
        <f>AZ12</f>
        <v>          -</v>
      </c>
      <c r="CN113" s="45"/>
      <c r="CO113" s="46">
        <f>BE12</f>
        <v>12</v>
      </c>
    </row>
    <row r="114" spans="2:93" ht="12.75" customHeight="1">
      <c r="B114" s="4"/>
      <c r="BP114" s="31" t="s">
        <v>69</v>
      </c>
      <c r="BQ114" s="46">
        <f t="shared" si="43"/>
        <v>663</v>
      </c>
      <c r="BR114" s="44"/>
      <c r="BS114" s="46">
        <f>B13</f>
        <v>1</v>
      </c>
      <c r="BT114" s="45"/>
      <c r="BU114" s="46" t="str">
        <f>G13</f>
        <v>          -</v>
      </c>
      <c r="BV114" s="45"/>
      <c r="BW114" s="46">
        <f>L13</f>
        <v>8</v>
      </c>
      <c r="BX114" s="45"/>
      <c r="BY114" s="46" t="str">
        <f>Q13</f>
        <v>          -</v>
      </c>
      <c r="BZ114" s="45"/>
      <c r="CA114" s="46">
        <f>V13</f>
        <v>7</v>
      </c>
      <c r="CB114" s="45"/>
      <c r="CC114" s="46">
        <f>AA13</f>
        <v>124</v>
      </c>
      <c r="CD114" s="45"/>
      <c r="CE114" s="46">
        <f>AF13</f>
        <v>120</v>
      </c>
      <c r="CF114" s="45"/>
      <c r="CG114" s="46">
        <f>AK13</f>
        <v>172</v>
      </c>
      <c r="CH114" s="45"/>
      <c r="CI114" s="46">
        <f>AP13</f>
        <v>2</v>
      </c>
      <c r="CJ114" s="45"/>
      <c r="CK114" s="46" t="str">
        <f>AU13</f>
        <v>          -</v>
      </c>
      <c r="CL114" s="44"/>
      <c r="CM114" s="46" t="str">
        <f>AZ13</f>
        <v>          -</v>
      </c>
      <c r="CN114" s="45"/>
      <c r="CO114" s="46">
        <f>BE13</f>
        <v>229</v>
      </c>
    </row>
    <row r="115" spans="2:93" ht="12.75" customHeight="1">
      <c r="B115" s="4"/>
      <c r="BP115" s="31" t="s">
        <v>70</v>
      </c>
      <c r="BQ115" s="46">
        <f t="shared" si="43"/>
        <v>1924</v>
      </c>
      <c r="BR115" s="45"/>
      <c r="BS115" s="46">
        <f>B14</f>
        <v>10</v>
      </c>
      <c r="BT115" s="45"/>
      <c r="BU115" s="46" t="str">
        <f>G14</f>
        <v>          -</v>
      </c>
      <c r="BV115" s="45"/>
      <c r="BW115" s="46">
        <f>L14</f>
        <v>2</v>
      </c>
      <c r="BX115" s="45"/>
      <c r="BY115" s="46">
        <f>Q14</f>
        <v>1</v>
      </c>
      <c r="BZ115" s="45"/>
      <c r="CA115" s="46">
        <f>V14</f>
        <v>1230</v>
      </c>
      <c r="CB115" s="45"/>
      <c r="CC115" s="46">
        <f>AA14</f>
        <v>101</v>
      </c>
      <c r="CD115" s="45"/>
      <c r="CE115" s="46">
        <f>AF14</f>
        <v>430</v>
      </c>
      <c r="CF115" s="45"/>
      <c r="CG115" s="46">
        <f>AK14</f>
        <v>12</v>
      </c>
      <c r="CH115" s="45"/>
      <c r="CI115" s="46" t="str">
        <f>AP14</f>
        <v>          -</v>
      </c>
      <c r="CJ115" s="45"/>
      <c r="CK115" s="46">
        <f>AU14</f>
        <v>131</v>
      </c>
      <c r="CL115" s="44"/>
      <c r="CM115" s="46" t="str">
        <f>AZ14</f>
        <v>          -</v>
      </c>
      <c r="CN115" s="45"/>
      <c r="CO115" s="46">
        <f>BE14</f>
        <v>7</v>
      </c>
    </row>
    <row r="116" spans="2:93" ht="12.75" customHeight="1">
      <c r="B116" s="4"/>
      <c r="BP116" s="31" t="s">
        <v>71</v>
      </c>
      <c r="BQ116" s="46">
        <f t="shared" si="43"/>
        <v>389</v>
      </c>
      <c r="BR116" s="45"/>
      <c r="BS116" s="46">
        <f>B15</f>
        <v>2</v>
      </c>
      <c r="BT116" s="45"/>
      <c r="BU116" s="46" t="str">
        <f>G15</f>
        <v>          -</v>
      </c>
      <c r="BV116" s="45"/>
      <c r="BW116" s="46" t="str">
        <f>L15</f>
        <v>          -</v>
      </c>
      <c r="BX116" s="45"/>
      <c r="BY116" s="46" t="str">
        <f>Q15</f>
        <v>          -</v>
      </c>
      <c r="BZ116" s="45"/>
      <c r="CA116" s="46" t="str">
        <f>V15</f>
        <v>          -</v>
      </c>
      <c r="CB116" s="45"/>
      <c r="CC116" s="46">
        <f>AA15</f>
        <v>28</v>
      </c>
      <c r="CD116" s="45"/>
      <c r="CE116" s="46">
        <f>AF15</f>
        <v>10</v>
      </c>
      <c r="CF116" s="45"/>
      <c r="CG116" s="46" t="str">
        <f>AK15</f>
        <v>          -</v>
      </c>
      <c r="CH116" s="45"/>
      <c r="CI116" s="46">
        <f>AP15</f>
        <v>5</v>
      </c>
      <c r="CJ116" s="45"/>
      <c r="CK116" s="46">
        <f>AU15</f>
        <v>342</v>
      </c>
      <c r="CL116" s="44"/>
      <c r="CM116" s="46" t="str">
        <f>AZ15</f>
        <v>          -</v>
      </c>
      <c r="CN116" s="45"/>
      <c r="CO116" s="46">
        <f>BE15</f>
        <v>2</v>
      </c>
    </row>
    <row r="117" spans="2:93" ht="12.75" customHeight="1">
      <c r="B117" s="4"/>
      <c r="BP117" s="31" t="s">
        <v>72</v>
      </c>
      <c r="BQ117" s="46">
        <f t="shared" si="43"/>
        <v>6730</v>
      </c>
      <c r="BR117" s="45"/>
      <c r="BS117" s="46">
        <f>B16</f>
        <v>3101</v>
      </c>
      <c r="BT117" s="45"/>
      <c r="BU117" s="46" t="str">
        <f>G16</f>
        <v>          -</v>
      </c>
      <c r="BV117" s="45"/>
      <c r="BW117" s="46">
        <f>L16</f>
        <v>15</v>
      </c>
      <c r="BX117" s="45"/>
      <c r="BY117" s="46" t="str">
        <f>Q16</f>
        <v>          -</v>
      </c>
      <c r="BZ117" s="45"/>
      <c r="CA117" s="46">
        <f>V16</f>
        <v>145</v>
      </c>
      <c r="CB117" s="45"/>
      <c r="CC117" s="46">
        <f>AA16</f>
        <v>282</v>
      </c>
      <c r="CD117" s="45"/>
      <c r="CE117" s="46">
        <f>AF16</f>
        <v>2610</v>
      </c>
      <c r="CF117" s="45"/>
      <c r="CG117" s="46">
        <f>AK16</f>
        <v>29</v>
      </c>
      <c r="CH117" s="45"/>
      <c r="CI117" s="46">
        <f>AP16</f>
        <v>2</v>
      </c>
      <c r="CJ117" s="45"/>
      <c r="CK117" s="46">
        <f>AU16</f>
        <v>176</v>
      </c>
      <c r="CL117" s="44"/>
      <c r="CM117" s="46">
        <f>AZ16</f>
        <v>1</v>
      </c>
      <c r="CN117" s="45"/>
      <c r="CO117" s="46">
        <f>BE16</f>
        <v>369</v>
      </c>
    </row>
    <row r="118" spans="2:93" ht="12.75" customHeight="1">
      <c r="B118" s="4"/>
      <c r="BP118" s="31" t="s">
        <v>73</v>
      </c>
      <c r="BQ118" s="46">
        <f t="shared" si="43"/>
        <v>857</v>
      </c>
      <c r="BR118" s="45"/>
      <c r="BS118" s="46">
        <f>B17</f>
        <v>187</v>
      </c>
      <c r="BT118" s="45"/>
      <c r="BU118" s="46" t="str">
        <f>G17</f>
        <v>          -</v>
      </c>
      <c r="BV118" s="45"/>
      <c r="BW118" s="46">
        <f>L17</f>
        <v>1</v>
      </c>
      <c r="BX118" s="45"/>
      <c r="BY118" s="46" t="str">
        <f>Q17</f>
        <v>          -</v>
      </c>
      <c r="BZ118" s="45"/>
      <c r="CA118" s="46">
        <f>V17</f>
        <v>11</v>
      </c>
      <c r="CB118" s="45"/>
      <c r="CC118" s="46">
        <f>AA17</f>
        <v>81</v>
      </c>
      <c r="CD118" s="45"/>
      <c r="CE118" s="46">
        <f>AF17</f>
        <v>481</v>
      </c>
      <c r="CF118" s="45"/>
      <c r="CG118" s="46">
        <f>AK17</f>
        <v>42</v>
      </c>
      <c r="CH118" s="45"/>
      <c r="CI118" s="46">
        <f>AP17</f>
        <v>2</v>
      </c>
      <c r="CJ118" s="45"/>
      <c r="CK118" s="46">
        <f>AU17</f>
        <v>1</v>
      </c>
      <c r="CL118" s="44"/>
      <c r="CM118" s="46" t="str">
        <f>AZ17</f>
        <v>          -</v>
      </c>
      <c r="CN118" s="45"/>
      <c r="CO118" s="46">
        <f>BE17</f>
        <v>51</v>
      </c>
    </row>
    <row r="119" spans="2:93" ht="12.75" customHeight="1">
      <c r="B119" s="4"/>
      <c r="BP119" s="31" t="s">
        <v>74</v>
      </c>
      <c r="BQ119" s="46">
        <f t="shared" si="43"/>
        <v>14</v>
      </c>
      <c r="BR119" s="45"/>
      <c r="BS119" s="46">
        <f>B18</f>
        <v>4</v>
      </c>
      <c r="BT119" s="45"/>
      <c r="BU119" s="46" t="str">
        <f>G18</f>
        <v>          -</v>
      </c>
      <c r="BV119" s="45"/>
      <c r="BW119" s="46">
        <f>L18</f>
        <v>3</v>
      </c>
      <c r="BX119" s="45"/>
      <c r="BY119" s="46" t="str">
        <f>Q18</f>
        <v>          -</v>
      </c>
      <c r="BZ119" s="45"/>
      <c r="CA119" s="46" t="str">
        <f>V18</f>
        <v>          -</v>
      </c>
      <c r="CB119" s="45"/>
      <c r="CC119" s="46">
        <f>AA18</f>
        <v>1</v>
      </c>
      <c r="CD119" s="45"/>
      <c r="CE119" s="46">
        <f>AF18</f>
        <v>3</v>
      </c>
      <c r="CF119" s="45"/>
      <c r="CG119" s="46" t="str">
        <f>AK18</f>
        <v>          -</v>
      </c>
      <c r="CH119" s="45"/>
      <c r="CI119" s="46" t="str">
        <f>AP18</f>
        <v>          -</v>
      </c>
      <c r="CJ119" s="45"/>
      <c r="CK119" s="46" t="str">
        <f>AU18</f>
        <v>          -</v>
      </c>
      <c r="CL119" s="44"/>
      <c r="CM119" s="46" t="str">
        <f>AZ18</f>
        <v>          -</v>
      </c>
      <c r="CN119" s="45"/>
      <c r="CO119" s="46">
        <f>BE18</f>
        <v>3</v>
      </c>
    </row>
    <row r="120" spans="2:93" ht="12.75" customHeight="1">
      <c r="B120" s="4"/>
      <c r="BP120" s="31" t="s">
        <v>75</v>
      </c>
      <c r="BQ120" s="46">
        <f t="shared" si="43"/>
        <v>6</v>
      </c>
      <c r="BR120" s="45"/>
      <c r="BS120" s="46">
        <f>B19</f>
        <v>2</v>
      </c>
      <c r="BT120" s="45"/>
      <c r="BU120" s="46" t="str">
        <f>G19</f>
        <v>          -</v>
      </c>
      <c r="BV120" s="45"/>
      <c r="BW120" s="46">
        <f>L19</f>
        <v>1</v>
      </c>
      <c r="BX120" s="45"/>
      <c r="BY120" s="46" t="str">
        <f>Q19</f>
        <v>          -</v>
      </c>
      <c r="BZ120" s="45"/>
      <c r="CA120" s="46" t="str">
        <f>V19</f>
        <v>          -</v>
      </c>
      <c r="CB120" s="45"/>
      <c r="CC120" s="46" t="str">
        <f>AA19</f>
        <v>          -</v>
      </c>
      <c r="CD120" s="45"/>
      <c r="CE120" s="46" t="str">
        <f>AF19</f>
        <v>          -</v>
      </c>
      <c r="CF120" s="45"/>
      <c r="CG120" s="46" t="str">
        <f>AK19</f>
        <v>          -</v>
      </c>
      <c r="CH120" s="45"/>
      <c r="CI120" s="46" t="str">
        <f>AP19</f>
        <v>          -</v>
      </c>
      <c r="CJ120" s="45"/>
      <c r="CK120" s="46" t="str">
        <f>AU19</f>
        <v>          -</v>
      </c>
      <c r="CL120" s="44"/>
      <c r="CM120" s="46" t="str">
        <f>AZ19</f>
        <v>          -</v>
      </c>
      <c r="CN120" s="45"/>
      <c r="CO120" s="46">
        <f>BE19</f>
        <v>3</v>
      </c>
    </row>
    <row r="121" spans="2:93" ht="12.75" customHeight="1">
      <c r="B121" s="4"/>
      <c r="BP121" s="31" t="s">
        <v>76</v>
      </c>
      <c r="BQ121" s="46">
        <f t="shared" si="43"/>
        <v>78</v>
      </c>
      <c r="BR121" s="45"/>
      <c r="BS121" s="46">
        <f>B20</f>
        <v>7</v>
      </c>
      <c r="BT121" s="45"/>
      <c r="BU121" s="46" t="str">
        <f>G20</f>
        <v>          -</v>
      </c>
      <c r="BV121" s="45"/>
      <c r="BW121" s="46">
        <f>L20</f>
        <v>1</v>
      </c>
      <c r="BX121" s="45"/>
      <c r="BY121" s="46" t="str">
        <f>Q20</f>
        <v>          -</v>
      </c>
      <c r="BZ121" s="45"/>
      <c r="CA121" s="46" t="str">
        <f>V20</f>
        <v>          -</v>
      </c>
      <c r="CB121" s="45"/>
      <c r="CC121" s="46">
        <f>AA20</f>
        <v>33</v>
      </c>
      <c r="CD121" s="45"/>
      <c r="CE121" s="46">
        <f>AF20</f>
        <v>1</v>
      </c>
      <c r="CF121" s="45"/>
      <c r="CG121" s="46" t="str">
        <f>AK20</f>
        <v>          -</v>
      </c>
      <c r="CH121" s="45"/>
      <c r="CI121" s="46" t="str">
        <f>AP20</f>
        <v>          -</v>
      </c>
      <c r="CJ121" s="45"/>
      <c r="CK121" s="46">
        <f>AU20</f>
        <v>3</v>
      </c>
      <c r="CL121" s="44"/>
      <c r="CM121" s="46" t="str">
        <f>AZ20</f>
        <v>          -</v>
      </c>
      <c r="CN121" s="45"/>
      <c r="CO121" s="46">
        <f>BE20</f>
        <v>33</v>
      </c>
    </row>
    <row r="122" spans="68:93" ht="12.75" customHeight="1">
      <c r="BP122" s="31" t="s">
        <v>77</v>
      </c>
      <c r="BQ122" s="46">
        <f t="shared" si="43"/>
        <v>323</v>
      </c>
      <c r="BR122" s="45"/>
      <c r="BS122" s="46">
        <f>B21</f>
        <v>231</v>
      </c>
      <c r="BT122" s="45"/>
      <c r="BU122" s="46" t="str">
        <f>G21</f>
        <v>          -</v>
      </c>
      <c r="BV122" s="45"/>
      <c r="BW122" s="46">
        <f>L21</f>
        <v>25</v>
      </c>
      <c r="BX122" s="45"/>
      <c r="BY122" s="46" t="str">
        <f>Q21</f>
        <v>          -</v>
      </c>
      <c r="BZ122" s="45"/>
      <c r="CA122" s="46">
        <f>V21</f>
        <v>7</v>
      </c>
      <c r="CB122" s="45"/>
      <c r="CC122" s="46">
        <f>AA21</f>
        <v>22</v>
      </c>
      <c r="CD122" s="45"/>
      <c r="CE122" s="46">
        <f>AF21</f>
        <v>4</v>
      </c>
      <c r="CF122" s="45"/>
      <c r="CG122" s="46" t="str">
        <f>AK21</f>
        <v>          -</v>
      </c>
      <c r="CH122" s="45"/>
      <c r="CI122" s="46" t="str">
        <f>AP21</f>
        <v>          -</v>
      </c>
      <c r="CJ122" s="45"/>
      <c r="CK122" s="46">
        <f>AU21</f>
        <v>2</v>
      </c>
      <c r="CL122" s="44"/>
      <c r="CM122" s="46" t="str">
        <f>AZ21</f>
        <v>          -</v>
      </c>
      <c r="CN122" s="45"/>
      <c r="CO122" s="46">
        <f>BE21</f>
        <v>32</v>
      </c>
    </row>
    <row r="123" spans="68:93" ht="12.75" customHeight="1">
      <c r="BP123" s="31" t="s">
        <v>78</v>
      </c>
      <c r="BQ123" s="46">
        <f t="shared" si="43"/>
        <v>3469</v>
      </c>
      <c r="BR123" s="45"/>
      <c r="BS123" s="46">
        <f>B22</f>
        <v>2581</v>
      </c>
      <c r="BT123" s="45"/>
      <c r="BU123" s="46" t="str">
        <f>G22</f>
        <v>          -</v>
      </c>
      <c r="BV123" s="45"/>
      <c r="BW123" s="46">
        <f>L22</f>
        <v>11</v>
      </c>
      <c r="BX123" s="45"/>
      <c r="BY123" s="46">
        <f>Q22</f>
        <v>520</v>
      </c>
      <c r="BZ123" s="45"/>
      <c r="CA123" s="46" t="str">
        <f>V22</f>
        <v>          -</v>
      </c>
      <c r="CB123" s="45"/>
      <c r="CC123" s="46">
        <f>AA22</f>
        <v>8</v>
      </c>
      <c r="CD123" s="45"/>
      <c r="CE123" s="46">
        <f>AF22</f>
        <v>2</v>
      </c>
      <c r="CF123" s="45"/>
      <c r="CG123" s="46" t="str">
        <f>AK22</f>
        <v>          -</v>
      </c>
      <c r="CH123" s="45"/>
      <c r="CI123" s="46">
        <f>AP22</f>
        <v>5</v>
      </c>
      <c r="CJ123" s="45"/>
      <c r="CK123" s="46">
        <f>AU22</f>
        <v>193</v>
      </c>
      <c r="CL123" s="44"/>
      <c r="CM123" s="46" t="str">
        <f>AZ22</f>
        <v>          -</v>
      </c>
      <c r="CN123" s="45"/>
      <c r="CO123" s="46">
        <f>BE22</f>
        <v>149</v>
      </c>
    </row>
    <row r="124" spans="68:93" ht="12.75" customHeight="1">
      <c r="BP124" s="31" t="s">
        <v>79</v>
      </c>
      <c r="BQ124" s="46">
        <f t="shared" si="43"/>
        <v>212</v>
      </c>
      <c r="BR124" s="45"/>
      <c r="BS124" s="46">
        <f>B23</f>
        <v>3</v>
      </c>
      <c r="BT124" s="45"/>
      <c r="BU124" s="46" t="str">
        <f>G23</f>
        <v>          -</v>
      </c>
      <c r="BV124" s="45"/>
      <c r="BW124" s="46">
        <f>L23</f>
        <v>1</v>
      </c>
      <c r="BX124" s="45"/>
      <c r="BY124" s="46" t="str">
        <f>Q23</f>
        <v>          -</v>
      </c>
      <c r="BZ124" s="45"/>
      <c r="CA124" s="46" t="str">
        <f>V23</f>
        <v>          -</v>
      </c>
      <c r="CB124" s="45"/>
      <c r="CC124" s="46">
        <f>AA23</f>
        <v>29</v>
      </c>
      <c r="CD124" s="45"/>
      <c r="CE124" s="46" t="str">
        <f>AF23</f>
        <v>          -</v>
      </c>
      <c r="CF124" s="45"/>
      <c r="CG124" s="46" t="str">
        <f>AK23</f>
        <v>          -</v>
      </c>
      <c r="CH124" s="45"/>
      <c r="CI124" s="46" t="str">
        <f>AP23</f>
        <v>          -</v>
      </c>
      <c r="CJ124" s="45"/>
      <c r="CK124" s="46" t="str">
        <f>AU23</f>
        <v>          -</v>
      </c>
      <c r="CL124" s="44"/>
      <c r="CM124" s="46" t="str">
        <f>AZ23</f>
        <v>          -</v>
      </c>
      <c r="CN124" s="45"/>
      <c r="CO124" s="46">
        <f>BE23</f>
        <v>179</v>
      </c>
    </row>
    <row r="125" spans="68:93" ht="12.75" customHeight="1">
      <c r="BP125" s="31" t="s">
        <v>80</v>
      </c>
      <c r="BQ125" s="46">
        <f t="shared" si="43"/>
        <v>2201</v>
      </c>
      <c r="BR125" s="45"/>
      <c r="BS125" s="46">
        <f>B24</f>
        <v>3</v>
      </c>
      <c r="BT125" s="45"/>
      <c r="BU125" s="46" t="str">
        <f>G24</f>
        <v>          -</v>
      </c>
      <c r="BV125" s="45"/>
      <c r="BW125" s="46">
        <f>L24</f>
        <v>4</v>
      </c>
      <c r="BX125" s="45"/>
      <c r="BY125" s="46" t="str">
        <f>Q24</f>
        <v>          -</v>
      </c>
      <c r="BZ125" s="45"/>
      <c r="CA125" s="46">
        <f>V24</f>
        <v>25</v>
      </c>
      <c r="CB125" s="45"/>
      <c r="CC125" s="46">
        <f>AA24</f>
        <v>5</v>
      </c>
      <c r="CD125" s="45"/>
      <c r="CE125" s="46">
        <f>AF24</f>
        <v>2001</v>
      </c>
      <c r="CF125" s="45"/>
      <c r="CG125" s="46">
        <f>AK24</f>
        <v>152</v>
      </c>
      <c r="CH125" s="45"/>
      <c r="CI125" s="46">
        <f>AP24</f>
        <v>1</v>
      </c>
      <c r="CJ125" s="45"/>
      <c r="CK125" s="46" t="str">
        <f>AU24</f>
        <v>          -</v>
      </c>
      <c r="CL125" s="44"/>
      <c r="CM125" s="46" t="str">
        <f>AZ24</f>
        <v>          -</v>
      </c>
      <c r="CN125" s="45"/>
      <c r="CO125" s="46">
        <f>BE24</f>
        <v>10</v>
      </c>
    </row>
    <row r="126" spans="68:93" ht="12.75" customHeight="1">
      <c r="BP126" s="31" t="s">
        <v>81</v>
      </c>
      <c r="BQ126" s="46">
        <f t="shared" si="43"/>
        <v>499</v>
      </c>
      <c r="BR126" s="45"/>
      <c r="BS126" s="46">
        <f>B25</f>
        <v>450</v>
      </c>
      <c r="BT126" s="45"/>
      <c r="BU126" s="46" t="str">
        <f>G25</f>
        <v>          -</v>
      </c>
      <c r="BV126" s="45"/>
      <c r="BW126" s="46">
        <f>L25</f>
        <v>1</v>
      </c>
      <c r="BX126" s="45"/>
      <c r="BY126" s="46" t="str">
        <f>Q25</f>
        <v>          -</v>
      </c>
      <c r="BZ126" s="45"/>
      <c r="CA126" s="46" t="str">
        <f>V25</f>
        <v>          -</v>
      </c>
      <c r="CB126" s="45"/>
      <c r="CC126" s="46">
        <f>AA25</f>
        <v>8</v>
      </c>
      <c r="CD126" s="45"/>
      <c r="CE126" s="46">
        <f>AF25</f>
        <v>10</v>
      </c>
      <c r="CF126" s="45"/>
      <c r="CG126" s="46" t="str">
        <f>AK25</f>
        <v>          -</v>
      </c>
      <c r="CH126" s="45"/>
      <c r="CI126" s="46">
        <f>AP25</f>
        <v>24</v>
      </c>
      <c r="CJ126" s="45"/>
      <c r="CK126" s="46">
        <f>AU25</f>
        <v>1</v>
      </c>
      <c r="CL126" s="44"/>
      <c r="CM126" s="46" t="str">
        <f>AZ25</f>
        <v>          -</v>
      </c>
      <c r="CN126" s="45"/>
      <c r="CO126" s="46">
        <f>BE25</f>
        <v>5</v>
      </c>
    </row>
    <row r="127" spans="68:93" ht="12.75" customHeight="1">
      <c r="BP127" s="31" t="s">
        <v>82</v>
      </c>
      <c r="BQ127" s="46">
        <f t="shared" si="43"/>
        <v>627</v>
      </c>
      <c r="BR127" s="45"/>
      <c r="BS127" s="46">
        <f>B26</f>
        <v>114</v>
      </c>
      <c r="BT127" s="45"/>
      <c r="BU127" s="46">
        <f>G26</f>
        <v>472</v>
      </c>
      <c r="BV127" s="45"/>
      <c r="BW127" s="46" t="str">
        <f>L26</f>
        <v>          -</v>
      </c>
      <c r="BX127" s="45"/>
      <c r="BY127" s="46" t="str">
        <f>Q26</f>
        <v>          -</v>
      </c>
      <c r="BZ127" s="45"/>
      <c r="CA127" s="46" t="str">
        <f>V26</f>
        <v>          -</v>
      </c>
      <c r="CB127" s="45"/>
      <c r="CC127" s="46">
        <f>AA26</f>
        <v>24</v>
      </c>
      <c r="CD127" s="45"/>
      <c r="CE127" s="46">
        <f>AF26</f>
        <v>7</v>
      </c>
      <c r="CF127" s="45"/>
      <c r="CG127" s="46" t="str">
        <f>AK26</f>
        <v>          -</v>
      </c>
      <c r="CH127" s="45"/>
      <c r="CI127" s="46">
        <f>AP26</f>
        <v>1</v>
      </c>
      <c r="CJ127" s="45"/>
      <c r="CK127" s="46" t="str">
        <f>AU26</f>
        <v>          -</v>
      </c>
      <c r="CL127" s="44"/>
      <c r="CM127" s="46" t="str">
        <f>AZ26</f>
        <v>          -</v>
      </c>
      <c r="CN127" s="45"/>
      <c r="CO127" s="46">
        <f>BE26</f>
        <v>9</v>
      </c>
    </row>
    <row r="128" spans="68:93" ht="12.75" customHeight="1">
      <c r="BP128" s="31" t="s">
        <v>83</v>
      </c>
      <c r="BQ128" s="46">
        <f t="shared" si="43"/>
        <v>34</v>
      </c>
      <c r="BR128" s="45"/>
      <c r="BS128" s="46">
        <f>B27</f>
        <v>3</v>
      </c>
      <c r="BT128" s="45"/>
      <c r="BU128" s="46" t="str">
        <f>G27</f>
        <v>          -</v>
      </c>
      <c r="BV128" s="45"/>
      <c r="BW128" s="46" t="str">
        <f>L27</f>
        <v>          -</v>
      </c>
      <c r="BX128" s="45"/>
      <c r="BY128" s="46" t="str">
        <f>Q27</f>
        <v>          -</v>
      </c>
      <c r="BZ128" s="45"/>
      <c r="CA128" s="46" t="str">
        <f>V27</f>
        <v>          -</v>
      </c>
      <c r="CB128" s="45"/>
      <c r="CC128" s="46">
        <f>AA27</f>
        <v>4</v>
      </c>
      <c r="CD128" s="45"/>
      <c r="CE128" s="46" t="str">
        <f>AF27</f>
        <v>          -</v>
      </c>
      <c r="CF128" s="45"/>
      <c r="CG128" s="46" t="str">
        <f>AK27</f>
        <v>          -</v>
      </c>
      <c r="CH128" s="45"/>
      <c r="CI128" s="46">
        <f>AP27</f>
        <v>26</v>
      </c>
      <c r="CJ128" s="45"/>
      <c r="CK128" s="46" t="str">
        <f>AU27</f>
        <v>          -</v>
      </c>
      <c r="CL128" s="44"/>
      <c r="CM128" s="46" t="str">
        <f>AZ27</f>
        <v>          -</v>
      </c>
      <c r="CN128" s="45"/>
      <c r="CO128" s="46">
        <f>BE27</f>
        <v>1</v>
      </c>
    </row>
    <row r="129" spans="68:93" ht="12.75" customHeight="1">
      <c r="BP129" s="31" t="s">
        <v>84</v>
      </c>
      <c r="BQ129" s="46">
        <f t="shared" si="43"/>
        <v>600</v>
      </c>
      <c r="BR129" s="45"/>
      <c r="BS129" s="46">
        <f>B28</f>
        <v>429</v>
      </c>
      <c r="BT129" s="45"/>
      <c r="BU129" s="46" t="str">
        <f>G28</f>
        <v>          -</v>
      </c>
      <c r="BV129" s="45"/>
      <c r="BW129" s="46" t="str">
        <f>L28</f>
        <v>          -</v>
      </c>
      <c r="BX129" s="45"/>
      <c r="BY129" s="46" t="str">
        <f>Q28</f>
        <v>          -</v>
      </c>
      <c r="BZ129" s="45"/>
      <c r="CA129" s="46">
        <f>V28</f>
        <v>131</v>
      </c>
      <c r="CB129" s="45"/>
      <c r="CC129" s="46" t="str">
        <f>AA28</f>
        <v>          -</v>
      </c>
      <c r="CD129" s="45"/>
      <c r="CE129" s="46">
        <f>AF28</f>
        <v>8</v>
      </c>
      <c r="CF129" s="45"/>
      <c r="CG129" s="46" t="str">
        <f>AK28</f>
        <v>          -</v>
      </c>
      <c r="CH129" s="45"/>
      <c r="CI129" s="46">
        <f>AP28</f>
        <v>10</v>
      </c>
      <c r="CJ129" s="45"/>
      <c r="CK129" s="46" t="str">
        <f>AU28</f>
        <v>          -</v>
      </c>
      <c r="CL129" s="44"/>
      <c r="CM129" s="46" t="str">
        <f>AZ28</f>
        <v>          -</v>
      </c>
      <c r="CN129" s="45"/>
      <c r="CO129" s="46">
        <f>BE28</f>
        <v>22</v>
      </c>
    </row>
    <row r="130" spans="68:93" ht="12.75" customHeight="1">
      <c r="BP130" s="31" t="s">
        <v>85</v>
      </c>
      <c r="BQ130" s="46">
        <f t="shared" si="43"/>
        <v>3284</v>
      </c>
      <c r="BR130" s="45"/>
      <c r="BS130" s="46">
        <f>B29</f>
        <v>2747</v>
      </c>
      <c r="BT130" s="45"/>
      <c r="BU130" s="46" t="str">
        <f>G29</f>
        <v>          -</v>
      </c>
      <c r="BV130" s="45"/>
      <c r="BW130" s="46" t="str">
        <f>L29</f>
        <v>          -</v>
      </c>
      <c r="BX130" s="45"/>
      <c r="BY130" s="46">
        <f>Q29</f>
        <v>424</v>
      </c>
      <c r="BZ130" s="45"/>
      <c r="CA130" s="46" t="str">
        <f>V29</f>
        <v>          -</v>
      </c>
      <c r="CB130" s="45"/>
      <c r="CC130" s="46">
        <f>AA29</f>
        <v>28</v>
      </c>
      <c r="CD130" s="45"/>
      <c r="CE130" s="46">
        <f>AF29</f>
        <v>5</v>
      </c>
      <c r="CF130" s="45"/>
      <c r="CG130" s="46" t="str">
        <f>AK29</f>
        <v>          -</v>
      </c>
      <c r="CH130" s="45"/>
      <c r="CI130" s="46">
        <f>AP29</f>
        <v>44</v>
      </c>
      <c r="CJ130" s="45"/>
      <c r="CK130" s="46">
        <f>AU29</f>
        <v>32</v>
      </c>
      <c r="CL130" s="44"/>
      <c r="CM130" s="46" t="str">
        <f>AZ29</f>
        <v>          -</v>
      </c>
      <c r="CN130" s="45"/>
      <c r="CO130" s="46">
        <f>BE29</f>
        <v>4</v>
      </c>
    </row>
    <row r="131" spans="68:93" ht="12.75" customHeight="1">
      <c r="BP131" s="31" t="s">
        <v>86</v>
      </c>
      <c r="BQ131" s="46">
        <f t="shared" si="43"/>
        <v>245</v>
      </c>
      <c r="BR131" s="45"/>
      <c r="BS131" s="46">
        <f>B30</f>
        <v>5</v>
      </c>
      <c r="BT131" s="45"/>
      <c r="BU131" s="46" t="str">
        <f>G30</f>
        <v>          -</v>
      </c>
      <c r="BV131" s="45"/>
      <c r="BW131" s="46">
        <f>L30</f>
        <v>1</v>
      </c>
      <c r="BX131" s="45"/>
      <c r="BY131" s="46" t="str">
        <f>Q30</f>
        <v>          -</v>
      </c>
      <c r="BZ131" s="45"/>
      <c r="CA131" s="46" t="str">
        <f>V30</f>
        <v>          -</v>
      </c>
      <c r="CB131" s="45"/>
      <c r="CC131" s="46">
        <f>AA30</f>
        <v>1</v>
      </c>
      <c r="CD131" s="45"/>
      <c r="CE131" s="46">
        <f>AF30</f>
        <v>1</v>
      </c>
      <c r="CF131" s="45"/>
      <c r="CG131" s="46" t="str">
        <f>AK30</f>
        <v>          -</v>
      </c>
      <c r="CH131" s="45"/>
      <c r="CI131" s="46">
        <f>AP30</f>
        <v>11</v>
      </c>
      <c r="CJ131" s="45"/>
      <c r="CK131" s="46">
        <f>AU30</f>
        <v>194</v>
      </c>
      <c r="CL131" s="44"/>
      <c r="CM131" s="46" t="str">
        <f>AZ30</f>
        <v>          -</v>
      </c>
      <c r="CN131" s="45"/>
      <c r="CO131" s="46">
        <f>BE30</f>
        <v>32</v>
      </c>
    </row>
    <row r="132" spans="68:93" ht="12.75" customHeight="1">
      <c r="BP132" s="31" t="s">
        <v>87</v>
      </c>
      <c r="BQ132" s="46">
        <f t="shared" si="43"/>
        <v>408</v>
      </c>
      <c r="BR132" s="45"/>
      <c r="BS132" s="46">
        <f>B31</f>
        <v>6</v>
      </c>
      <c r="BT132" s="45"/>
      <c r="BU132" s="46" t="str">
        <f>G31</f>
        <v>          -</v>
      </c>
      <c r="BV132" s="45"/>
      <c r="BW132" s="46">
        <f>L31</f>
        <v>43</v>
      </c>
      <c r="BX132" s="45"/>
      <c r="BY132" s="46" t="str">
        <f>Q31</f>
        <v>          -</v>
      </c>
      <c r="BZ132" s="45"/>
      <c r="CA132" s="46" t="str">
        <f>V31</f>
        <v>          -</v>
      </c>
      <c r="CB132" s="45"/>
      <c r="CC132" s="46">
        <f>AA31</f>
        <v>40</v>
      </c>
      <c r="CD132" s="45"/>
      <c r="CE132" s="46">
        <f>AF31</f>
        <v>6</v>
      </c>
      <c r="CF132" s="45"/>
      <c r="CG132" s="46" t="str">
        <f>AK31</f>
        <v>          -</v>
      </c>
      <c r="CH132" s="45"/>
      <c r="CI132" s="46" t="str">
        <f>AP31</f>
        <v>          -</v>
      </c>
      <c r="CJ132" s="45"/>
      <c r="CK132" s="46" t="str">
        <f>AU31</f>
        <v>          -</v>
      </c>
      <c r="CL132" s="44"/>
      <c r="CM132" s="46">
        <f>AZ31</f>
        <v>287</v>
      </c>
      <c r="CN132" s="45"/>
      <c r="CO132" s="46">
        <f>BE31</f>
        <v>26</v>
      </c>
    </row>
    <row r="133" spans="68:93" ht="12.75" customHeight="1">
      <c r="BP133" s="31" t="s">
        <v>88</v>
      </c>
      <c r="BQ133" s="46">
        <f t="shared" si="43"/>
        <v>272</v>
      </c>
      <c r="BR133" s="45"/>
      <c r="BS133" s="46">
        <f>B32</f>
        <v>124</v>
      </c>
      <c r="BT133" s="45"/>
      <c r="BU133" s="46">
        <f>G32</f>
        <v>2</v>
      </c>
      <c r="BV133" s="45"/>
      <c r="BW133" s="46">
        <f>L32</f>
        <v>2</v>
      </c>
      <c r="BX133" s="45"/>
      <c r="BY133" s="46" t="str">
        <f>Q32</f>
        <v>          -</v>
      </c>
      <c r="BZ133" s="45"/>
      <c r="CA133" s="46" t="str">
        <f>V32</f>
        <v>          -</v>
      </c>
      <c r="CB133" s="45"/>
      <c r="CC133" s="46">
        <f>AA32</f>
        <v>17</v>
      </c>
      <c r="CD133" s="45"/>
      <c r="CE133" s="46">
        <f>AF32</f>
        <v>1</v>
      </c>
      <c r="CF133" s="45"/>
      <c r="CG133" s="46" t="str">
        <f>AK32</f>
        <v>          -</v>
      </c>
      <c r="CH133" s="45"/>
      <c r="CI133" s="46" t="str">
        <f>AP32</f>
        <v>          -</v>
      </c>
      <c r="CJ133" s="45"/>
      <c r="CK133" s="46" t="str">
        <f>AU32</f>
        <v>          -</v>
      </c>
      <c r="CL133" s="44"/>
      <c r="CM133" s="46">
        <f>AZ32</f>
        <v>1</v>
      </c>
      <c r="CN133" s="45"/>
      <c r="CO133" s="46">
        <f>BE32</f>
        <v>125</v>
      </c>
    </row>
    <row r="134" spans="68:93" ht="12.75" customHeight="1">
      <c r="BP134" s="31" t="s">
        <v>89</v>
      </c>
      <c r="BQ134" s="46">
        <f t="shared" si="43"/>
        <v>1891</v>
      </c>
      <c r="BR134" s="45"/>
      <c r="BS134" s="46">
        <f>B33</f>
        <v>1845</v>
      </c>
      <c r="BT134" s="45"/>
      <c r="BU134" s="46" t="str">
        <f>G33</f>
        <v>          -</v>
      </c>
      <c r="BV134" s="45"/>
      <c r="BW134" s="46">
        <f>L33</f>
        <v>18</v>
      </c>
      <c r="BX134" s="45"/>
      <c r="BY134" s="46" t="str">
        <f>Q33</f>
        <v>          -</v>
      </c>
      <c r="BZ134" s="45"/>
      <c r="CA134" s="46" t="str">
        <f>V33</f>
        <v>          -</v>
      </c>
      <c r="CB134" s="45"/>
      <c r="CC134" s="46">
        <f>AA33</f>
        <v>26</v>
      </c>
      <c r="CD134" s="45"/>
      <c r="CE134" s="46" t="str">
        <f>AF33</f>
        <v>          -</v>
      </c>
      <c r="CF134" s="45"/>
      <c r="CG134" s="46" t="str">
        <f>AK33</f>
        <v>          -</v>
      </c>
      <c r="CH134" s="45"/>
      <c r="CI134" s="46">
        <f>AP33</f>
        <v>1</v>
      </c>
      <c r="CJ134" s="45"/>
      <c r="CK134" s="46" t="str">
        <f>AU33</f>
        <v>          -</v>
      </c>
      <c r="CL134" s="44"/>
      <c r="CM134" s="46" t="str">
        <f>AZ33</f>
        <v>          -</v>
      </c>
      <c r="CN134" s="45"/>
      <c r="CO134" s="46">
        <f>BE33</f>
        <v>1</v>
      </c>
    </row>
    <row r="135" spans="68:93" ht="12.75" customHeight="1">
      <c r="BP135" s="31" t="s">
        <v>90</v>
      </c>
      <c r="BQ135" s="46">
        <f t="shared" si="43"/>
        <v>472</v>
      </c>
      <c r="BR135" s="45"/>
      <c r="BS135" s="46">
        <f>B34</f>
        <v>20</v>
      </c>
      <c r="BT135" s="45"/>
      <c r="BU135" s="46" t="str">
        <f>G34</f>
        <v>          -</v>
      </c>
      <c r="BV135" s="45"/>
      <c r="BW135" s="46">
        <f>L34</f>
        <v>36</v>
      </c>
      <c r="BX135" s="45"/>
      <c r="BY135" s="46" t="str">
        <f>Q34</f>
        <v>          -</v>
      </c>
      <c r="BZ135" s="45"/>
      <c r="CA135" s="46" t="str">
        <f>V34</f>
        <v>          -</v>
      </c>
      <c r="CB135" s="45"/>
      <c r="CC135" s="46">
        <f>AA34</f>
        <v>50</v>
      </c>
      <c r="CD135" s="45"/>
      <c r="CE135" s="46">
        <f>AF34</f>
        <v>246</v>
      </c>
      <c r="CF135" s="45"/>
      <c r="CG135" s="46" t="str">
        <f>AK34</f>
        <v>          -</v>
      </c>
      <c r="CH135" s="45"/>
      <c r="CI135" s="46">
        <f>AP34</f>
        <v>82</v>
      </c>
      <c r="CJ135" s="45"/>
      <c r="CK135" s="46" t="str">
        <f>AU34</f>
        <v>          -</v>
      </c>
      <c r="CL135" s="44"/>
      <c r="CM135" s="46" t="str">
        <f>AZ34</f>
        <v>          -</v>
      </c>
      <c r="CN135" s="45"/>
      <c r="CO135" s="46">
        <f>BE34</f>
        <v>38</v>
      </c>
    </row>
    <row r="136" spans="68:93" ht="12.75" customHeight="1">
      <c r="BP136" s="31" t="s">
        <v>91</v>
      </c>
      <c r="BQ136" s="46">
        <f t="shared" si="43"/>
        <v>330</v>
      </c>
      <c r="BR136" s="45"/>
      <c r="BS136" s="46">
        <f>B35</f>
        <v>2</v>
      </c>
      <c r="BT136" s="45"/>
      <c r="BU136" s="46" t="str">
        <f>G35</f>
        <v>          -</v>
      </c>
      <c r="BV136" s="45"/>
      <c r="BW136" s="46">
        <f>L35</f>
        <v>19</v>
      </c>
      <c r="BX136" s="45"/>
      <c r="BY136" s="46" t="str">
        <f>Q35</f>
        <v>          -</v>
      </c>
      <c r="BZ136" s="45"/>
      <c r="CA136" s="46">
        <f>V35</f>
        <v>7</v>
      </c>
      <c r="CB136" s="45"/>
      <c r="CC136" s="46">
        <f>AA35</f>
        <v>13</v>
      </c>
      <c r="CD136" s="45"/>
      <c r="CE136" s="46">
        <f>AF35</f>
        <v>211</v>
      </c>
      <c r="CF136" s="45"/>
      <c r="CG136" s="46" t="str">
        <f>AK35</f>
        <v>          -</v>
      </c>
      <c r="CH136" s="45"/>
      <c r="CI136" s="46">
        <f>AP35</f>
        <v>55</v>
      </c>
      <c r="CJ136" s="45"/>
      <c r="CK136" s="46">
        <f>AU35</f>
        <v>1</v>
      </c>
      <c r="CL136" s="44"/>
      <c r="CM136" s="46" t="str">
        <f>AZ35</f>
        <v>          -</v>
      </c>
      <c r="CN136" s="45"/>
      <c r="CO136" s="46">
        <f>BE35</f>
        <v>22</v>
      </c>
    </row>
    <row r="137" spans="68:93" ht="12.75" customHeight="1">
      <c r="BP137" s="31" t="s">
        <v>92</v>
      </c>
      <c r="BQ137" s="46">
        <f t="shared" si="43"/>
        <v>209</v>
      </c>
      <c r="BR137" s="45"/>
      <c r="BS137" s="46">
        <f>B36</f>
        <v>4</v>
      </c>
      <c r="BT137" s="45"/>
      <c r="BU137" s="46" t="str">
        <f>G36</f>
        <v>          -</v>
      </c>
      <c r="BV137" s="45"/>
      <c r="BW137" s="46" t="str">
        <f>L36</f>
        <v>          -</v>
      </c>
      <c r="BX137" s="45"/>
      <c r="BY137" s="46" t="str">
        <f>Q36</f>
        <v>          -</v>
      </c>
      <c r="BZ137" s="45"/>
      <c r="CA137" s="46" t="str">
        <f>V36</f>
        <v>          -</v>
      </c>
      <c r="CB137" s="45"/>
      <c r="CC137" s="46">
        <f>AA36</f>
        <v>26</v>
      </c>
      <c r="CD137" s="45"/>
      <c r="CE137" s="46">
        <f>AF36</f>
        <v>3</v>
      </c>
      <c r="CF137" s="45"/>
      <c r="CG137" s="46" t="str">
        <f>AK36</f>
        <v>          -</v>
      </c>
      <c r="CH137" s="45"/>
      <c r="CI137" s="46">
        <f>AP36</f>
        <v>172</v>
      </c>
      <c r="CJ137" s="45"/>
      <c r="CK137" s="46" t="str">
        <f>AU36</f>
        <v>          -</v>
      </c>
      <c r="CL137" s="44"/>
      <c r="CM137" s="46" t="str">
        <f>AZ36</f>
        <v>          -</v>
      </c>
      <c r="CN137" s="45"/>
      <c r="CO137" s="46">
        <f>BE36</f>
        <v>4</v>
      </c>
    </row>
    <row r="138" spans="68:93" ht="12.75" customHeight="1">
      <c r="BP138" s="31" t="s">
        <v>93</v>
      </c>
      <c r="BQ138" s="46">
        <f t="shared" si="43"/>
        <v>2439</v>
      </c>
      <c r="BR138" s="45"/>
      <c r="BS138" s="46">
        <f>B37</f>
        <v>2361</v>
      </c>
      <c r="BT138" s="45"/>
      <c r="BU138" s="46" t="str">
        <f>G37</f>
        <v>          -</v>
      </c>
      <c r="BV138" s="45"/>
      <c r="BW138" s="46">
        <f>L37</f>
        <v>1</v>
      </c>
      <c r="BX138" s="45"/>
      <c r="BY138" s="46" t="str">
        <f>Q37</f>
        <v>          -</v>
      </c>
      <c r="BZ138" s="45"/>
      <c r="CA138" s="46" t="str">
        <f>V37</f>
        <v>          -</v>
      </c>
      <c r="CB138" s="45"/>
      <c r="CC138" s="46">
        <f>AA37</f>
        <v>15</v>
      </c>
      <c r="CD138" s="45"/>
      <c r="CE138" s="46">
        <f>AF37</f>
        <v>5</v>
      </c>
      <c r="CF138" s="45"/>
      <c r="CG138" s="46" t="str">
        <f>AK37</f>
        <v>          -</v>
      </c>
      <c r="CH138" s="45"/>
      <c r="CI138" s="46">
        <f>AP37</f>
        <v>43</v>
      </c>
      <c r="CJ138" s="45"/>
      <c r="CK138" s="46">
        <f>AU37</f>
        <v>1</v>
      </c>
      <c r="CL138" s="44"/>
      <c r="CM138" s="46" t="str">
        <f>AZ37</f>
        <v>          -</v>
      </c>
      <c r="CN138" s="45"/>
      <c r="CO138" s="46">
        <f>BE37</f>
        <v>13</v>
      </c>
    </row>
    <row r="139" spans="68:93" ht="12.75" customHeight="1">
      <c r="BP139" s="31" t="s">
        <v>94</v>
      </c>
      <c r="BQ139" s="46">
        <f t="shared" si="43"/>
        <v>1356</v>
      </c>
      <c r="BR139" s="45"/>
      <c r="BS139" s="46">
        <f>B38</f>
        <v>3</v>
      </c>
      <c r="BT139" s="45"/>
      <c r="BU139" s="46" t="str">
        <f>G38</f>
        <v>          -</v>
      </c>
      <c r="BV139" s="45"/>
      <c r="BW139" s="46">
        <f>L38</f>
        <v>10</v>
      </c>
      <c r="BX139" s="45"/>
      <c r="BY139" s="46" t="str">
        <f>Q38</f>
        <v>          -</v>
      </c>
      <c r="BZ139" s="45"/>
      <c r="CA139" s="46">
        <f>V38</f>
        <v>123</v>
      </c>
      <c r="CB139" s="45"/>
      <c r="CC139" s="46">
        <f>AA38</f>
        <v>35</v>
      </c>
      <c r="CD139" s="45"/>
      <c r="CE139" s="46">
        <f>AF38</f>
        <v>1104</v>
      </c>
      <c r="CF139" s="45"/>
      <c r="CG139" s="46">
        <f>AK38</f>
        <v>55</v>
      </c>
      <c r="CH139" s="45"/>
      <c r="CI139" s="46" t="str">
        <f>AP38</f>
        <v>          -</v>
      </c>
      <c r="CJ139" s="45"/>
      <c r="CK139" s="46" t="str">
        <f>AU38</f>
        <v>          -</v>
      </c>
      <c r="CL139" s="44"/>
      <c r="CM139" s="46" t="str">
        <f>AZ38</f>
        <v>          -</v>
      </c>
      <c r="CN139" s="45"/>
      <c r="CO139" s="46">
        <f>BE38</f>
        <v>26</v>
      </c>
    </row>
    <row r="140" spans="67:93" ht="16.5" customHeight="1">
      <c r="BO140" s="32">
        <v>13</v>
      </c>
      <c r="BP140" s="31" t="s">
        <v>95</v>
      </c>
      <c r="BQ140" s="46">
        <f t="shared" si="43"/>
        <v>113</v>
      </c>
      <c r="BR140" s="45"/>
      <c r="BS140" s="46">
        <f>B39</f>
        <v>4</v>
      </c>
      <c r="BT140" s="45"/>
      <c r="BU140" s="46" t="str">
        <f>G39</f>
        <v>          -</v>
      </c>
      <c r="BV140" s="45"/>
      <c r="BW140" s="46" t="str">
        <f>L39</f>
        <v>          -</v>
      </c>
      <c r="BX140" s="45"/>
      <c r="BY140" s="46" t="str">
        <f>Q39</f>
        <v>          -</v>
      </c>
      <c r="BZ140" s="45"/>
      <c r="CA140" s="46">
        <f>V39</f>
        <v>1</v>
      </c>
      <c r="CB140" s="45"/>
      <c r="CC140" s="46">
        <f>AA39</f>
        <v>2</v>
      </c>
      <c r="CD140" s="45"/>
      <c r="CE140" s="46">
        <f>AF39</f>
        <v>102</v>
      </c>
      <c r="CF140" s="45"/>
      <c r="CG140" s="46" t="str">
        <f>AK39</f>
        <v>          -</v>
      </c>
      <c r="CH140" s="45"/>
      <c r="CI140" s="46">
        <f>AP39</f>
        <v>2</v>
      </c>
      <c r="CJ140" s="45"/>
      <c r="CK140" s="46" t="str">
        <f>AU39</f>
        <v>          -</v>
      </c>
      <c r="CL140" s="44"/>
      <c r="CM140" s="46" t="str">
        <f>AZ39</f>
        <v>          -</v>
      </c>
      <c r="CN140" s="45"/>
      <c r="CO140" s="46">
        <f>BE39</f>
        <v>2</v>
      </c>
    </row>
    <row r="141" spans="68:93" ht="12.75" customHeight="1">
      <c r="BP141" s="31" t="s">
        <v>96</v>
      </c>
      <c r="BQ141" s="46">
        <f t="shared" si="43"/>
        <v>320</v>
      </c>
      <c r="BR141" s="45"/>
      <c r="BS141" s="46">
        <f>B40</f>
        <v>8</v>
      </c>
      <c r="BT141" s="45"/>
      <c r="BU141" s="46" t="str">
        <f>G40</f>
        <v>          -</v>
      </c>
      <c r="BV141" s="45"/>
      <c r="BW141" s="46">
        <f>L40</f>
        <v>3</v>
      </c>
      <c r="BX141" s="45"/>
      <c r="BY141" s="46" t="str">
        <f>Q40</f>
        <v>          -</v>
      </c>
      <c r="BZ141" s="45"/>
      <c r="CA141" s="46">
        <f>V40</f>
        <v>2</v>
      </c>
      <c r="CB141" s="45"/>
      <c r="CC141" s="46">
        <f>AA40</f>
        <v>14</v>
      </c>
      <c r="CD141" s="45"/>
      <c r="CE141" s="46">
        <f>AF40</f>
        <v>203</v>
      </c>
      <c r="CF141" s="45"/>
      <c r="CG141" s="46">
        <f>AK40</f>
        <v>88</v>
      </c>
      <c r="CH141" s="45"/>
      <c r="CI141" s="46" t="str">
        <f>AP40</f>
        <v>          -</v>
      </c>
      <c r="CJ141" s="45"/>
      <c r="CK141" s="46" t="str">
        <f>AU40</f>
        <v>          -</v>
      </c>
      <c r="CL141" s="44"/>
      <c r="CM141" s="46" t="str">
        <f>AZ40</f>
        <v>          -</v>
      </c>
      <c r="CN141" s="45"/>
      <c r="CO141" s="46">
        <f>BE40</f>
        <v>2</v>
      </c>
    </row>
    <row r="142" spans="68:93" ht="12.75" customHeight="1">
      <c r="BP142" s="31" t="s">
        <v>97</v>
      </c>
      <c r="BQ142" s="46">
        <f t="shared" si="43"/>
        <v>113</v>
      </c>
      <c r="BR142" s="45"/>
      <c r="BS142" s="46">
        <f>B41</f>
        <v>3</v>
      </c>
      <c r="BT142" s="45"/>
      <c r="BU142" s="46" t="str">
        <f>G41</f>
        <v>          -</v>
      </c>
      <c r="BV142" s="45"/>
      <c r="BW142" s="46" t="str">
        <f>L41</f>
        <v>          -</v>
      </c>
      <c r="BX142" s="45"/>
      <c r="BY142" s="46" t="str">
        <f>Q41</f>
        <v>          -</v>
      </c>
      <c r="BZ142" s="45"/>
      <c r="CA142" s="46" t="str">
        <f>V41</f>
        <v>          -</v>
      </c>
      <c r="CB142" s="45"/>
      <c r="CC142" s="46">
        <f>AA41</f>
        <v>1</v>
      </c>
      <c r="CD142" s="45"/>
      <c r="CE142" s="46">
        <f>AF41</f>
        <v>107</v>
      </c>
      <c r="CF142" s="45"/>
      <c r="CG142" s="46" t="str">
        <f>AK41</f>
        <v>          -</v>
      </c>
      <c r="CH142" s="45"/>
      <c r="CI142" s="46" t="str">
        <f>AP41</f>
        <v>          -</v>
      </c>
      <c r="CJ142" s="45"/>
      <c r="CK142" s="46" t="str">
        <f>AU41</f>
        <v>          -</v>
      </c>
      <c r="CL142" s="44"/>
      <c r="CM142" s="46" t="str">
        <f>AZ41</f>
        <v>          -</v>
      </c>
      <c r="CN142" s="45"/>
      <c r="CO142" s="46">
        <f>BE41</f>
        <v>2</v>
      </c>
    </row>
    <row r="143" spans="68:93" ht="12.75" customHeight="1">
      <c r="BP143" s="31" t="s">
        <v>98</v>
      </c>
      <c r="BQ143" s="46">
        <f t="shared" si="43"/>
        <v>56</v>
      </c>
      <c r="BR143" s="45"/>
      <c r="BS143" s="46">
        <f>B42</f>
        <v>4</v>
      </c>
      <c r="BT143" s="45"/>
      <c r="BU143" s="46" t="str">
        <f>G42</f>
        <v>          -</v>
      </c>
      <c r="BV143" s="45"/>
      <c r="BW143" s="46">
        <f>L42</f>
        <v>14</v>
      </c>
      <c r="BX143" s="45"/>
      <c r="BY143" s="46" t="str">
        <f>Q42</f>
        <v>          -</v>
      </c>
      <c r="BZ143" s="45"/>
      <c r="CA143" s="46" t="str">
        <f>V42</f>
        <v>          -</v>
      </c>
      <c r="CB143" s="45"/>
      <c r="CC143" s="46">
        <f>AA42</f>
        <v>22</v>
      </c>
      <c r="CD143" s="45"/>
      <c r="CE143" s="46" t="str">
        <f>AF42</f>
        <v>          -</v>
      </c>
      <c r="CF143" s="45"/>
      <c r="CG143" s="46" t="str">
        <f>AK42</f>
        <v>          -</v>
      </c>
      <c r="CH143" s="45"/>
      <c r="CI143" s="46" t="str">
        <f>AP42</f>
        <v>          -</v>
      </c>
      <c r="CJ143" s="45"/>
      <c r="CK143" s="46" t="str">
        <f>AU42</f>
        <v>          -</v>
      </c>
      <c r="CL143" s="44"/>
      <c r="CM143" s="46" t="str">
        <f>AZ42</f>
        <v>          -</v>
      </c>
      <c r="CN143" s="45"/>
      <c r="CO143" s="46">
        <f>BE42</f>
        <v>16</v>
      </c>
    </row>
    <row r="144" spans="68:93" ht="12.75" customHeight="1">
      <c r="BP144" s="31" t="s">
        <v>99</v>
      </c>
      <c r="BQ144" s="46">
        <f t="shared" si="43"/>
        <v>2174</v>
      </c>
      <c r="BR144" s="45"/>
      <c r="BS144" s="46">
        <f>B43</f>
        <v>2</v>
      </c>
      <c r="BT144" s="45"/>
      <c r="BU144" s="46" t="str">
        <f>G43</f>
        <v>          -</v>
      </c>
      <c r="BV144" s="45"/>
      <c r="BW144" s="46">
        <f>L43</f>
        <v>4</v>
      </c>
      <c r="BX144" s="45"/>
      <c r="BY144" s="46" t="str">
        <f>Q43</f>
        <v>          -</v>
      </c>
      <c r="BZ144" s="45"/>
      <c r="CA144" s="46">
        <f>V43</f>
        <v>1754</v>
      </c>
      <c r="CB144" s="45"/>
      <c r="CC144" s="46">
        <f>AA43</f>
        <v>35</v>
      </c>
      <c r="CD144" s="45"/>
      <c r="CE144" s="46">
        <f>AF43</f>
        <v>308</v>
      </c>
      <c r="CF144" s="45"/>
      <c r="CG144" s="46">
        <f>AK43</f>
        <v>32</v>
      </c>
      <c r="CH144" s="45"/>
      <c r="CI144" s="46">
        <f>AP43</f>
        <v>3</v>
      </c>
      <c r="CJ144" s="45"/>
      <c r="CK144" s="46" t="str">
        <f>AU43</f>
        <v>          -</v>
      </c>
      <c r="CL144" s="44"/>
      <c r="CM144" s="46" t="str">
        <f>AZ43</f>
        <v>          -</v>
      </c>
      <c r="CN144" s="45"/>
      <c r="CO144" s="46">
        <f>BE43</f>
        <v>36</v>
      </c>
    </row>
    <row r="145" spans="68:93" ht="12.75" customHeight="1">
      <c r="BP145" s="31" t="s">
        <v>100</v>
      </c>
      <c r="BQ145" s="46">
        <f aca="true" t="shared" si="44" ref="BQ145:BQ168">SUM(BS145:CO145)</f>
        <v>3770</v>
      </c>
      <c r="BR145" s="45"/>
      <c r="BS145" s="46">
        <f>B44</f>
        <v>3291</v>
      </c>
      <c r="BT145" s="45"/>
      <c r="BU145" s="46" t="str">
        <f>G44</f>
        <v>          -</v>
      </c>
      <c r="BV145" s="45"/>
      <c r="BW145" s="46">
        <f>L44</f>
        <v>102</v>
      </c>
      <c r="BX145" s="45"/>
      <c r="BY145" s="46">
        <f>Q44</f>
        <v>93</v>
      </c>
      <c r="BZ145" s="45"/>
      <c r="CA145" s="46" t="str">
        <f>V44</f>
        <v>          -</v>
      </c>
      <c r="CB145" s="45"/>
      <c r="CC145" s="46">
        <f>AA44</f>
        <v>22</v>
      </c>
      <c r="CD145" s="45"/>
      <c r="CE145" s="46">
        <f>AF44</f>
        <v>13</v>
      </c>
      <c r="CF145" s="45"/>
      <c r="CG145" s="46" t="str">
        <f>AK44</f>
        <v>          -</v>
      </c>
      <c r="CH145" s="45"/>
      <c r="CI145" s="46">
        <f>AP44</f>
        <v>9</v>
      </c>
      <c r="CJ145" s="45"/>
      <c r="CK145" s="46" t="str">
        <f>AU44</f>
        <v>          -</v>
      </c>
      <c r="CL145" s="44"/>
      <c r="CM145" s="46" t="str">
        <f>AZ44</f>
        <v>          -</v>
      </c>
      <c r="CN145" s="45"/>
      <c r="CO145" s="46">
        <f>BE44</f>
        <v>240</v>
      </c>
    </row>
    <row r="146" spans="68:93" ht="12.75" customHeight="1">
      <c r="BP146" s="31" t="s">
        <v>101</v>
      </c>
      <c r="BQ146" s="46">
        <f t="shared" si="44"/>
        <v>1012</v>
      </c>
      <c r="BR146" s="45"/>
      <c r="BS146" s="46">
        <f>B45</f>
        <v>10</v>
      </c>
      <c r="BT146" s="45"/>
      <c r="BU146" s="46" t="str">
        <f>G45</f>
        <v>          -</v>
      </c>
      <c r="BV146" s="45"/>
      <c r="BW146" s="46">
        <f>L45</f>
        <v>5</v>
      </c>
      <c r="BX146" s="45"/>
      <c r="BY146" s="46">
        <f>Q45</f>
        <v>882</v>
      </c>
      <c r="BZ146" s="45"/>
      <c r="CA146" s="46">
        <f>V45</f>
        <v>4</v>
      </c>
      <c r="CB146" s="45"/>
      <c r="CC146" s="46">
        <f>AA45</f>
        <v>43</v>
      </c>
      <c r="CD146" s="45"/>
      <c r="CE146" s="46">
        <f>AF45</f>
        <v>5</v>
      </c>
      <c r="CF146" s="45"/>
      <c r="CG146" s="46" t="str">
        <f>AK45</f>
        <v>          -</v>
      </c>
      <c r="CH146" s="45"/>
      <c r="CI146" s="46">
        <f>AP45</f>
        <v>1</v>
      </c>
      <c r="CJ146" s="45"/>
      <c r="CK146" s="46">
        <f>AU45</f>
        <v>40</v>
      </c>
      <c r="CL146" s="44"/>
      <c r="CM146" s="46" t="str">
        <f>AZ45</f>
        <v>          -</v>
      </c>
      <c r="CN146" s="45"/>
      <c r="CO146" s="46">
        <f>BE45</f>
        <v>22</v>
      </c>
    </row>
    <row r="147" spans="68:93" ht="12.75" customHeight="1">
      <c r="BP147" s="31" t="s">
        <v>102</v>
      </c>
      <c r="BQ147" s="46">
        <f t="shared" si="44"/>
        <v>288</v>
      </c>
      <c r="BR147" s="45"/>
      <c r="BS147" s="46">
        <f>B46</f>
        <v>2</v>
      </c>
      <c r="BT147" s="45"/>
      <c r="BU147" s="46" t="str">
        <f>G46</f>
        <v>          -</v>
      </c>
      <c r="BV147" s="45"/>
      <c r="BW147" s="46">
        <f>L46</f>
        <v>7</v>
      </c>
      <c r="BX147" s="45"/>
      <c r="BY147" s="46" t="str">
        <f>Q46</f>
        <v>          -</v>
      </c>
      <c r="BZ147" s="45"/>
      <c r="CA147" s="46">
        <f>V46</f>
        <v>249</v>
      </c>
      <c r="CB147" s="45"/>
      <c r="CC147" s="46">
        <f>AA46</f>
        <v>5</v>
      </c>
      <c r="CD147" s="45"/>
      <c r="CE147" s="46">
        <f>AF46</f>
        <v>5</v>
      </c>
      <c r="CF147" s="45"/>
      <c r="CG147" s="46" t="str">
        <f>AK46</f>
        <v>          -</v>
      </c>
      <c r="CH147" s="45"/>
      <c r="CI147" s="46">
        <f>AP46</f>
        <v>4</v>
      </c>
      <c r="CJ147" s="45"/>
      <c r="CK147" s="46" t="str">
        <f>AU46</f>
        <v>          -</v>
      </c>
      <c r="CL147" s="44"/>
      <c r="CM147" s="46" t="str">
        <f>AZ46</f>
        <v>          -</v>
      </c>
      <c r="CN147" s="45"/>
      <c r="CO147" s="46">
        <f>BE46</f>
        <v>16</v>
      </c>
    </row>
    <row r="148" spans="68:93" ht="12.75" customHeight="1">
      <c r="BP148" s="31" t="s">
        <v>103</v>
      </c>
      <c r="BQ148" s="46">
        <f t="shared" si="44"/>
        <v>633</v>
      </c>
      <c r="BR148" s="45"/>
      <c r="BS148" s="46">
        <f>B47</f>
        <v>338</v>
      </c>
      <c r="BT148" s="45"/>
      <c r="BU148" s="46" t="str">
        <f>G47</f>
        <v>          -</v>
      </c>
      <c r="BV148" s="45"/>
      <c r="BW148" s="46">
        <f>L47</f>
        <v>6</v>
      </c>
      <c r="BX148" s="45"/>
      <c r="BY148" s="46" t="str">
        <f>Q47</f>
        <v>          -</v>
      </c>
      <c r="BZ148" s="45"/>
      <c r="CA148" s="46" t="str">
        <f>V47</f>
        <v>          -</v>
      </c>
      <c r="CB148" s="45"/>
      <c r="CC148" s="46">
        <f>AA47</f>
        <v>17</v>
      </c>
      <c r="CD148" s="45"/>
      <c r="CE148" s="46">
        <f>AF47</f>
        <v>5</v>
      </c>
      <c r="CF148" s="45"/>
      <c r="CG148" s="46" t="str">
        <f>AK47</f>
        <v>          -</v>
      </c>
      <c r="CH148" s="45"/>
      <c r="CI148" s="46">
        <f>AP47</f>
        <v>29</v>
      </c>
      <c r="CJ148" s="45"/>
      <c r="CK148" s="46">
        <f>AU47</f>
        <v>1</v>
      </c>
      <c r="CL148" s="44"/>
      <c r="CM148" s="46" t="str">
        <f>AZ47</f>
        <v>          -</v>
      </c>
      <c r="CN148" s="45"/>
      <c r="CO148" s="46">
        <f>BE47</f>
        <v>237</v>
      </c>
    </row>
    <row r="149" spans="68:93" ht="12.75" customHeight="1">
      <c r="BP149" s="31" t="s">
        <v>104</v>
      </c>
      <c r="BQ149" s="46">
        <f t="shared" si="44"/>
        <v>539</v>
      </c>
      <c r="BR149" s="45"/>
      <c r="BS149" s="46">
        <f>B48</f>
        <v>82</v>
      </c>
      <c r="BT149" s="45"/>
      <c r="BU149" s="46" t="str">
        <f>G48</f>
        <v>          -</v>
      </c>
      <c r="BV149" s="45"/>
      <c r="BW149" s="46" t="str">
        <f>L48</f>
        <v>          -</v>
      </c>
      <c r="BX149" s="45"/>
      <c r="BY149" s="46" t="str">
        <f>Q48</f>
        <v>          -</v>
      </c>
      <c r="BZ149" s="45"/>
      <c r="CA149" s="46">
        <f>V48</f>
        <v>148</v>
      </c>
      <c r="CB149" s="45"/>
      <c r="CC149" s="46">
        <f>AA48</f>
        <v>1</v>
      </c>
      <c r="CD149" s="45"/>
      <c r="CE149" s="46">
        <f>AF48</f>
        <v>3</v>
      </c>
      <c r="CF149" s="45"/>
      <c r="CG149" s="46" t="str">
        <f>AK48</f>
        <v>          -</v>
      </c>
      <c r="CH149" s="45"/>
      <c r="CI149" s="46" t="str">
        <f>AP48</f>
        <v>          -</v>
      </c>
      <c r="CJ149" s="45"/>
      <c r="CK149" s="46">
        <f>AU48</f>
        <v>1</v>
      </c>
      <c r="CL149" s="44"/>
      <c r="CM149" s="46" t="str">
        <f>AZ48</f>
        <v>          -</v>
      </c>
      <c r="CN149" s="45"/>
      <c r="CO149" s="46">
        <f>BE48</f>
        <v>304</v>
      </c>
    </row>
    <row r="150" spans="68:93" ht="12.75" customHeight="1">
      <c r="BP150" s="31" t="s">
        <v>105</v>
      </c>
      <c r="BQ150" s="46">
        <f t="shared" si="44"/>
        <v>3983</v>
      </c>
      <c r="BR150" s="45"/>
      <c r="BS150" s="46">
        <f>B49</f>
        <v>2016</v>
      </c>
      <c r="BT150" s="45"/>
      <c r="BU150" s="46" t="str">
        <f>G49</f>
        <v>          -</v>
      </c>
      <c r="BV150" s="45"/>
      <c r="BW150" s="46" t="str">
        <f>L49</f>
        <v>          -</v>
      </c>
      <c r="BX150" s="45"/>
      <c r="BY150" s="46" t="str">
        <f>Q49</f>
        <v>          -</v>
      </c>
      <c r="BZ150" s="45"/>
      <c r="CA150" s="46">
        <f>V49</f>
        <v>146</v>
      </c>
      <c r="CB150" s="45"/>
      <c r="CC150" s="46">
        <f>AA49</f>
        <v>16</v>
      </c>
      <c r="CD150" s="45"/>
      <c r="CE150" s="46">
        <f>AF49</f>
        <v>1582</v>
      </c>
      <c r="CF150" s="45"/>
      <c r="CG150" s="46">
        <f>AK49</f>
        <v>200</v>
      </c>
      <c r="CH150" s="45"/>
      <c r="CI150" s="46">
        <f>AP49</f>
        <v>6</v>
      </c>
      <c r="CJ150" s="45"/>
      <c r="CK150" s="46" t="str">
        <f>AU49</f>
        <v>          -</v>
      </c>
      <c r="CL150" s="44"/>
      <c r="CM150" s="46" t="str">
        <f>AZ49</f>
        <v>          -</v>
      </c>
      <c r="CN150" s="45"/>
      <c r="CO150" s="46">
        <f>BE49</f>
        <v>17</v>
      </c>
    </row>
    <row r="151" spans="68:93" ht="12.75" customHeight="1">
      <c r="BP151" s="31" t="s">
        <v>106</v>
      </c>
      <c r="BQ151" s="46">
        <f t="shared" si="44"/>
        <v>4164</v>
      </c>
      <c r="BR151" s="45"/>
      <c r="BS151" s="46">
        <f>B50</f>
        <v>3486</v>
      </c>
      <c r="BT151" s="45"/>
      <c r="BU151" s="46" t="str">
        <f>G50</f>
        <v>          -</v>
      </c>
      <c r="BV151" s="45"/>
      <c r="BW151" s="46">
        <f>L50</f>
        <v>6</v>
      </c>
      <c r="BX151" s="45"/>
      <c r="BY151" s="46" t="str">
        <f>Q50</f>
        <v>          -</v>
      </c>
      <c r="BZ151" s="45"/>
      <c r="CA151" s="46" t="str">
        <f>V50</f>
        <v>          -</v>
      </c>
      <c r="CB151" s="45"/>
      <c r="CC151" s="46">
        <f>AA50</f>
        <v>65</v>
      </c>
      <c r="CD151" s="45"/>
      <c r="CE151" s="46">
        <f>AF50</f>
        <v>72</v>
      </c>
      <c r="CF151" s="45"/>
      <c r="CG151" s="46" t="str">
        <f>AK50</f>
        <v>          -</v>
      </c>
      <c r="CH151" s="45"/>
      <c r="CI151" s="46">
        <f>AP50</f>
        <v>92</v>
      </c>
      <c r="CJ151" s="45"/>
      <c r="CK151" s="46" t="str">
        <f>AU50</f>
        <v>          -</v>
      </c>
      <c r="CL151" s="44"/>
      <c r="CM151" s="46" t="str">
        <f>AZ50</f>
        <v>          -</v>
      </c>
      <c r="CN151" s="45"/>
      <c r="CO151" s="46">
        <f>BE50</f>
        <v>443</v>
      </c>
    </row>
    <row r="152" spans="68:93" ht="12.75" customHeight="1">
      <c r="BP152" s="31" t="s">
        <v>107</v>
      </c>
      <c r="BQ152" s="46">
        <f t="shared" si="44"/>
        <v>6</v>
      </c>
      <c r="BR152" s="45"/>
      <c r="BS152" s="46">
        <f>B51</f>
        <v>6</v>
      </c>
      <c r="BT152" s="45"/>
      <c r="BU152" s="46" t="str">
        <f>G51</f>
        <v>          -</v>
      </c>
      <c r="BV152" s="45"/>
      <c r="BW152" s="46" t="str">
        <f>L51</f>
        <v>          -</v>
      </c>
      <c r="BX152" s="45"/>
      <c r="BY152" s="46" t="str">
        <f>Q51</f>
        <v>          -</v>
      </c>
      <c r="BZ152" s="45"/>
      <c r="CA152" s="46" t="str">
        <f>V51</f>
        <v>          -</v>
      </c>
      <c r="CB152" s="45"/>
      <c r="CC152" s="46" t="str">
        <f>AA51</f>
        <v>          -</v>
      </c>
      <c r="CD152" s="45"/>
      <c r="CE152" s="46" t="str">
        <f>AF51</f>
        <v>          -</v>
      </c>
      <c r="CF152" s="45"/>
      <c r="CG152" s="46" t="str">
        <f>AK51</f>
        <v>          -</v>
      </c>
      <c r="CH152" s="45"/>
      <c r="CI152" s="46" t="str">
        <f>AP51</f>
        <v>          -</v>
      </c>
      <c r="CJ152" s="45"/>
      <c r="CK152" s="46" t="str">
        <f>AU51</f>
        <v>          -</v>
      </c>
      <c r="CL152" s="44"/>
      <c r="CM152" s="46" t="str">
        <f>AZ51</f>
        <v>          -</v>
      </c>
      <c r="CN152" s="45"/>
      <c r="CO152" s="46" t="str">
        <f>BE51</f>
        <v>          -</v>
      </c>
    </row>
    <row r="153" spans="68:93" ht="12.75" customHeight="1">
      <c r="BP153" s="31" t="s">
        <v>108</v>
      </c>
      <c r="BQ153" s="46">
        <f t="shared" si="44"/>
        <v>514</v>
      </c>
      <c r="BR153" s="45"/>
      <c r="BS153" s="46">
        <f>B52</f>
        <v>4</v>
      </c>
      <c r="BT153" s="45"/>
      <c r="BU153" s="46" t="str">
        <f>G52</f>
        <v>          -</v>
      </c>
      <c r="BV153" s="45"/>
      <c r="BW153" s="46" t="str">
        <f>L52</f>
        <v>          -</v>
      </c>
      <c r="BX153" s="45"/>
      <c r="BY153" s="46">
        <f>Q52</f>
        <v>254</v>
      </c>
      <c r="BZ153" s="45"/>
      <c r="CA153" s="46" t="str">
        <f>V52</f>
        <v>          -</v>
      </c>
      <c r="CB153" s="45"/>
      <c r="CC153" s="46">
        <f>AA52</f>
        <v>4</v>
      </c>
      <c r="CD153" s="45"/>
      <c r="CE153" s="46">
        <f>AF52</f>
        <v>4</v>
      </c>
      <c r="CF153" s="45"/>
      <c r="CG153" s="46" t="str">
        <f>AK52</f>
        <v>          -</v>
      </c>
      <c r="CH153" s="45"/>
      <c r="CI153" s="46" t="str">
        <f>AP52</f>
        <v>          -</v>
      </c>
      <c r="CJ153" s="45"/>
      <c r="CK153" s="46">
        <f>AU52</f>
        <v>232</v>
      </c>
      <c r="CL153" s="44"/>
      <c r="CM153" s="46" t="str">
        <f>AZ52</f>
        <v>          -</v>
      </c>
      <c r="CN153" s="45"/>
      <c r="CO153" s="46">
        <f>BE52</f>
        <v>16</v>
      </c>
    </row>
    <row r="154" spans="68:93" ht="12.75" customHeight="1">
      <c r="BP154" s="31" t="s">
        <v>109</v>
      </c>
      <c r="BQ154" s="46">
        <f t="shared" si="44"/>
        <v>2171</v>
      </c>
      <c r="BR154" s="45"/>
      <c r="BS154" s="46">
        <f>B53</f>
        <v>1329</v>
      </c>
      <c r="BT154" s="45"/>
      <c r="BU154" s="46" t="str">
        <f>G53</f>
        <v>          -</v>
      </c>
      <c r="BV154" s="45"/>
      <c r="BW154" s="46" t="str">
        <f>L53</f>
        <v>          -</v>
      </c>
      <c r="BX154" s="45"/>
      <c r="BY154" s="46" t="str">
        <f>Q53</f>
        <v>          -</v>
      </c>
      <c r="BZ154" s="45"/>
      <c r="CA154" s="46">
        <f>V53</f>
        <v>523</v>
      </c>
      <c r="CB154" s="45"/>
      <c r="CC154" s="46">
        <f>AA53</f>
        <v>26</v>
      </c>
      <c r="CD154" s="45"/>
      <c r="CE154" s="46">
        <f>AF53</f>
        <v>244</v>
      </c>
      <c r="CF154" s="45"/>
      <c r="CG154" s="46">
        <f>AK53</f>
        <v>2</v>
      </c>
      <c r="CH154" s="45"/>
      <c r="CI154" s="46">
        <f>AP53</f>
        <v>3</v>
      </c>
      <c r="CJ154" s="45"/>
      <c r="CK154" s="46" t="str">
        <f>AU53</f>
        <v>          -</v>
      </c>
      <c r="CL154" s="44"/>
      <c r="CM154" s="46" t="str">
        <f>AZ53</f>
        <v>          -</v>
      </c>
      <c r="CN154" s="45"/>
      <c r="CO154" s="46">
        <f>BE53</f>
        <v>44</v>
      </c>
    </row>
    <row r="155" spans="68:93" ht="12.75" customHeight="1">
      <c r="BP155" s="31" t="s">
        <v>110</v>
      </c>
      <c r="BQ155" s="46">
        <f t="shared" si="44"/>
        <v>3723</v>
      </c>
      <c r="BR155" s="45"/>
      <c r="BS155" s="46">
        <f>B54</f>
        <v>2666</v>
      </c>
      <c r="BT155" s="45"/>
      <c r="BU155" s="46" t="str">
        <f>G54</f>
        <v>          -</v>
      </c>
      <c r="BV155" s="45"/>
      <c r="BW155" s="46">
        <f>L54</f>
        <v>5</v>
      </c>
      <c r="BX155" s="45"/>
      <c r="BY155" s="46">
        <f>Q54</f>
        <v>373</v>
      </c>
      <c r="BZ155" s="45"/>
      <c r="CA155" s="46" t="str">
        <f>V54</f>
        <v>          -</v>
      </c>
      <c r="CB155" s="45"/>
      <c r="CC155" s="46">
        <f>AA54</f>
        <v>50</v>
      </c>
      <c r="CD155" s="45"/>
      <c r="CE155" s="46">
        <f>AF54</f>
        <v>17</v>
      </c>
      <c r="CF155" s="45"/>
      <c r="CG155" s="46" t="str">
        <f>AK54</f>
        <v>          -</v>
      </c>
      <c r="CH155" s="45"/>
      <c r="CI155" s="46">
        <f>AP54</f>
        <v>96</v>
      </c>
      <c r="CJ155" s="45"/>
      <c r="CK155" s="46">
        <f>AU54</f>
        <v>516</v>
      </c>
      <c r="CL155" s="44"/>
      <c r="CM155" s="46" t="str">
        <f>AZ54</f>
        <v>          -</v>
      </c>
      <c r="CN155" s="45"/>
      <c r="CO155" s="46" t="str">
        <f>BE54</f>
        <v>          -</v>
      </c>
    </row>
    <row r="156" spans="68:93" ht="12.75" customHeight="1">
      <c r="BP156" s="31" t="s">
        <v>111</v>
      </c>
      <c r="BQ156" s="46">
        <f t="shared" si="44"/>
        <v>3894</v>
      </c>
      <c r="BR156" s="45"/>
      <c r="BS156" s="46">
        <f>B55</f>
        <v>3042</v>
      </c>
      <c r="BT156" s="45"/>
      <c r="BU156" s="46" t="str">
        <f>G55</f>
        <v>          -</v>
      </c>
      <c r="BV156" s="45"/>
      <c r="BW156" s="46">
        <f>L55</f>
        <v>12</v>
      </c>
      <c r="BX156" s="45"/>
      <c r="BY156" s="46" t="str">
        <f>Q55</f>
        <v>          -</v>
      </c>
      <c r="BZ156" s="45"/>
      <c r="CA156" s="46" t="str">
        <f>V55</f>
        <v>          -</v>
      </c>
      <c r="CB156" s="45"/>
      <c r="CC156" s="46">
        <f>AA55</f>
        <v>22</v>
      </c>
      <c r="CD156" s="45"/>
      <c r="CE156" s="46" t="str">
        <f>AF55</f>
        <v>          -</v>
      </c>
      <c r="CF156" s="45"/>
      <c r="CG156" s="46" t="str">
        <f>AK55</f>
        <v>          -</v>
      </c>
      <c r="CH156" s="45"/>
      <c r="CI156" s="46" t="str">
        <f>AP55</f>
        <v>          -</v>
      </c>
      <c r="CJ156" s="45"/>
      <c r="CK156" s="46">
        <f>AU55</f>
        <v>662</v>
      </c>
      <c r="CL156" s="44"/>
      <c r="CM156" s="46" t="str">
        <f>AZ55</f>
        <v>          -</v>
      </c>
      <c r="CN156" s="45"/>
      <c r="CO156" s="46">
        <f>BE55</f>
        <v>156</v>
      </c>
    </row>
    <row r="157" spans="68:93" ht="12.75" customHeight="1">
      <c r="BP157" s="31" t="s">
        <v>112</v>
      </c>
      <c r="BQ157" s="46">
        <f t="shared" si="44"/>
        <v>3978</v>
      </c>
      <c r="BR157" s="45"/>
      <c r="BS157" s="46">
        <f>B56</f>
        <v>2673</v>
      </c>
      <c r="BT157" s="45"/>
      <c r="BU157" s="46" t="str">
        <f>G56</f>
        <v>          -</v>
      </c>
      <c r="BV157" s="45"/>
      <c r="BW157" s="46" t="str">
        <f>L56</f>
        <v>          -</v>
      </c>
      <c r="BX157" s="45"/>
      <c r="BY157" s="46" t="str">
        <f>Q56</f>
        <v>          -</v>
      </c>
      <c r="BZ157" s="45"/>
      <c r="CA157" s="46">
        <f>V56</f>
        <v>68</v>
      </c>
      <c r="CB157" s="45"/>
      <c r="CC157" s="46">
        <f>AA56</f>
        <v>104</v>
      </c>
      <c r="CD157" s="45"/>
      <c r="CE157" s="46">
        <f>AF56</f>
        <v>1002</v>
      </c>
      <c r="CF157" s="45"/>
      <c r="CG157" s="46">
        <f>AK56</f>
        <v>86</v>
      </c>
      <c r="CH157" s="45"/>
      <c r="CI157" s="46" t="str">
        <f>AP56</f>
        <v>          -</v>
      </c>
      <c r="CJ157" s="45"/>
      <c r="CK157" s="46" t="str">
        <f>AU56</f>
        <v>          -</v>
      </c>
      <c r="CL157" s="44"/>
      <c r="CM157" s="46" t="str">
        <f>AZ56</f>
        <v>          -</v>
      </c>
      <c r="CN157" s="45"/>
      <c r="CO157" s="46">
        <f>BE56</f>
        <v>45</v>
      </c>
    </row>
    <row r="158" spans="68:93" ht="12.75" customHeight="1">
      <c r="BP158" s="31" t="s">
        <v>113</v>
      </c>
      <c r="BQ158" s="46">
        <f t="shared" si="44"/>
        <v>187</v>
      </c>
      <c r="BR158" s="45"/>
      <c r="BS158" s="46">
        <f>B57</f>
        <v>110</v>
      </c>
      <c r="BT158" s="45"/>
      <c r="BU158" s="46" t="str">
        <f>G57</f>
        <v>          -</v>
      </c>
      <c r="BV158" s="45"/>
      <c r="BW158" s="46">
        <f>L57</f>
        <v>20</v>
      </c>
      <c r="BX158" s="45"/>
      <c r="BY158" s="46" t="str">
        <f>Q57</f>
        <v>          -</v>
      </c>
      <c r="BZ158" s="45"/>
      <c r="CA158" s="46" t="str">
        <f>V57</f>
        <v>          -</v>
      </c>
      <c r="CB158" s="45"/>
      <c r="CC158" s="46" t="str">
        <f>AA57</f>
        <v>          -</v>
      </c>
      <c r="CD158" s="45"/>
      <c r="CE158" s="46">
        <f>AF57</f>
        <v>57</v>
      </c>
      <c r="CF158" s="45"/>
      <c r="CG158" s="46" t="str">
        <f>AK57</f>
        <v>          -</v>
      </c>
      <c r="CH158" s="45"/>
      <c r="CI158" s="46" t="str">
        <f>AP57</f>
        <v>          -</v>
      </c>
      <c r="CJ158" s="45"/>
      <c r="CK158" s="46" t="str">
        <f>AU57</f>
        <v>          -</v>
      </c>
      <c r="CL158" s="44"/>
      <c r="CM158" s="46" t="str">
        <f>AZ57</f>
        <v>          -</v>
      </c>
      <c r="CN158" s="45"/>
      <c r="CO158" s="46" t="str">
        <f>BE57</f>
        <v>          -</v>
      </c>
    </row>
    <row r="159" spans="68:93" ht="12.75" customHeight="1">
      <c r="BP159" s="31" t="s">
        <v>114</v>
      </c>
      <c r="BQ159" s="46">
        <f t="shared" si="44"/>
        <v>782</v>
      </c>
      <c r="BR159" s="45"/>
      <c r="BS159" s="46">
        <f>B58</f>
        <v>244</v>
      </c>
      <c r="BT159" s="45"/>
      <c r="BU159" s="46" t="str">
        <f>G58</f>
        <v>          -</v>
      </c>
      <c r="BV159" s="45"/>
      <c r="BW159" s="46">
        <f>L58</f>
        <v>2</v>
      </c>
      <c r="BX159" s="45"/>
      <c r="BY159" s="46">
        <f>Q58</f>
        <v>151</v>
      </c>
      <c r="BZ159" s="45"/>
      <c r="CA159" s="46" t="str">
        <f>V58</f>
        <v>          -</v>
      </c>
      <c r="CB159" s="45"/>
      <c r="CC159" s="46">
        <f>AA58</f>
        <v>96</v>
      </c>
      <c r="CD159" s="45"/>
      <c r="CE159" s="46">
        <f>AF58</f>
        <v>18</v>
      </c>
      <c r="CF159" s="45"/>
      <c r="CG159" s="46" t="str">
        <f>AK58</f>
        <v>          -</v>
      </c>
      <c r="CH159" s="45"/>
      <c r="CI159" s="46">
        <f>AP58</f>
        <v>9</v>
      </c>
      <c r="CJ159" s="45"/>
      <c r="CK159" s="46">
        <f>AU58</f>
        <v>14</v>
      </c>
      <c r="CL159" s="44"/>
      <c r="CM159" s="46">
        <f>AZ58</f>
        <v>225</v>
      </c>
      <c r="CN159" s="45"/>
      <c r="CO159" s="46">
        <f>BE58</f>
        <v>23</v>
      </c>
    </row>
    <row r="160" spans="68:93" ht="12.75" customHeight="1">
      <c r="BP160" s="31" t="s">
        <v>115</v>
      </c>
      <c r="BQ160" s="46">
        <f t="shared" si="44"/>
        <v>2523</v>
      </c>
      <c r="BR160" s="45"/>
      <c r="BS160" s="46">
        <f>B59</f>
        <v>181</v>
      </c>
      <c r="BT160" s="45"/>
      <c r="BU160" s="46" t="str">
        <f>G59</f>
        <v>          -</v>
      </c>
      <c r="BV160" s="45"/>
      <c r="BW160" s="46">
        <f>L59</f>
        <v>28</v>
      </c>
      <c r="BX160" s="45"/>
      <c r="BY160" s="46" t="str">
        <f>Q59</f>
        <v>          -</v>
      </c>
      <c r="BZ160" s="45"/>
      <c r="CA160" s="46">
        <f>V59</f>
        <v>50</v>
      </c>
      <c r="CB160" s="45"/>
      <c r="CC160" s="46">
        <f>AA59</f>
        <v>138</v>
      </c>
      <c r="CD160" s="45"/>
      <c r="CE160" s="46">
        <f>AF59</f>
        <v>1247</v>
      </c>
      <c r="CF160" s="45"/>
      <c r="CG160" s="46">
        <f>AK59</f>
        <v>7</v>
      </c>
      <c r="CH160" s="45"/>
      <c r="CI160" s="46">
        <f>AP59</f>
        <v>21</v>
      </c>
      <c r="CJ160" s="45"/>
      <c r="CK160" s="46" t="str">
        <f>AU59</f>
        <v>          -</v>
      </c>
      <c r="CL160" s="44"/>
      <c r="CM160" s="46">
        <f>AZ59</f>
        <v>745</v>
      </c>
      <c r="CN160" s="45"/>
      <c r="CO160" s="46">
        <f>BE59</f>
        <v>106</v>
      </c>
    </row>
    <row r="161" spans="68:93" ht="12.75" customHeight="1">
      <c r="BP161" s="31" t="s">
        <v>116</v>
      </c>
      <c r="BQ161" s="46">
        <f t="shared" si="44"/>
        <v>90</v>
      </c>
      <c r="BR161" s="45"/>
      <c r="BS161" s="46">
        <f>B60</f>
        <v>20</v>
      </c>
      <c r="BT161" s="45"/>
      <c r="BU161" s="46" t="str">
        <f>G60</f>
        <v>          -</v>
      </c>
      <c r="BV161" s="45"/>
      <c r="BW161" s="46" t="str">
        <f>L60</f>
        <v>          -</v>
      </c>
      <c r="BX161" s="45"/>
      <c r="BY161" s="46" t="str">
        <f>Q60</f>
        <v>          -</v>
      </c>
      <c r="BZ161" s="45"/>
      <c r="CA161" s="46" t="str">
        <f>V60</f>
        <v>          -</v>
      </c>
      <c r="CB161" s="45"/>
      <c r="CC161" s="46">
        <f>AA60</f>
        <v>18</v>
      </c>
      <c r="CD161" s="45"/>
      <c r="CE161" s="46">
        <f>AF60</f>
        <v>6</v>
      </c>
      <c r="CF161" s="45"/>
      <c r="CG161" s="46" t="str">
        <f>AK60</f>
        <v>          -</v>
      </c>
      <c r="CH161" s="45"/>
      <c r="CI161" s="46">
        <f>AP60</f>
        <v>46</v>
      </c>
      <c r="CJ161" s="45"/>
      <c r="CK161" s="46" t="str">
        <f>AU60</f>
        <v>          -</v>
      </c>
      <c r="CL161" s="44"/>
      <c r="CM161" s="46" t="str">
        <f>AZ60</f>
        <v>          -</v>
      </c>
      <c r="CN161" s="45"/>
      <c r="CO161" s="46" t="str">
        <f>BE60</f>
        <v>          -</v>
      </c>
    </row>
    <row r="162" spans="68:93" ht="12.75" customHeight="1">
      <c r="BP162" s="31" t="s">
        <v>117</v>
      </c>
      <c r="BQ162" s="46">
        <f t="shared" si="44"/>
        <v>227</v>
      </c>
      <c r="BR162" s="45"/>
      <c r="BS162" s="46">
        <f>B61</f>
        <v>5</v>
      </c>
      <c r="BT162" s="45"/>
      <c r="BU162" s="46" t="str">
        <f>G61</f>
        <v>          -</v>
      </c>
      <c r="BV162" s="45"/>
      <c r="BW162" s="46" t="str">
        <f>L61</f>
        <v>          -</v>
      </c>
      <c r="BX162" s="45"/>
      <c r="BY162" s="46" t="str">
        <f>Q61</f>
        <v>          -</v>
      </c>
      <c r="BZ162" s="45"/>
      <c r="CA162" s="46" t="str">
        <f>V61</f>
        <v>          -</v>
      </c>
      <c r="CB162" s="45"/>
      <c r="CC162" s="46">
        <f>AA61</f>
        <v>8</v>
      </c>
      <c r="CD162" s="45"/>
      <c r="CE162" s="46">
        <f>AF61</f>
        <v>26</v>
      </c>
      <c r="CF162" s="45"/>
      <c r="CG162" s="46" t="str">
        <f>AK61</f>
        <v>          -</v>
      </c>
      <c r="CH162" s="45"/>
      <c r="CI162" s="46">
        <f>AP61</f>
        <v>97</v>
      </c>
      <c r="CJ162" s="45"/>
      <c r="CK162" s="46" t="str">
        <f>AU61</f>
        <v>          -</v>
      </c>
      <c r="CL162" s="44"/>
      <c r="CM162" s="46" t="str">
        <f>AZ61</f>
        <v>          -</v>
      </c>
      <c r="CN162" s="45"/>
      <c r="CO162" s="46">
        <f>BE61</f>
        <v>91</v>
      </c>
    </row>
    <row r="163" spans="68:93" ht="12.75" customHeight="1">
      <c r="BP163" s="31" t="s">
        <v>118</v>
      </c>
      <c r="BQ163" s="46">
        <f t="shared" si="44"/>
        <v>758</v>
      </c>
      <c r="BR163" s="45"/>
      <c r="BS163" s="46">
        <f>B62</f>
        <v>2</v>
      </c>
      <c r="BT163" s="45"/>
      <c r="BU163" s="46" t="str">
        <f>G62</f>
        <v>          -</v>
      </c>
      <c r="BV163" s="45"/>
      <c r="BW163" s="46" t="str">
        <f>L62</f>
        <v>          -</v>
      </c>
      <c r="BX163" s="45"/>
      <c r="BY163" s="46" t="str">
        <f>Q62</f>
        <v>          -</v>
      </c>
      <c r="BZ163" s="45"/>
      <c r="CA163" s="46">
        <f>V62</f>
        <v>14</v>
      </c>
      <c r="CB163" s="45"/>
      <c r="CC163" s="46">
        <f>AA62</f>
        <v>155</v>
      </c>
      <c r="CD163" s="45"/>
      <c r="CE163" s="46">
        <f>AF62</f>
        <v>559</v>
      </c>
      <c r="CF163" s="45"/>
      <c r="CG163" s="46">
        <f>AK62</f>
        <v>26</v>
      </c>
      <c r="CH163" s="45"/>
      <c r="CI163" s="46" t="str">
        <f>AP62</f>
        <v>          -</v>
      </c>
      <c r="CJ163" s="45"/>
      <c r="CK163" s="46" t="str">
        <f>AU62</f>
        <v>          -</v>
      </c>
      <c r="CL163" s="44"/>
      <c r="CM163" s="46" t="str">
        <f>AZ62</f>
        <v>          -</v>
      </c>
      <c r="CN163" s="45"/>
      <c r="CO163" s="46">
        <f>BE62</f>
        <v>2</v>
      </c>
    </row>
    <row r="164" spans="68:93" ht="12.75" customHeight="1">
      <c r="BP164" s="31" t="s">
        <v>160</v>
      </c>
      <c r="BQ164" s="46">
        <f t="shared" si="44"/>
        <v>838</v>
      </c>
      <c r="BR164" s="45"/>
      <c r="BS164" s="46">
        <f>B89</f>
        <v>144</v>
      </c>
      <c r="BT164" s="44"/>
      <c r="BU164" s="46" t="str">
        <f>G89</f>
        <v>          -</v>
      </c>
      <c r="BV164" s="44"/>
      <c r="BW164" s="46">
        <f>L89</f>
        <v>4</v>
      </c>
      <c r="BX164" s="44"/>
      <c r="BY164" s="46">
        <f>Q89</f>
        <v>679</v>
      </c>
      <c r="BZ164" s="44"/>
      <c r="CA164" s="46" t="str">
        <f>V89</f>
        <v>          -</v>
      </c>
      <c r="CB164" s="44"/>
      <c r="CC164" s="46" t="str">
        <f>AA89</f>
        <v>          -</v>
      </c>
      <c r="CD164" s="44"/>
      <c r="CE164" s="46">
        <f>AF89</f>
        <v>5</v>
      </c>
      <c r="CF164" s="44"/>
      <c r="CG164" s="46" t="str">
        <f>AK89</f>
        <v>          -</v>
      </c>
      <c r="CH164" s="44"/>
      <c r="CI164" s="46" t="str">
        <f>AP89</f>
        <v>          -</v>
      </c>
      <c r="CJ164" s="44"/>
      <c r="CK164" s="46" t="str">
        <f>AU89</f>
        <v>          -</v>
      </c>
      <c r="CL164" s="44"/>
      <c r="CM164" s="46" t="str">
        <f>AZ89</f>
        <v>          -</v>
      </c>
      <c r="CN164" s="44"/>
      <c r="CO164" s="46">
        <f>BE89</f>
        <v>6</v>
      </c>
    </row>
    <row r="165" spans="68:93" ht="12.75" customHeight="1">
      <c r="BP165" s="31" t="s">
        <v>161</v>
      </c>
      <c r="BQ165" s="46">
        <f t="shared" si="44"/>
        <v>11091</v>
      </c>
      <c r="BR165" s="45"/>
      <c r="BS165" s="46">
        <f>B91</f>
        <v>7</v>
      </c>
      <c r="BT165" s="45"/>
      <c r="BU165" s="46" t="str">
        <f>G91</f>
        <v>          -</v>
      </c>
      <c r="BV165" s="45"/>
      <c r="BW165" s="46">
        <f>L91</f>
        <v>26</v>
      </c>
      <c r="BX165" s="45"/>
      <c r="BY165" s="46">
        <f>Q91</f>
        <v>10951</v>
      </c>
      <c r="BZ165" s="45"/>
      <c r="CA165" s="46" t="str">
        <f>V91</f>
        <v>          -</v>
      </c>
      <c r="CB165" s="45"/>
      <c r="CC165" s="46" t="str">
        <f>AA91</f>
        <v>          -</v>
      </c>
      <c r="CD165" s="45"/>
      <c r="CE165" s="46" t="str">
        <f>AF91</f>
        <v>          -</v>
      </c>
      <c r="CF165" s="45"/>
      <c r="CG165" s="46" t="str">
        <f>AK91</f>
        <v>          -</v>
      </c>
      <c r="CH165" s="45"/>
      <c r="CI165" s="46" t="str">
        <f>AP91</f>
        <v>          -</v>
      </c>
      <c r="CJ165" s="45"/>
      <c r="CK165" s="46" t="str">
        <f>AU91</f>
        <v>          -</v>
      </c>
      <c r="CL165" s="44"/>
      <c r="CM165" s="46" t="str">
        <f>AZ91</f>
        <v>          -</v>
      </c>
      <c r="CN165" s="45"/>
      <c r="CO165" s="46">
        <f>BE91</f>
        <v>107</v>
      </c>
    </row>
    <row r="166" spans="68:93" ht="12.75" customHeight="1">
      <c r="BP166" s="31" t="s">
        <v>140</v>
      </c>
      <c r="BQ166" s="46">
        <f t="shared" si="44"/>
        <v>173</v>
      </c>
      <c r="BR166" s="45"/>
      <c r="BS166" s="46">
        <f>B84</f>
        <v>170</v>
      </c>
      <c r="BT166" s="45"/>
      <c r="BU166" s="46" t="str">
        <f>G84</f>
        <v>          -</v>
      </c>
      <c r="BV166" s="45"/>
      <c r="BW166" s="46" t="str">
        <f>L84</f>
        <v>          -</v>
      </c>
      <c r="BX166" s="45"/>
      <c r="BY166" s="46" t="str">
        <f>Q84</f>
        <v>          -</v>
      </c>
      <c r="BZ166" s="45"/>
      <c r="CA166" s="46" t="str">
        <f>V84</f>
        <v>          -</v>
      </c>
      <c r="CB166" s="44"/>
      <c r="CC166" s="46" t="str">
        <f>AA84</f>
        <v>          -</v>
      </c>
      <c r="CD166" s="45"/>
      <c r="CE166" s="46">
        <f>AF84</f>
        <v>1</v>
      </c>
      <c r="CF166" s="45"/>
      <c r="CG166" s="46" t="str">
        <f>AK84</f>
        <v>          -</v>
      </c>
      <c r="CH166" s="45"/>
      <c r="CI166" s="46" t="str">
        <f>AP84</f>
        <v>          -</v>
      </c>
      <c r="CJ166" s="45"/>
      <c r="CK166" s="46">
        <f>AU84</f>
        <v>2</v>
      </c>
      <c r="CL166" s="44"/>
      <c r="CM166" s="46" t="str">
        <f>AZ84</f>
        <v>          -</v>
      </c>
      <c r="CN166" s="45"/>
      <c r="CO166" s="46" t="str">
        <f>BE84</f>
        <v>          -</v>
      </c>
    </row>
    <row r="167" spans="68:93" ht="9.75" customHeight="1">
      <c r="BP167" s="31"/>
      <c r="BQ167" s="46"/>
      <c r="BR167" s="45"/>
      <c r="BS167" s="46"/>
      <c r="BT167" s="45"/>
      <c r="BU167" s="46"/>
      <c r="BV167" s="45"/>
      <c r="BW167" s="46"/>
      <c r="BX167" s="45"/>
      <c r="BY167" s="46"/>
      <c r="BZ167" s="45"/>
      <c r="CA167" s="46"/>
      <c r="CB167" s="44"/>
      <c r="CC167" s="46"/>
      <c r="CD167" s="45"/>
      <c r="CE167" s="46"/>
      <c r="CF167" s="45"/>
      <c r="CG167" s="46"/>
      <c r="CH167" s="45"/>
      <c r="CI167" s="46"/>
      <c r="CJ167" s="45"/>
      <c r="CK167" s="46"/>
      <c r="CL167" s="44"/>
      <c r="CM167" s="46"/>
      <c r="CN167" s="45"/>
      <c r="CO167" s="46"/>
    </row>
    <row r="168" spans="68:93" ht="12.75" customHeight="1">
      <c r="BP168" s="31" t="s">
        <v>162</v>
      </c>
      <c r="BQ168" s="46">
        <f t="shared" si="44"/>
        <v>78053</v>
      </c>
      <c r="BR168" s="45"/>
      <c r="BS168" s="46">
        <f>B85</f>
        <v>34096</v>
      </c>
      <c r="BT168" s="45"/>
      <c r="BU168" s="46">
        <f>G85</f>
        <v>474</v>
      </c>
      <c r="BV168" s="45"/>
      <c r="BW168" s="46">
        <f>L85</f>
        <v>448</v>
      </c>
      <c r="BX168" s="45"/>
      <c r="BY168" s="46">
        <f>Q85</f>
        <v>14496</v>
      </c>
      <c r="BZ168" s="45"/>
      <c r="CA168" s="46">
        <f>V85</f>
        <v>4645</v>
      </c>
      <c r="CB168" s="45"/>
      <c r="CC168" s="46">
        <f>AA85</f>
        <v>1868</v>
      </c>
      <c r="CD168" s="45"/>
      <c r="CE168" s="46">
        <f>AF85</f>
        <v>12861</v>
      </c>
      <c r="CF168" s="45"/>
      <c r="CG168" s="46">
        <f>AK85</f>
        <v>903</v>
      </c>
      <c r="CH168" s="45"/>
      <c r="CI168" s="46">
        <f>AP85</f>
        <v>921</v>
      </c>
      <c r="CJ168" s="45"/>
      <c r="CK168" s="46">
        <f>AU85</f>
        <v>2742</v>
      </c>
      <c r="CL168" s="44"/>
      <c r="CM168" s="46">
        <f>AZ85</f>
        <v>1259</v>
      </c>
      <c r="CN168" s="45"/>
      <c r="CO168" s="46">
        <f>BE85</f>
        <v>3340</v>
      </c>
    </row>
    <row r="169" spans="68:94" ht="7.5" customHeight="1">
      <c r="BP169" s="9"/>
      <c r="BQ169" s="10"/>
      <c r="BR169" s="9"/>
      <c r="BS169" s="9"/>
      <c r="BT169" s="9"/>
      <c r="BU169" s="9"/>
      <c r="BV169" s="9"/>
      <c r="BW169" s="9"/>
      <c r="BX169" s="9"/>
      <c r="BY169" s="9"/>
      <c r="BZ169" s="9"/>
      <c r="CA169" s="9"/>
      <c r="CB169" s="9"/>
      <c r="CC169" s="9"/>
      <c r="CD169" s="9"/>
      <c r="CE169" s="9"/>
      <c r="CF169" s="9"/>
      <c r="CG169" s="9"/>
      <c r="CH169" s="9"/>
      <c r="CI169" s="9"/>
      <c r="CJ169" s="9"/>
      <c r="CK169" s="9"/>
      <c r="CL169" s="9"/>
      <c r="CM169" s="9"/>
      <c r="CN169" s="9"/>
      <c r="CO169" s="9"/>
      <c r="CP169" s="9"/>
    </row>
    <row r="170" spans="68:94" ht="7.5" customHeight="1">
      <c r="BP170" s="9"/>
      <c r="BQ170" s="10"/>
      <c r="BR170" s="9"/>
      <c r="BS170" s="9"/>
      <c r="BT170" s="9"/>
      <c r="BU170" s="9"/>
      <c r="BV170" s="9"/>
      <c r="BW170" s="9"/>
      <c r="BX170" s="9"/>
      <c r="BY170" s="9"/>
      <c r="BZ170" s="9"/>
      <c r="CA170" s="9"/>
      <c r="CB170" s="9"/>
      <c r="CC170" s="9"/>
      <c r="CD170" s="9"/>
      <c r="CE170" s="9"/>
      <c r="CF170" s="9"/>
      <c r="CG170" s="9"/>
      <c r="CH170" s="9"/>
      <c r="CI170" s="9"/>
      <c r="CJ170" s="9"/>
      <c r="CK170" s="9"/>
      <c r="CL170" s="9"/>
      <c r="CM170" s="9"/>
      <c r="CN170" s="9"/>
      <c r="CO170" s="9"/>
      <c r="CP170" s="9"/>
    </row>
    <row r="171" spans="68:94" ht="7.5" customHeight="1">
      <c r="BP171" s="9"/>
      <c r="BQ171" s="10"/>
      <c r="BR171" s="9"/>
      <c r="BS171" s="9" t="s">
        <v>163</v>
      </c>
      <c r="BT171" s="9"/>
      <c r="BU171" s="9"/>
      <c r="BV171" s="9"/>
      <c r="BW171" s="9"/>
      <c r="BX171" s="9"/>
      <c r="BY171" s="9"/>
      <c r="BZ171" s="9"/>
      <c r="CA171" s="9"/>
      <c r="CB171" s="9"/>
      <c r="CC171" s="9"/>
      <c r="CD171" s="9"/>
      <c r="CE171" s="9"/>
      <c r="CF171" s="9"/>
      <c r="CG171" s="9"/>
      <c r="CH171" s="9"/>
      <c r="CI171" s="9"/>
      <c r="CJ171" s="9"/>
      <c r="CK171" s="9"/>
      <c r="CL171" s="9"/>
      <c r="CM171" s="9"/>
      <c r="CN171" s="9"/>
      <c r="CO171" s="9"/>
      <c r="CP171" s="9"/>
    </row>
    <row r="172" spans="68:94" ht="12" customHeight="1">
      <c r="BP172" s="9"/>
      <c r="BQ172" s="9"/>
      <c r="BR172" s="9"/>
      <c r="BS172" s="9"/>
      <c r="BT172" s="9"/>
      <c r="BU172" s="9"/>
      <c r="BV172" s="9"/>
      <c r="BW172" s="9"/>
      <c r="BX172" s="9"/>
      <c r="BY172" s="9"/>
      <c r="BZ172" s="9"/>
      <c r="CA172" s="9"/>
      <c r="CB172" s="9"/>
      <c r="CC172" s="9"/>
      <c r="CD172" s="9"/>
      <c r="CE172" s="9"/>
      <c r="CF172" s="9"/>
      <c r="CG172" s="9"/>
      <c r="CH172" s="9"/>
      <c r="CI172" s="9"/>
      <c r="CJ172" s="9"/>
      <c r="CK172" s="9"/>
      <c r="CL172" s="9"/>
      <c r="CM172" s="9"/>
      <c r="CN172" s="9"/>
      <c r="CO172" s="9"/>
      <c r="CP172" s="9"/>
    </row>
    <row r="173" spans="68:94" ht="12" customHeight="1">
      <c r="BP173" s="9"/>
      <c r="BQ173" s="9"/>
      <c r="BR173" s="9"/>
      <c r="BS173" s="9"/>
      <c r="BT173" s="9"/>
      <c r="BU173" s="9"/>
      <c r="BV173" s="9"/>
      <c r="BW173" s="9"/>
      <c r="BX173" s="9"/>
      <c r="BY173" s="9"/>
      <c r="BZ173" s="9"/>
      <c r="CA173" s="9"/>
      <c r="CB173" s="9"/>
      <c r="CC173" s="9"/>
      <c r="CD173" s="9"/>
      <c r="CE173" s="9"/>
      <c r="CF173" s="9"/>
      <c r="CG173" s="9"/>
      <c r="CH173" s="9"/>
      <c r="CI173" s="9"/>
      <c r="CJ173" s="9"/>
      <c r="CK173" s="9"/>
      <c r="CL173" s="9"/>
      <c r="CM173" s="9"/>
      <c r="CN173" s="9"/>
      <c r="CO173" s="9"/>
      <c r="CP173" s="9"/>
    </row>
    <row r="174" spans="68:94" ht="12" customHeight="1">
      <c r="BP174" s="9"/>
      <c r="BQ174" s="9"/>
      <c r="BR174" s="9"/>
      <c r="BS174" s="9"/>
      <c r="BT174" s="9"/>
      <c r="BU174" s="9"/>
      <c r="BV174" s="9"/>
      <c r="BW174" s="9"/>
      <c r="BX174" s="9"/>
      <c r="BY174" s="9"/>
      <c r="BZ174" s="9"/>
      <c r="CA174" s="9"/>
      <c r="CB174" s="9"/>
      <c r="CC174" s="9"/>
      <c r="CD174" s="9"/>
      <c r="CE174" s="9"/>
      <c r="CF174" s="9"/>
      <c r="CG174" s="9"/>
      <c r="CH174" s="9"/>
      <c r="CI174" s="9"/>
      <c r="CJ174" s="9"/>
      <c r="CK174" s="9"/>
      <c r="CL174" s="9"/>
      <c r="CM174" s="9"/>
      <c r="CN174" s="9"/>
      <c r="CO174" s="9"/>
      <c r="CP174" s="9"/>
    </row>
    <row r="175" spans="68:94" ht="12" customHeight="1">
      <c r="BP175" s="9"/>
      <c r="BQ175" s="9"/>
      <c r="BR175" s="9"/>
      <c r="BS175" s="9"/>
      <c r="BT175" s="9"/>
      <c r="BU175" s="9"/>
      <c r="BV175" s="9"/>
      <c r="BW175" s="9"/>
      <c r="BX175" s="9"/>
      <c r="BY175" s="9"/>
      <c r="BZ175" s="9"/>
      <c r="CA175" s="9"/>
      <c r="CB175" s="9"/>
      <c r="CC175" s="9"/>
      <c r="CD175" s="9"/>
      <c r="CE175" s="9"/>
      <c r="CF175" s="9"/>
      <c r="CG175" s="9"/>
      <c r="CH175" s="9"/>
      <c r="CI175" s="9"/>
      <c r="CJ175" s="9"/>
      <c r="CK175" s="9"/>
      <c r="CL175" s="9"/>
      <c r="CM175" s="9"/>
      <c r="CN175" s="9"/>
      <c r="CO175" s="9"/>
      <c r="CP175" s="9"/>
    </row>
    <row r="176" spans="68:94" ht="9.75" customHeight="1">
      <c r="BP176" s="9"/>
      <c r="BQ176" s="9"/>
      <c r="BR176" s="9"/>
      <c r="BS176" s="9"/>
      <c r="BT176" s="9"/>
      <c r="BU176" s="9"/>
      <c r="BV176" s="9"/>
      <c r="BW176" s="9"/>
      <c r="BX176" s="9"/>
      <c r="BY176" s="9"/>
      <c r="BZ176" s="9"/>
      <c r="CA176" s="9"/>
      <c r="CB176" s="9"/>
      <c r="CC176" s="9"/>
      <c r="CD176" s="9"/>
      <c r="CE176" s="9"/>
      <c r="CF176" s="9"/>
      <c r="CG176" s="9"/>
      <c r="CH176" s="9"/>
      <c r="CI176" s="9"/>
      <c r="CJ176" s="9"/>
      <c r="CK176" s="9"/>
      <c r="CL176" s="9"/>
      <c r="CM176" s="9"/>
      <c r="CN176" s="9"/>
      <c r="CO176" s="9"/>
      <c r="CP176" s="9"/>
    </row>
    <row r="179" spans="95:105" ht="11.25">
      <c r="CQ179" s="18"/>
      <c r="CR179" s="18"/>
      <c r="CS179" s="18"/>
      <c r="CT179" s="18"/>
      <c r="CU179" s="18"/>
      <c r="CV179" s="18"/>
      <c r="CW179" s="18"/>
      <c r="CX179" s="18"/>
      <c r="CY179" s="18"/>
      <c r="CZ179" s="18"/>
      <c r="DA179" s="18"/>
    </row>
    <row r="180" spans="95:105" ht="11.25">
      <c r="CQ180" s="18"/>
      <c r="CR180" s="18"/>
      <c r="CS180" s="18"/>
      <c r="CT180" s="18"/>
      <c r="CU180" s="18"/>
      <c r="CV180" s="18"/>
      <c r="CW180" s="18"/>
      <c r="CX180" s="18"/>
      <c r="CY180" s="18"/>
      <c r="CZ180" s="18"/>
      <c r="DA180" s="18"/>
    </row>
    <row r="181" spans="95:105" ht="11.25">
      <c r="CQ181" s="18"/>
      <c r="CR181" s="18"/>
      <c r="CS181" s="18"/>
      <c r="CT181" s="18"/>
      <c r="CU181" s="18"/>
      <c r="CV181" s="18"/>
      <c r="CW181" s="18"/>
      <c r="CX181" s="18"/>
      <c r="CY181" s="18"/>
      <c r="CZ181" s="18"/>
      <c r="DA181" s="18"/>
    </row>
    <row r="182" spans="95:105" ht="11.25">
      <c r="CQ182" s="18"/>
      <c r="CR182" s="18"/>
      <c r="CS182" s="18"/>
      <c r="CT182" s="18"/>
      <c r="CU182" s="18"/>
      <c r="CV182" s="18"/>
      <c r="CW182" s="18"/>
      <c r="CX182" s="18"/>
      <c r="CY182" s="18"/>
      <c r="CZ182" s="18"/>
      <c r="DA182" s="18"/>
    </row>
    <row r="183" spans="95:105" ht="11.25">
      <c r="CQ183" s="18"/>
      <c r="CR183" s="18"/>
      <c r="CS183" s="18"/>
      <c r="CT183" s="18"/>
      <c r="CU183" s="18"/>
      <c r="CV183" s="18"/>
      <c r="CW183" s="18"/>
      <c r="CX183" s="18"/>
      <c r="CY183" s="18"/>
      <c r="CZ183" s="18"/>
      <c r="DA183" s="18"/>
    </row>
    <row r="184" spans="95:105" ht="11.25">
      <c r="CQ184" s="18"/>
      <c r="CR184" s="18"/>
      <c r="CS184" s="18"/>
      <c r="CT184" s="18"/>
      <c r="CU184" s="18"/>
      <c r="CV184" s="18"/>
      <c r="CW184" s="18"/>
      <c r="CX184" s="18"/>
      <c r="CY184" s="18"/>
      <c r="CZ184" s="18"/>
      <c r="DA184" s="18"/>
    </row>
    <row r="185" spans="95:105" ht="11.25">
      <c r="CQ185" s="18"/>
      <c r="CR185" s="18"/>
      <c r="CS185" s="18"/>
      <c r="CT185" s="18"/>
      <c r="CU185" s="18"/>
      <c r="CV185" s="18"/>
      <c r="CW185" s="18"/>
      <c r="CX185" s="18"/>
      <c r="CY185" s="18"/>
      <c r="CZ185" s="18"/>
      <c r="DA185" s="18"/>
    </row>
    <row r="186" spans="95:105" ht="11.25">
      <c r="CQ186" s="18"/>
      <c r="CR186" s="19" t="s">
        <v>164</v>
      </c>
      <c r="CS186" s="18"/>
      <c r="CT186" s="18"/>
      <c r="CU186" s="18"/>
      <c r="CV186" s="18"/>
      <c r="CW186" s="18"/>
      <c r="CX186" s="18"/>
      <c r="CY186" s="18"/>
      <c r="CZ186" s="18"/>
      <c r="DA186" s="18"/>
    </row>
    <row r="187" spans="69:105" ht="11.25">
      <c r="BQ187" s="5"/>
      <c r="CQ187" s="18"/>
      <c r="CR187" t="s">
        <v>165</v>
      </c>
      <c r="CS187" t="s">
        <v>166</v>
      </c>
      <c r="CT187" t="s">
        <v>167</v>
      </c>
      <c r="CU187" t="s">
        <v>168</v>
      </c>
      <c r="CV187" t="s">
        <v>169</v>
      </c>
      <c r="CW187" t="s">
        <v>170</v>
      </c>
      <c r="CX187" t="s">
        <v>171</v>
      </c>
      <c r="CZ187" s="20" t="s">
        <v>3</v>
      </c>
      <c r="DA187" s="21" t="s">
        <v>172</v>
      </c>
    </row>
    <row r="188" spans="69:105" ht="11.25">
      <c r="BQ188" s="5"/>
      <c r="CQ188" s="18"/>
      <c r="CR188" t="s">
        <v>173</v>
      </c>
      <c r="CS188" t="s">
        <v>174</v>
      </c>
      <c r="CT188" t="s">
        <v>175</v>
      </c>
      <c r="CU188" t="s">
        <v>176</v>
      </c>
      <c r="CW188" t="s">
        <v>178</v>
      </c>
      <c r="CX188" t="s">
        <v>179</v>
      </c>
      <c r="CZ188" s="22" t="s">
        <v>4</v>
      </c>
      <c r="DA188" s="23" t="s">
        <v>180</v>
      </c>
    </row>
    <row r="189" spans="69:105" ht="11.25">
      <c r="BQ189" s="5"/>
      <c r="CQ189" s="18"/>
      <c r="CR189" t="s">
        <v>181</v>
      </c>
      <c r="CS189" t="s">
        <v>182</v>
      </c>
      <c r="CT189" t="s">
        <v>183</v>
      </c>
      <c r="CU189" t="s">
        <v>184</v>
      </c>
      <c r="CV189" t="s">
        <v>183</v>
      </c>
      <c r="CW189" t="s">
        <v>181</v>
      </c>
      <c r="CX189" t="s">
        <v>185</v>
      </c>
      <c r="CZ189" s="22" t="s">
        <v>5</v>
      </c>
      <c r="DA189" s="23" t="s">
        <v>186</v>
      </c>
    </row>
    <row r="190" spans="69:105" ht="11.25">
      <c r="BQ190" s="5"/>
      <c r="CQ190" s="18"/>
      <c r="CR190" t="s">
        <v>187</v>
      </c>
      <c r="CS190" t="s">
        <v>188</v>
      </c>
      <c r="CT190" s="3" t="s">
        <v>189</v>
      </c>
      <c r="CU190" t="s">
        <v>190</v>
      </c>
      <c r="CV190" s="3" t="s">
        <v>189</v>
      </c>
      <c r="CW190" t="s">
        <v>191</v>
      </c>
      <c r="CZ190" s="22" t="s">
        <v>6</v>
      </c>
      <c r="DA190" s="23" t="s">
        <v>192</v>
      </c>
    </row>
    <row r="191" spans="69:105" ht="11.25">
      <c r="BQ191" s="5"/>
      <c r="CQ191" s="18"/>
      <c r="CR191" t="s">
        <v>1</v>
      </c>
      <c r="CS191" t="s">
        <v>193</v>
      </c>
      <c r="CT191" t="s">
        <v>194</v>
      </c>
      <c r="CV191" t="s">
        <v>194</v>
      </c>
      <c r="CW191" t="s">
        <v>181</v>
      </c>
      <c r="CZ191" s="22" t="s">
        <v>7</v>
      </c>
      <c r="DA191" s="23" t="s">
        <v>195</v>
      </c>
    </row>
    <row r="192" spans="69:105" ht="11.25">
      <c r="BQ192" s="5"/>
      <c r="CQ192" s="18"/>
      <c r="CR192" t="s">
        <v>196</v>
      </c>
      <c r="CS192" t="s">
        <v>197</v>
      </c>
      <c r="CT192" s="3" t="s">
        <v>198</v>
      </c>
      <c r="CV192" s="3" t="s">
        <v>199</v>
      </c>
      <c r="CW192" t="s">
        <v>200</v>
      </c>
      <c r="CZ192" s="22" t="s">
        <v>8</v>
      </c>
      <c r="DA192" s="23" t="s">
        <v>201</v>
      </c>
    </row>
    <row r="193" spans="69:105" ht="11.25">
      <c r="BQ193" s="5"/>
      <c r="CQ193" s="18"/>
      <c r="CR193" t="s">
        <v>202</v>
      </c>
      <c r="CS193" t="s">
        <v>203</v>
      </c>
      <c r="CT193" t="s">
        <v>204</v>
      </c>
      <c r="CV193" t="s">
        <v>204</v>
      </c>
      <c r="CW193" t="s">
        <v>205</v>
      </c>
      <c r="CZ193" s="22" t="s">
        <v>9</v>
      </c>
      <c r="DA193" s="23" t="s">
        <v>206</v>
      </c>
    </row>
    <row r="194" spans="69:105" ht="11.25">
      <c r="BQ194" s="5"/>
      <c r="CQ194" s="18"/>
      <c r="CR194" t="s">
        <v>207</v>
      </c>
      <c r="CS194" t="s">
        <v>208</v>
      </c>
      <c r="CT194" t="s">
        <v>193</v>
      </c>
      <c r="CV194" t="s">
        <v>209</v>
      </c>
      <c r="CW194" t="s">
        <v>210</v>
      </c>
      <c r="CZ194" s="22" t="s">
        <v>10</v>
      </c>
      <c r="DA194" s="23" t="s">
        <v>211</v>
      </c>
    </row>
    <row r="195" spans="69:105" ht="11.25">
      <c r="BQ195" s="5"/>
      <c r="CQ195" s="18"/>
      <c r="CS195" t="s">
        <v>203</v>
      </c>
      <c r="CT195" t="s">
        <v>197</v>
      </c>
      <c r="CV195" t="s">
        <v>181</v>
      </c>
      <c r="CW195" t="s">
        <v>212</v>
      </c>
      <c r="CZ195" s="22" t="s">
        <v>11</v>
      </c>
      <c r="DA195" s="23" t="s">
        <v>213</v>
      </c>
    </row>
    <row r="196" spans="69:105" ht="11.25">
      <c r="BQ196" s="5"/>
      <c r="CQ196" s="18"/>
      <c r="CS196" t="s">
        <v>214</v>
      </c>
      <c r="CT196" t="s">
        <v>215</v>
      </c>
      <c r="CV196" t="s">
        <v>207</v>
      </c>
      <c r="CW196" t="s">
        <v>207</v>
      </c>
      <c r="CZ196" s="22" t="s">
        <v>12</v>
      </c>
      <c r="DA196" s="23" t="s">
        <v>216</v>
      </c>
    </row>
    <row r="197" spans="95:105" ht="11.25">
      <c r="CQ197" s="18"/>
      <c r="CS197" t="s">
        <v>203</v>
      </c>
      <c r="CT197" t="s">
        <v>207</v>
      </c>
      <c r="CZ197" s="22" t="s">
        <v>13</v>
      </c>
      <c r="DA197" s="23" t="s">
        <v>217</v>
      </c>
    </row>
    <row r="198" spans="95:105" ht="11.25">
      <c r="CQ198" s="18"/>
      <c r="CR198" t="s">
        <v>218</v>
      </c>
      <c r="CS198" t="s">
        <v>219</v>
      </c>
      <c r="CZ198" s="22" t="s">
        <v>14</v>
      </c>
      <c r="DA198" s="23" t="s">
        <v>220</v>
      </c>
    </row>
    <row r="199" spans="95:105" ht="11.25">
      <c r="CQ199" s="18"/>
      <c r="CR199" t="s">
        <v>221</v>
      </c>
      <c r="CS199" t="s">
        <v>203</v>
      </c>
      <c r="CU199" s="3"/>
      <c r="CZ199" s="22" t="s">
        <v>222</v>
      </c>
      <c r="DA199" s="23" t="s">
        <v>223</v>
      </c>
    </row>
    <row r="200" spans="95:105" ht="11.25">
      <c r="CQ200" s="18"/>
      <c r="CS200" t="s">
        <v>224</v>
      </c>
      <c r="CU200" s="3"/>
      <c r="CZ200" s="22" t="s">
        <v>198</v>
      </c>
      <c r="DA200" s="23" t="s">
        <v>225</v>
      </c>
    </row>
    <row r="201" spans="95:105" ht="11.25">
      <c r="CQ201" s="18"/>
      <c r="CS201" t="s">
        <v>203</v>
      </c>
      <c r="CU201" s="3"/>
      <c r="CZ201" s="22" t="s">
        <v>189</v>
      </c>
      <c r="DA201" s="23" t="s">
        <v>226</v>
      </c>
    </row>
    <row r="202" spans="95:105" ht="11.25">
      <c r="CQ202" s="18"/>
      <c r="CS202" t="s">
        <v>227</v>
      </c>
      <c r="CZ202" s="22" t="s">
        <v>228</v>
      </c>
      <c r="DA202" s="23" t="s">
        <v>229</v>
      </c>
    </row>
    <row r="203" spans="95:105" ht="11.25">
      <c r="CQ203" s="18"/>
      <c r="CR203" t="s">
        <v>230</v>
      </c>
      <c r="CS203" t="s">
        <v>203</v>
      </c>
      <c r="CZ203" s="22" t="s">
        <v>199</v>
      </c>
      <c r="DA203" s="23" t="s">
        <v>231</v>
      </c>
    </row>
    <row r="204" spans="95:105" ht="12.75">
      <c r="CQ204" s="18"/>
      <c r="CR204" s="6">
        <v>0</v>
      </c>
      <c r="CS204" t="s">
        <v>232</v>
      </c>
      <c r="CT204" s="3"/>
      <c r="CU204" s="3"/>
      <c r="CZ204" s="22" t="s">
        <v>233</v>
      </c>
      <c r="DA204" s="23" t="s">
        <v>234</v>
      </c>
    </row>
    <row r="205" spans="95:105" ht="11.25">
      <c r="CQ205" s="18"/>
      <c r="CS205" t="s">
        <v>203</v>
      </c>
      <c r="CZ205" s="22" t="s">
        <v>151</v>
      </c>
      <c r="DA205" s="23" t="s">
        <v>235</v>
      </c>
    </row>
    <row r="206" spans="95:105" ht="11.25">
      <c r="CQ206" s="18"/>
      <c r="CS206" t="s">
        <v>236</v>
      </c>
      <c r="CT206" s="3"/>
      <c r="CU206" s="3"/>
      <c r="CZ206" s="22" t="s">
        <v>237</v>
      </c>
      <c r="DA206" s="23" t="s">
        <v>172</v>
      </c>
    </row>
    <row r="207" spans="95:105" ht="11.25">
      <c r="CQ207" s="18"/>
      <c r="CR207" t="s">
        <v>238</v>
      </c>
      <c r="CS207" t="s">
        <v>203</v>
      </c>
      <c r="CZ207" s="24" t="s">
        <v>239</v>
      </c>
      <c r="DA207" s="25" t="s">
        <v>240</v>
      </c>
    </row>
    <row r="208" spans="95:105" ht="11.25">
      <c r="CQ208" s="18"/>
      <c r="CR208" s="29" t="s">
        <v>241</v>
      </c>
      <c r="CS208" t="s">
        <v>242</v>
      </c>
      <c r="CZ208" s="24" t="s">
        <v>243</v>
      </c>
      <c r="DA208" s="25" t="s">
        <v>244</v>
      </c>
    </row>
    <row r="209" spans="95:105" ht="11.25">
      <c r="CQ209" s="18"/>
      <c r="CS209" t="s">
        <v>203</v>
      </c>
      <c r="CZ209" s="24" t="s">
        <v>245</v>
      </c>
      <c r="DA209" s="25" t="s">
        <v>246</v>
      </c>
    </row>
    <row r="210" spans="95:105" ht="11.25">
      <c r="CQ210" s="18"/>
      <c r="CS210" t="s">
        <v>247</v>
      </c>
      <c r="CZ210" s="24" t="s">
        <v>248</v>
      </c>
      <c r="DA210" s="25" t="s">
        <v>249</v>
      </c>
    </row>
    <row r="211" spans="95:105" ht="11.25">
      <c r="CQ211" s="18"/>
      <c r="CR211" t="s">
        <v>250</v>
      </c>
      <c r="CS211" t="s">
        <v>203</v>
      </c>
      <c r="CZ211" s="24" t="s">
        <v>251</v>
      </c>
      <c r="DA211" s="25" t="s">
        <v>252</v>
      </c>
    </row>
    <row r="212" spans="95:105" ht="11.25">
      <c r="CQ212" s="18"/>
      <c r="CR212" t="s">
        <v>253</v>
      </c>
      <c r="CS212" t="s">
        <v>254</v>
      </c>
      <c r="CZ212" s="24"/>
      <c r="DA212" s="25"/>
    </row>
    <row r="213" spans="95:105" ht="11.25">
      <c r="CQ213" s="18"/>
      <c r="CS213" t="s">
        <v>203</v>
      </c>
      <c r="CZ213" s="24"/>
      <c r="DA213" s="25"/>
    </row>
    <row r="214" spans="95:105" ht="11.25">
      <c r="CQ214" s="18"/>
      <c r="CS214" t="s">
        <v>255</v>
      </c>
      <c r="CZ214" s="24"/>
      <c r="DA214" s="25"/>
    </row>
    <row r="215" spans="95:105" ht="11.25">
      <c r="CQ215" s="18"/>
      <c r="CS215" t="s">
        <v>203</v>
      </c>
      <c r="CZ215" s="24"/>
      <c r="DA215" s="25"/>
    </row>
    <row r="216" spans="95:105" ht="11.25">
      <c r="CQ216" s="18"/>
      <c r="CS216" t="s">
        <v>256</v>
      </c>
      <c r="CZ216" s="24"/>
      <c r="DA216" s="25"/>
    </row>
    <row r="217" spans="95:105" ht="11.25">
      <c r="CQ217" s="18"/>
      <c r="CS217" t="s">
        <v>257</v>
      </c>
      <c r="CZ217" s="24"/>
      <c r="DA217" s="25"/>
    </row>
    <row r="218" spans="95:105" ht="11.25">
      <c r="CQ218" s="18"/>
      <c r="CS218" t="s">
        <v>258</v>
      </c>
      <c r="CZ218" s="24"/>
      <c r="DA218" s="25"/>
    </row>
    <row r="219" spans="95:105" ht="11.25">
      <c r="CQ219" s="18"/>
      <c r="CS219" t="s">
        <v>207</v>
      </c>
      <c r="CZ219" s="24"/>
      <c r="DA219" s="25"/>
    </row>
    <row r="220" spans="95:105" ht="11.25">
      <c r="CQ220" s="18"/>
      <c r="CZ220" s="26"/>
      <c r="DA220" s="27"/>
    </row>
    <row r="221" spans="95:105" ht="11.25">
      <c r="CQ221" s="18"/>
      <c r="CZ221" s="18"/>
      <c r="DA221" s="18"/>
    </row>
    <row r="222" spans="95:105" ht="11.25">
      <c r="CQ222" s="18"/>
      <c r="CZ222" s="18"/>
      <c r="DA222" s="18"/>
    </row>
    <row r="223" spans="95:105" ht="11.25">
      <c r="CQ223" s="18"/>
      <c r="CR223" s="18"/>
      <c r="CS223" s="18"/>
      <c r="CT223" s="18"/>
      <c r="CU223" s="18"/>
      <c r="CV223" s="18"/>
      <c r="CW223" s="18"/>
      <c r="CX223" s="18"/>
      <c r="CY223" s="18"/>
      <c r="CZ223" s="18"/>
      <c r="DA223" s="18"/>
    </row>
    <row r="224" spans="95:105" ht="11.25">
      <c r="CQ224" s="18"/>
      <c r="CR224" s="18"/>
      <c r="CS224" s="18"/>
      <c r="CT224" s="18"/>
      <c r="CU224" s="18"/>
      <c r="CV224" s="18"/>
      <c r="CW224" s="18"/>
      <c r="CX224" s="18"/>
      <c r="CY224" s="18"/>
      <c r="CZ224" s="18"/>
      <c r="DA224" s="18"/>
    </row>
    <row r="225" spans="96:104" ht="11.25">
      <c r="CR225" s="28"/>
      <c r="CS225" s="28"/>
      <c r="CT225" s="28"/>
      <c r="CU225" s="28"/>
      <c r="CV225" s="28"/>
      <c r="CW225" s="28"/>
      <c r="CX225" s="28"/>
      <c r="CY225" s="28"/>
      <c r="CZ225" s="28"/>
    </row>
    <row r="226" spans="96:104" ht="11.25">
      <c r="CR226" s="28"/>
      <c r="CS226" s="28"/>
      <c r="CT226" s="28"/>
      <c r="CU226" s="28"/>
      <c r="CV226" s="28"/>
      <c r="CW226" s="28"/>
      <c r="CX226" s="28"/>
      <c r="CY226" s="28"/>
      <c r="CZ226" s="28"/>
    </row>
  </sheetData>
  <printOptions/>
  <pageMargins left="0.3" right="0.35" top="0.45" bottom="0.45" header="0.5" footer="0.5"/>
  <pageSetup horizontalDpi="96" verticalDpi="96" orientation="landscape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 of Personnel Management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OPM</dc:creator>
  <cp:keywords/>
  <dc:description/>
  <cp:lastModifiedBy>OPM</cp:lastModifiedBy>
  <cp:lastPrinted>2004-05-17T11:54:47Z</cp:lastPrinted>
  <dcterms:created xsi:type="dcterms:W3CDTF">2004-04-28T16:24:30Z</dcterms:created>
  <dcterms:modified xsi:type="dcterms:W3CDTF">2004-08-20T16:07:32Z</dcterms:modified>
  <cp:category/>
  <cp:version/>
  <cp:contentType/>
  <cp:contentStatus/>
</cp:coreProperties>
</file>