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504" activeTab="2"/>
  </bookViews>
  <sheets>
    <sheet name="Instructions" sheetId="1" r:id="rId1"/>
    <sheet name="Definitions" sheetId="2" r:id="rId2"/>
    <sheet name="LRF - Beginning Farmer Data" sheetId="3" r:id="rId3"/>
  </sheets>
  <definedNames>
    <definedName name="DataSort">'LRF - Beginning Farmer Data'!$A$1:$V$56</definedName>
    <definedName name="_xlnm.Print_Titles" localSheetId="2">'LRF - Beginning Farmer Data'!$C:$D,'LRF - Beginning Farmer Data'!$1:$1</definedName>
    <definedName name="qry1AllNationalData">'LRF - Beginning Farmer Data'!$A$1:$J$56</definedName>
  </definedNames>
  <calcPr fullCalcOnLoad="1"/>
</workbook>
</file>

<file path=xl/sharedStrings.xml><?xml version="1.0" encoding="utf-8"?>
<sst xmlns="http://schemas.openxmlformats.org/spreadsheetml/2006/main" count="346" uniqueCount="184">
  <si>
    <t>54063</t>
  </si>
  <si>
    <t>WV</t>
  </si>
  <si>
    <t>West Virginia</t>
  </si>
  <si>
    <t>54065</t>
  </si>
  <si>
    <t>54067</t>
  </si>
  <si>
    <t>54069</t>
  </si>
  <si>
    <t>54071</t>
  </si>
  <si>
    <t>54073</t>
  </si>
  <si>
    <t>Pleasants</t>
  </si>
  <si>
    <t>54075</t>
  </si>
  <si>
    <t>54077</t>
  </si>
  <si>
    <t>Preston</t>
  </si>
  <si>
    <t>54001</t>
  </si>
  <si>
    <t>54003</t>
  </si>
  <si>
    <t>54005</t>
  </si>
  <si>
    <t>54007</t>
  </si>
  <si>
    <t>Braxton</t>
  </si>
  <si>
    <t>54009</t>
  </si>
  <si>
    <t>Brooke</t>
  </si>
  <si>
    <t>54011</t>
  </si>
  <si>
    <t>Cabell</t>
  </si>
  <si>
    <t>54013</t>
  </si>
  <si>
    <t>54015</t>
  </si>
  <si>
    <t>54017</t>
  </si>
  <si>
    <t>Doddridge</t>
  </si>
  <si>
    <t>54019</t>
  </si>
  <si>
    <t>54021</t>
  </si>
  <si>
    <t>54023</t>
  </si>
  <si>
    <t>54025</t>
  </si>
  <si>
    <t>Greenbrier</t>
  </si>
  <si>
    <t>54027</t>
  </si>
  <si>
    <t>54029</t>
  </si>
  <si>
    <t>54031</t>
  </si>
  <si>
    <t>Hardy</t>
  </si>
  <si>
    <t>54033</t>
  </si>
  <si>
    <t>54035</t>
  </si>
  <si>
    <t>54037</t>
  </si>
  <si>
    <t>54039</t>
  </si>
  <si>
    <t>Kanawha</t>
  </si>
  <si>
    <t>54041</t>
  </si>
  <si>
    <t>54043</t>
  </si>
  <si>
    <t>54045</t>
  </si>
  <si>
    <t>54047</t>
  </si>
  <si>
    <t>54049</t>
  </si>
  <si>
    <t>54051</t>
  </si>
  <si>
    <t>54053</t>
  </si>
  <si>
    <t>54055</t>
  </si>
  <si>
    <t>54057</t>
  </si>
  <si>
    <t>54059</t>
  </si>
  <si>
    <t>Mingo</t>
  </si>
  <si>
    <t>54061</t>
  </si>
  <si>
    <t>Monongalia</t>
  </si>
  <si>
    <t>54079</t>
  </si>
  <si>
    <t>54081</t>
  </si>
  <si>
    <t>Raleigh</t>
  </si>
  <si>
    <t>54083</t>
  </si>
  <si>
    <t>54085</t>
  </si>
  <si>
    <t>Ritchie</t>
  </si>
  <si>
    <t>54087</t>
  </si>
  <si>
    <t>54089</t>
  </si>
  <si>
    <t>Summers</t>
  </si>
  <si>
    <t>54091</t>
  </si>
  <si>
    <t>54093</t>
  </si>
  <si>
    <t>Tucker</t>
  </si>
  <si>
    <t>54095</t>
  </si>
  <si>
    <t>54097</t>
  </si>
  <si>
    <t>54099</t>
  </si>
  <si>
    <t>54101</t>
  </si>
  <si>
    <t>54103</t>
  </si>
  <si>
    <t>Wetzel</t>
  </si>
  <si>
    <t>54105</t>
  </si>
  <si>
    <t>Wirt</t>
  </si>
  <si>
    <t>54107</t>
  </si>
  <si>
    <t>54109</t>
  </si>
  <si>
    <t>Number of Farms (1997 Ag Census)</t>
  </si>
  <si>
    <t>Total amount of land in farms (1997 Ag Census)</t>
  </si>
  <si>
    <t>The average farm size (1997 Ag Census)</t>
  </si>
  <si>
    <t>Mineral</t>
  </si>
  <si>
    <t>Lewis</t>
  </si>
  <si>
    <t>Mason</t>
  </si>
  <si>
    <t>Mercer</t>
  </si>
  <si>
    <t>Harrison</t>
  </si>
  <si>
    <t>Ohio</t>
  </si>
  <si>
    <t>"Beginning Farmer/Rancher:  an individual or entity who:</t>
  </si>
  <si>
    <t>provide some amount of the management, or labor and management necessary for</t>
  </si>
  <si>
    <t>day-to-day activities, such that if the members did not provide these</t>
  </si>
  <si>
    <t>inputs, operation of the farm or ranch would be seriously impaired."</t>
  </si>
  <si>
    <t>Limited Resource Farmer :</t>
  </si>
  <si>
    <t>(a) An individual, directly or indirectly, with gross farm sales not more</t>
  </si>
  <si>
    <t>than $100,000, and</t>
  </si>
  <si>
    <t>(b) Has a total household income at or below poverty level for a family of</t>
  </si>
  <si>
    <t>four, or less than 50% of county median household income, in each of the</t>
  </si>
  <si>
    <t>previous two years.</t>
  </si>
  <si>
    <t>The following definitions for Limited Resource Farmer and Beginning Farmer</t>
  </si>
  <si>
    <t>were current as of February 20, 2003. Any changes to these definitions will be passed on to the user</t>
  </si>
  <si>
    <t>Beginning Farmer/Rancher</t>
  </si>
  <si>
    <t xml:space="preserve">  (a)    Has not operated a farm or ranch, or who has operated a farm or ranch</t>
  </si>
  <si>
    <t xml:space="preserve">   (b)  Will materially and substantially participate in the operation of the</t>
  </si>
  <si>
    <t xml:space="preserve">          farm or ranch.</t>
  </si>
  <si>
    <t xml:space="preserve">           for not more than consecutive 10 years.  This requirement applies to all</t>
  </si>
  <si>
    <t xml:space="preserve">           members of an entity, and</t>
  </si>
  <si>
    <t>              (1)  In the case of an EQIP contract with an individual, individually or</t>
  </si>
  <si>
    <t>              (2)  In the case of a contract made to an entity, all members must</t>
  </si>
  <si>
    <t xml:space="preserve">                     with the immediate family, material and substantial participation requires</t>
  </si>
  <si>
    <t xml:space="preserve">                     that the individual provide substantial day-to-day labor and  management of</t>
  </si>
  <si>
    <t xml:space="preserve">                     the farm or ranch, consistent with the practices in the county or State</t>
  </si>
  <si>
    <t xml:space="preserve">                     where the farm is located</t>
  </si>
  <si>
    <t xml:space="preserve">                     materially and substantially participate in the operation of the farm or</t>
  </si>
  <si>
    <t xml:space="preserve">                     ranch. Material and substantial participation requires that the members</t>
  </si>
  <si>
    <t>Limited Resource Farmer</t>
  </si>
  <si>
    <t>Pocahontas</t>
  </si>
  <si>
    <t>Nicholas</t>
  </si>
  <si>
    <t>Pendleton</t>
  </si>
  <si>
    <t>Hampshire</t>
  </si>
  <si>
    <t>Wyoming</t>
  </si>
  <si>
    <t>P053001 Median Household Income</t>
  </si>
  <si>
    <t>Fifty Percent of Median Household Income</t>
  </si>
  <si>
    <t>National Poverty Threshold in 2000 (family of four with two related children under 18)</t>
  </si>
  <si>
    <t>National Poverty Threshold in 2001 (family of four with two related children under 18)</t>
  </si>
  <si>
    <t>National Poverty Threshold in 2002 (family of four with two related children under 18)</t>
  </si>
  <si>
    <t>P087002 Population Whose  Income is Below Poverty (in 2000)</t>
  </si>
  <si>
    <t>State Total Population</t>
  </si>
  <si>
    <t>State Median Household Income</t>
  </si>
  <si>
    <t>State Population Whose  Income is Below Poverty</t>
  </si>
  <si>
    <t>Percentage of State Population Below Poverty (in 2000)</t>
  </si>
  <si>
    <t>Percentage of County Population Below Poverty (in 2000)</t>
  </si>
  <si>
    <t xml:space="preserve"> Total County Population (Gen Census 2000)                              </t>
  </si>
  <si>
    <t>Barbour</t>
  </si>
  <si>
    <t>Calhoun</t>
  </si>
  <si>
    <t>Clay</t>
  </si>
  <si>
    <t>Fayette</t>
  </si>
  <si>
    <t>Jackson</t>
  </si>
  <si>
    <t>Jefferson</t>
  </si>
  <si>
    <t>Marion</t>
  </si>
  <si>
    <t>Marshall</t>
  </si>
  <si>
    <t>Monroe</t>
  </si>
  <si>
    <t>Morgan</t>
  </si>
  <si>
    <t>Randolph</t>
  </si>
  <si>
    <t>Grant</t>
  </si>
  <si>
    <t>Boone</t>
  </si>
  <si>
    <t>Lincoln</t>
  </si>
  <si>
    <t>Logan</t>
  </si>
  <si>
    <t>McDowell</t>
  </si>
  <si>
    <t>Berkeley</t>
  </si>
  <si>
    <t>Roane</t>
  </si>
  <si>
    <t>In addition to the standard geographic information, the following variables are included at the county or state level:</t>
  </si>
  <si>
    <t>   Total County Population</t>
  </si>
  <si>
    <t>NRCS Social Sciences Institute - Limited Resource Farmer and Beginning Farmer Information</t>
  </si>
  <si>
    <t xml:space="preserve">This spreadsheet contains data useful for estimating the relative numbers of Limited Resource Farmers and Beginning Farmers at the County level.  There is no single statistic that will accurately estimate the actual numbers of either farmers. It is recommended that each state take the variables in this data base and construct an index of those counties most likely to have high numbers of either group. </t>
  </si>
  <si>
    <t>     Land in Farms</t>
  </si>
  <si>
    <t>    Average Farm Size</t>
  </si>
  <si>
    <t>    Total Number of Farms with Sales less than $100,000</t>
  </si>
  <si>
    <t>    Number of Farms Where Operator has Been on Farm Less Than 10 Years</t>
  </si>
  <si>
    <t>    County Median Household Income</t>
  </si>
  <si>
    <t>    Fifty Percent of Median Household Income</t>
  </si>
  <si>
    <t>    Population Whose Income is Below the 2000 Poverty Line</t>
  </si>
  <si>
    <t>    Percentage of Population Whose Income is Below the 2000 Poverty Line</t>
  </si>
  <si>
    <t>    National Poverty Threshold in 2001 (family of four with two related             children under 18)</t>
  </si>
  <si>
    <t>    National Poverty Threshold in 2002 (family of four with two related             children under 18)</t>
  </si>
  <si>
    <t>    State Total Population</t>
  </si>
  <si>
    <t>    State Median Household Income</t>
  </si>
  <si>
    <t>    National Poverty Threshold in 2000 (family of four with two related             children under 18)</t>
  </si>
  <si>
    <t>    State Population Whose Income Was Below Poverty in 2000</t>
  </si>
  <si>
    <t>    Percentage of Population Whose Income Was Below Poverty in 2000.</t>
  </si>
  <si>
    <t>      Number of Farms</t>
  </si>
  <si>
    <t xml:space="preserve">  If you have questions about this data, please contact Jeff Kenyon at 501-210-8910 or</t>
  </si>
  <si>
    <t>Wood</t>
  </si>
  <si>
    <t>State Abbreviation</t>
  </si>
  <si>
    <t>State Name</t>
  </si>
  <si>
    <t>NRCS Region</t>
  </si>
  <si>
    <t>Combined State County Fips Code</t>
  </si>
  <si>
    <t>County Name</t>
  </si>
  <si>
    <t>Total Number of Farms with Value of Sales Less Than $100,000</t>
  </si>
  <si>
    <t>Number of Years Operator Has Been On Present Farm is Less Than 10</t>
  </si>
  <si>
    <t>Northeast</t>
  </si>
  <si>
    <t>Putnam</t>
  </si>
  <si>
    <t>Taylor</t>
  </si>
  <si>
    <t>Gilmer</t>
  </si>
  <si>
    <t>Hancock</t>
  </si>
  <si>
    <t>Wayne</t>
  </si>
  <si>
    <t>Webster</t>
  </si>
  <si>
    <t>Tyler</t>
  </si>
  <si>
    <t>Upshur</t>
  </si>
  <si>
    <t xml:space="preserve">  at jeff.kenyon@ar.usda.gov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</si>
</sst>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quot;$&quot;* #,##0.0_);_(&quot;$&quot;* \(#,##0.0\);_(&quot;$&quot;* &quot;-&quot;??_);_(@_)"/>
    <numFmt numFmtId="166" formatCode="_(&quot;$&quot;* #,##0_);_(&quot;$&quot;* \(#,##0\);_(&quot;$&quot;* &quot;-&quot;??_);_(@_)"/>
    <numFmt numFmtId="167" formatCode="&quot;$&quot;#,##0"/>
    <numFmt numFmtId="168" formatCode="_(* #,##0_);_(* \(#,##0\);_(* &quot;-&quot;??_);_(@_)"/>
  </numFmts>
  <fonts count="7">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b/>
      <sz val="12"/>
      <name val="MS Sans Serif"/>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0" fontId="4" fillId="0" borderId="1" xfId="0" applyFont="1" applyBorder="1" applyAlignment="1">
      <alignment vertical="top"/>
    </xf>
    <xf numFmtId="3" fontId="4" fillId="0" borderId="1" xfId="0" applyNumberFormat="1" applyFont="1" applyBorder="1" applyAlignment="1">
      <alignment vertical="top"/>
    </xf>
    <xf numFmtId="1" fontId="0" fillId="0" borderId="0" xfId="0" applyNumberFormat="1" applyAlignment="1">
      <alignment/>
    </xf>
    <xf numFmtId="166" fontId="5" fillId="2" borderId="1" xfId="17" applyNumberFormat="1" applyFont="1" applyFill="1" applyBorder="1" applyAlignment="1">
      <alignment horizontal="center" vertical="top" wrapText="1"/>
    </xf>
    <xf numFmtId="166" fontId="0" fillId="0" borderId="0" xfId="17" applyNumberFormat="1" applyAlignment="1">
      <alignment/>
    </xf>
    <xf numFmtId="166" fontId="4" fillId="0" borderId="1" xfId="17" applyNumberFormat="1" applyFont="1" applyBorder="1" applyAlignment="1">
      <alignment vertical="top"/>
    </xf>
    <xf numFmtId="10" fontId="4" fillId="0" borderId="1" xfId="0" applyNumberFormat="1" applyFont="1" applyBorder="1" applyAlignment="1">
      <alignment vertical="top"/>
    </xf>
    <xf numFmtId="167" fontId="4" fillId="0" borderId="1" xfId="0" applyNumberFormat="1" applyFont="1" applyBorder="1" applyAlignment="1">
      <alignment vertical="top"/>
    </xf>
    <xf numFmtId="10" fontId="5" fillId="2" borderId="1" xfId="0" applyNumberFormat="1" applyFont="1" applyFill="1" applyBorder="1" applyAlignment="1">
      <alignment horizontal="center" vertical="top" wrapText="1"/>
    </xf>
    <xf numFmtId="168" fontId="0" fillId="0" borderId="0" xfId="15" applyNumberFormat="1" applyAlignment="1">
      <alignment/>
    </xf>
    <xf numFmtId="10" fontId="0" fillId="0" borderId="0" xfId="0" applyNumberFormat="1" applyAlignment="1">
      <alignment/>
    </xf>
    <xf numFmtId="1" fontId="5" fillId="2" borderId="1" xfId="0" applyNumberFormat="1" applyFont="1" applyFill="1" applyBorder="1" applyAlignment="1">
      <alignment horizontal="center" vertical="top" wrapText="1"/>
    </xf>
    <xf numFmtId="168" fontId="5" fillId="2" borderId="1" xfId="15" applyNumberFormat="1" applyFont="1" applyFill="1" applyBorder="1" applyAlignment="1">
      <alignment horizontal="center" vertical="top" wrapText="1"/>
    </xf>
    <xf numFmtId="166" fontId="0" fillId="0" borderId="0" xfId="17" applyNumberFormat="1" applyBorder="1" applyAlignment="1">
      <alignment/>
    </xf>
    <xf numFmtId="1" fontId="0" fillId="0" borderId="0" xfId="0" applyNumberFormat="1" applyBorder="1" applyAlignment="1">
      <alignment/>
    </xf>
    <xf numFmtId="168" fontId="0" fillId="0" borderId="0" xfId="15" applyNumberFormat="1" applyBorder="1" applyAlignment="1">
      <alignment/>
    </xf>
    <xf numFmtId="10" fontId="0" fillId="0" borderId="0" xfId="0" applyNumberFormat="1" applyBorder="1" applyAlignment="1">
      <alignment/>
    </xf>
    <xf numFmtId="0" fontId="1"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
  <sheetViews>
    <sheetView workbookViewId="0" topLeftCell="A1">
      <selection activeCell="A1" sqref="A1:I1"/>
    </sheetView>
  </sheetViews>
  <sheetFormatPr defaultColWidth="9.140625" defaultRowHeight="12.75"/>
  <cols>
    <col min="1" max="16384" width="9.140625" style="21" customWidth="1"/>
  </cols>
  <sheetData>
    <row r="1" spans="1:12" ht="38.25" customHeight="1">
      <c r="A1" s="23" t="s">
        <v>147</v>
      </c>
      <c r="B1" s="24"/>
      <c r="C1" s="24"/>
      <c r="D1" s="24"/>
      <c r="E1" s="24"/>
      <c r="F1" s="24"/>
      <c r="G1" s="24"/>
      <c r="H1" s="24"/>
      <c r="I1" s="24"/>
      <c r="J1" s="22"/>
      <c r="K1" s="22"/>
      <c r="L1" s="22"/>
    </row>
    <row r="2" spans="1:9" s="22" customFormat="1" ht="68.25" customHeight="1">
      <c r="A2" s="25" t="s">
        <v>148</v>
      </c>
      <c r="B2" s="25"/>
      <c r="C2" s="25"/>
      <c r="D2" s="25"/>
      <c r="E2" s="25"/>
      <c r="F2" s="25"/>
      <c r="G2" s="25"/>
      <c r="H2" s="25"/>
      <c r="I2" s="25"/>
    </row>
    <row r="4" spans="1:9" ht="28.5" customHeight="1">
      <c r="A4" s="25" t="s">
        <v>145</v>
      </c>
      <c r="B4" s="24"/>
      <c r="C4" s="24"/>
      <c r="D4" s="24"/>
      <c r="E4" s="24"/>
      <c r="F4" s="24"/>
      <c r="G4" s="24"/>
      <c r="H4" s="24"/>
      <c r="I4" s="24"/>
    </row>
    <row r="5" spans="1:17" ht="12.75" customHeight="1">
      <c r="A5" s="21">
        <v>1</v>
      </c>
      <c r="B5" s="25" t="s">
        <v>164</v>
      </c>
      <c r="C5" s="26"/>
      <c r="D5" s="26"/>
      <c r="E5" s="26"/>
      <c r="F5" s="26"/>
      <c r="G5" s="26"/>
      <c r="H5" s="26"/>
      <c r="I5" s="26"/>
      <c r="J5" s="26"/>
      <c r="K5" s="26"/>
      <c r="L5" s="26"/>
      <c r="M5" s="26"/>
      <c r="N5" s="26"/>
      <c r="O5" s="26"/>
      <c r="P5" s="26"/>
      <c r="Q5" s="26"/>
    </row>
    <row r="6" spans="1:17" ht="12.75" customHeight="1">
      <c r="A6" s="21">
        <v>2</v>
      </c>
      <c r="B6" s="25" t="s">
        <v>149</v>
      </c>
      <c r="C6" s="26"/>
      <c r="D6" s="26"/>
      <c r="E6" s="26"/>
      <c r="F6" s="26"/>
      <c r="G6" s="26"/>
      <c r="H6" s="26"/>
      <c r="I6" s="26"/>
      <c r="J6" s="26"/>
      <c r="K6" s="26"/>
      <c r="L6" s="26"/>
      <c r="M6" s="26"/>
      <c r="N6" s="26"/>
      <c r="O6" s="26"/>
      <c r="P6" s="26"/>
      <c r="Q6" s="26"/>
    </row>
    <row r="7" spans="1:17" ht="12.75" customHeight="1">
      <c r="A7" s="21">
        <v>3</v>
      </c>
      <c r="B7" s="25" t="s">
        <v>150</v>
      </c>
      <c r="C7" s="26"/>
      <c r="D7" s="26"/>
      <c r="E7" s="26"/>
      <c r="F7" s="26"/>
      <c r="G7" s="26"/>
      <c r="H7" s="26"/>
      <c r="I7" s="26"/>
      <c r="J7" s="26"/>
      <c r="K7" s="26"/>
      <c r="L7" s="26"/>
      <c r="M7" s="26"/>
      <c r="N7" s="26"/>
      <c r="O7" s="26"/>
      <c r="P7" s="26"/>
      <c r="Q7" s="26"/>
    </row>
    <row r="8" spans="1:17" ht="12.75" customHeight="1">
      <c r="A8" s="21">
        <v>4</v>
      </c>
      <c r="B8" s="25" t="s">
        <v>151</v>
      </c>
      <c r="C8" s="26"/>
      <c r="D8" s="26"/>
      <c r="E8" s="26"/>
      <c r="F8" s="26"/>
      <c r="G8" s="26"/>
      <c r="H8" s="26"/>
      <c r="I8" s="26"/>
      <c r="J8" s="26"/>
      <c r="K8" s="26"/>
      <c r="L8" s="26"/>
      <c r="M8" s="26"/>
      <c r="N8" s="26"/>
      <c r="O8" s="26"/>
      <c r="P8" s="26"/>
      <c r="Q8" s="26"/>
    </row>
    <row r="9" spans="1:17" ht="12.75" customHeight="1">
      <c r="A9" s="21">
        <v>5</v>
      </c>
      <c r="B9" s="25" t="s">
        <v>152</v>
      </c>
      <c r="C9" s="26"/>
      <c r="D9" s="26"/>
      <c r="E9" s="26"/>
      <c r="F9" s="26"/>
      <c r="G9" s="26"/>
      <c r="H9" s="26"/>
      <c r="I9" s="26"/>
      <c r="J9" s="26"/>
      <c r="K9" s="26"/>
      <c r="L9" s="26"/>
      <c r="M9" s="26"/>
      <c r="N9" s="26"/>
      <c r="O9" s="26"/>
      <c r="P9" s="26"/>
      <c r="Q9" s="26"/>
    </row>
    <row r="10" spans="1:17" ht="12.75" customHeight="1">
      <c r="A10" s="21">
        <v>6</v>
      </c>
      <c r="B10" s="25" t="s">
        <v>146</v>
      </c>
      <c r="C10" s="26"/>
      <c r="D10" s="26"/>
      <c r="E10" s="26"/>
      <c r="F10" s="26"/>
      <c r="G10" s="26"/>
      <c r="H10" s="26"/>
      <c r="I10" s="26"/>
      <c r="J10" s="26"/>
      <c r="K10" s="26"/>
      <c r="L10" s="26"/>
      <c r="M10" s="26"/>
      <c r="N10" s="26"/>
      <c r="O10" s="26"/>
      <c r="P10" s="26"/>
      <c r="Q10" s="26"/>
    </row>
    <row r="11" spans="1:17" ht="12.75" customHeight="1">
      <c r="A11" s="21">
        <v>7</v>
      </c>
      <c r="B11" s="25" t="s">
        <v>153</v>
      </c>
      <c r="C11" s="26"/>
      <c r="D11" s="26"/>
      <c r="E11" s="26"/>
      <c r="F11" s="26"/>
      <c r="G11" s="26"/>
      <c r="H11" s="26"/>
      <c r="I11" s="26"/>
      <c r="J11" s="26"/>
      <c r="K11" s="26"/>
      <c r="L11" s="26"/>
      <c r="M11" s="26"/>
      <c r="N11" s="26"/>
      <c r="O11" s="26"/>
      <c r="P11" s="26"/>
      <c r="Q11" s="26"/>
    </row>
    <row r="12" spans="1:17" ht="12.75" customHeight="1">
      <c r="A12" s="21">
        <v>8</v>
      </c>
      <c r="B12" s="25" t="s">
        <v>154</v>
      </c>
      <c r="C12" s="26"/>
      <c r="D12" s="26"/>
      <c r="E12" s="26"/>
      <c r="F12" s="26"/>
      <c r="G12" s="26"/>
      <c r="H12" s="26"/>
      <c r="I12" s="26"/>
      <c r="J12" s="26"/>
      <c r="K12" s="26"/>
      <c r="L12" s="26"/>
      <c r="M12" s="26"/>
      <c r="N12" s="26"/>
      <c r="O12" s="26"/>
      <c r="P12" s="26"/>
      <c r="Q12" s="26"/>
    </row>
    <row r="13" spans="1:17" ht="12.75" customHeight="1">
      <c r="A13" s="21">
        <v>9</v>
      </c>
      <c r="B13" s="25" t="s">
        <v>155</v>
      </c>
      <c r="C13" s="26"/>
      <c r="D13" s="26"/>
      <c r="E13" s="26"/>
      <c r="F13" s="26"/>
      <c r="G13" s="26"/>
      <c r="H13" s="26"/>
      <c r="I13" s="26"/>
      <c r="J13" s="26"/>
      <c r="K13" s="26"/>
      <c r="L13" s="26"/>
      <c r="M13" s="26"/>
      <c r="N13" s="26"/>
      <c r="O13" s="26"/>
      <c r="P13" s="26"/>
      <c r="Q13" s="26"/>
    </row>
    <row r="14" spans="1:17" ht="12.75" customHeight="1">
      <c r="A14" s="21">
        <v>10</v>
      </c>
      <c r="B14" s="25" t="s">
        <v>156</v>
      </c>
      <c r="C14" s="26"/>
      <c r="D14" s="26"/>
      <c r="E14" s="26"/>
      <c r="F14" s="26"/>
      <c r="G14" s="26"/>
      <c r="H14" s="26"/>
      <c r="I14" s="26"/>
      <c r="J14" s="26"/>
      <c r="K14" s="26"/>
      <c r="L14" s="26"/>
      <c r="M14" s="26"/>
      <c r="N14" s="26"/>
      <c r="O14" s="26"/>
      <c r="P14" s="26"/>
      <c r="Q14" s="26"/>
    </row>
    <row r="15" spans="1:17" ht="12.75" customHeight="1">
      <c r="A15" s="21">
        <v>11</v>
      </c>
      <c r="B15" s="25" t="s">
        <v>161</v>
      </c>
      <c r="C15" s="26"/>
      <c r="D15" s="26"/>
      <c r="E15" s="26"/>
      <c r="F15" s="26"/>
      <c r="G15" s="26"/>
      <c r="H15" s="26"/>
      <c r="I15" s="26"/>
      <c r="J15" s="26"/>
      <c r="K15" s="26"/>
      <c r="L15" s="26"/>
      <c r="M15" s="26"/>
      <c r="N15" s="26"/>
      <c r="O15" s="26"/>
      <c r="P15" s="26"/>
      <c r="Q15" s="26"/>
    </row>
    <row r="16" spans="1:17" ht="12.75" customHeight="1">
      <c r="A16" s="21">
        <v>12</v>
      </c>
      <c r="B16" s="25" t="s">
        <v>157</v>
      </c>
      <c r="C16" s="26"/>
      <c r="D16" s="26"/>
      <c r="E16" s="26"/>
      <c r="F16" s="26"/>
      <c r="G16" s="26"/>
      <c r="H16" s="26"/>
      <c r="I16" s="26"/>
      <c r="J16" s="26"/>
      <c r="K16" s="26"/>
      <c r="L16" s="26"/>
      <c r="M16" s="26"/>
      <c r="N16" s="26"/>
      <c r="O16" s="26"/>
      <c r="P16" s="26"/>
      <c r="Q16" s="26"/>
    </row>
    <row r="17" spans="1:17" ht="12.75" customHeight="1">
      <c r="A17" s="21">
        <v>13</v>
      </c>
      <c r="B17" s="25" t="s">
        <v>158</v>
      </c>
      <c r="C17" s="26"/>
      <c r="D17" s="26"/>
      <c r="E17" s="26"/>
      <c r="F17" s="26"/>
      <c r="G17" s="26"/>
      <c r="H17" s="26"/>
      <c r="I17" s="26"/>
      <c r="J17" s="26"/>
      <c r="K17" s="26"/>
      <c r="L17" s="26"/>
      <c r="M17" s="26"/>
      <c r="N17" s="26"/>
      <c r="O17" s="26"/>
      <c r="P17" s="26"/>
      <c r="Q17" s="26"/>
    </row>
    <row r="18" spans="1:17" ht="12.75" customHeight="1">
      <c r="A18" s="21">
        <v>14</v>
      </c>
      <c r="B18" s="25" t="s">
        <v>159</v>
      </c>
      <c r="C18" s="26"/>
      <c r="D18" s="26"/>
      <c r="E18" s="26"/>
      <c r="F18" s="26"/>
      <c r="G18" s="26"/>
      <c r="H18" s="26"/>
      <c r="I18" s="26"/>
      <c r="J18" s="26"/>
      <c r="K18" s="26"/>
      <c r="L18" s="26"/>
      <c r="M18" s="26"/>
      <c r="N18" s="26"/>
      <c r="O18" s="26"/>
      <c r="P18" s="26"/>
      <c r="Q18" s="26"/>
    </row>
    <row r="19" spans="1:17" ht="12.75" customHeight="1">
      <c r="A19" s="21">
        <v>15</v>
      </c>
      <c r="B19" s="25" t="s">
        <v>160</v>
      </c>
      <c r="C19" s="26"/>
      <c r="D19" s="26"/>
      <c r="E19" s="26"/>
      <c r="F19" s="26"/>
      <c r="G19" s="26"/>
      <c r="H19" s="26"/>
      <c r="I19" s="26"/>
      <c r="J19" s="26"/>
      <c r="K19" s="26"/>
      <c r="L19" s="26"/>
      <c r="M19" s="26"/>
      <c r="N19" s="26"/>
      <c r="O19" s="26"/>
      <c r="P19" s="26"/>
      <c r="Q19" s="26"/>
    </row>
    <row r="20" spans="1:17" ht="12.75" customHeight="1">
      <c r="A20" s="21">
        <v>16</v>
      </c>
      <c r="B20" s="25" t="s">
        <v>162</v>
      </c>
      <c r="C20" s="26"/>
      <c r="D20" s="26"/>
      <c r="E20" s="26"/>
      <c r="F20" s="26"/>
      <c r="G20" s="26"/>
      <c r="H20" s="26"/>
      <c r="I20" s="26"/>
      <c r="J20" s="26"/>
      <c r="K20" s="26"/>
      <c r="L20" s="26"/>
      <c r="M20" s="26"/>
      <c r="N20" s="26"/>
      <c r="O20" s="26"/>
      <c r="P20" s="26"/>
      <c r="Q20" s="26"/>
    </row>
    <row r="21" spans="1:17" ht="12.75" customHeight="1">
      <c r="A21" s="21">
        <v>17</v>
      </c>
      <c r="B21" s="25" t="s">
        <v>163</v>
      </c>
      <c r="C21" s="26"/>
      <c r="D21" s="26"/>
      <c r="E21" s="26"/>
      <c r="F21" s="26"/>
      <c r="G21" s="26"/>
      <c r="H21" s="26"/>
      <c r="I21" s="26"/>
      <c r="J21" s="26"/>
      <c r="K21" s="26"/>
      <c r="L21" s="26"/>
      <c r="M21" s="26"/>
      <c r="N21" s="26"/>
      <c r="O21" s="26"/>
      <c r="P21" s="26"/>
      <c r="Q21" s="26"/>
    </row>
    <row r="23" ht="12.75">
      <c r="A23" s="21" t="s">
        <v>165</v>
      </c>
    </row>
    <row r="24" ht="12.75">
      <c r="A24" s="21" t="s">
        <v>183</v>
      </c>
    </row>
  </sheetData>
  <mergeCells count="20">
    <mergeCell ref="B18:Q18"/>
    <mergeCell ref="B19:Q19"/>
    <mergeCell ref="B20:Q20"/>
    <mergeCell ref="B21:Q21"/>
    <mergeCell ref="B14:Q14"/>
    <mergeCell ref="B15:Q15"/>
    <mergeCell ref="B16:Q16"/>
    <mergeCell ref="B17:Q17"/>
    <mergeCell ref="B10:Q10"/>
    <mergeCell ref="B11:Q11"/>
    <mergeCell ref="B12:Q12"/>
    <mergeCell ref="B13:Q13"/>
    <mergeCell ref="B6:Q6"/>
    <mergeCell ref="B7:Q7"/>
    <mergeCell ref="B8:Q8"/>
    <mergeCell ref="B9:Q9"/>
    <mergeCell ref="A1:I1"/>
    <mergeCell ref="A2:I2"/>
    <mergeCell ref="A4:I4"/>
    <mergeCell ref="B5:Q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8"/>
  <sheetViews>
    <sheetView workbookViewId="0" topLeftCell="A1">
      <selection activeCell="B22" sqref="B22:Q22"/>
    </sheetView>
  </sheetViews>
  <sheetFormatPr defaultColWidth="9.140625" defaultRowHeight="12.75"/>
  <cols>
    <col min="1" max="1" width="30.421875" style="0" customWidth="1"/>
  </cols>
  <sheetData>
    <row r="1" spans="1:7" ht="12.75">
      <c r="A1" s="20" t="s">
        <v>93</v>
      </c>
      <c r="B1" s="20"/>
      <c r="C1" s="20"/>
      <c r="D1" s="20"/>
      <c r="E1" s="20"/>
      <c r="F1" s="20"/>
      <c r="G1" s="20"/>
    </row>
    <row r="2" spans="1:7" ht="12.75">
      <c r="A2" s="20" t="s">
        <v>94</v>
      </c>
      <c r="B2" s="20"/>
      <c r="C2" s="20"/>
      <c r="D2" s="20"/>
      <c r="E2" s="20"/>
      <c r="F2" s="20"/>
      <c r="G2" s="20"/>
    </row>
    <row r="4" spans="1:17" ht="12.75">
      <c r="A4" s="20" t="s">
        <v>95</v>
      </c>
      <c r="B4" s="27" t="s">
        <v>83</v>
      </c>
      <c r="C4" s="28"/>
      <c r="D4" s="28"/>
      <c r="E4" s="28"/>
      <c r="F4" s="28"/>
      <c r="G4" s="28"/>
      <c r="H4" s="28"/>
      <c r="I4" s="28"/>
      <c r="J4" s="28"/>
      <c r="K4" s="28"/>
      <c r="L4" s="28"/>
      <c r="M4" s="28"/>
      <c r="N4" s="28"/>
      <c r="O4" s="28"/>
      <c r="P4" s="28"/>
      <c r="Q4" s="28"/>
    </row>
    <row r="5" spans="2:17" ht="12.75">
      <c r="B5" s="27" t="s">
        <v>96</v>
      </c>
      <c r="C5" s="28"/>
      <c r="D5" s="28"/>
      <c r="E5" s="28"/>
      <c r="F5" s="28"/>
      <c r="G5" s="28"/>
      <c r="H5" s="28"/>
      <c r="I5" s="28"/>
      <c r="J5" s="28"/>
      <c r="K5" s="28"/>
      <c r="L5" s="28"/>
      <c r="M5" s="28"/>
      <c r="N5" s="28"/>
      <c r="O5" s="28"/>
      <c r="P5" s="28"/>
      <c r="Q5" s="28"/>
    </row>
    <row r="6" spans="2:17" ht="12.75">
      <c r="B6" s="27" t="s">
        <v>99</v>
      </c>
      <c r="C6" s="28"/>
      <c r="D6" s="28"/>
      <c r="E6" s="28"/>
      <c r="F6" s="28"/>
      <c r="G6" s="28"/>
      <c r="H6" s="28"/>
      <c r="I6" s="28"/>
      <c r="J6" s="28"/>
      <c r="K6" s="28"/>
      <c r="L6" s="28"/>
      <c r="M6" s="28"/>
      <c r="N6" s="28"/>
      <c r="O6" s="28"/>
      <c r="P6" s="28"/>
      <c r="Q6" s="28"/>
    </row>
    <row r="7" spans="2:17" ht="12.75">
      <c r="B7" s="27" t="s">
        <v>100</v>
      </c>
      <c r="C7" s="28"/>
      <c r="D7" s="28"/>
      <c r="E7" s="28"/>
      <c r="F7" s="28"/>
      <c r="G7" s="28"/>
      <c r="H7" s="28"/>
      <c r="I7" s="28"/>
      <c r="J7" s="28"/>
      <c r="K7" s="28"/>
      <c r="L7" s="28"/>
      <c r="M7" s="28"/>
      <c r="N7" s="28"/>
      <c r="O7" s="28"/>
      <c r="P7" s="28"/>
      <c r="Q7" s="28"/>
    </row>
    <row r="8" spans="2:17" ht="12.75">
      <c r="B8" s="27" t="s">
        <v>97</v>
      </c>
      <c r="C8" s="28"/>
      <c r="D8" s="28"/>
      <c r="E8" s="28"/>
      <c r="F8" s="28"/>
      <c r="G8" s="28"/>
      <c r="H8" s="28"/>
      <c r="I8" s="28"/>
      <c r="J8" s="28"/>
      <c r="K8" s="28"/>
      <c r="L8" s="28"/>
      <c r="M8" s="28"/>
      <c r="N8" s="28"/>
      <c r="O8" s="28"/>
      <c r="P8" s="28"/>
      <c r="Q8" s="28"/>
    </row>
    <row r="9" spans="2:17" ht="12.75">
      <c r="B9" s="27" t="s">
        <v>98</v>
      </c>
      <c r="C9" s="28"/>
      <c r="D9" s="28"/>
      <c r="E9" s="28"/>
      <c r="F9" s="28"/>
      <c r="G9" s="28"/>
      <c r="H9" s="28"/>
      <c r="I9" s="28"/>
      <c r="J9" s="28"/>
      <c r="K9" s="28"/>
      <c r="L9" s="28"/>
      <c r="M9" s="28"/>
      <c r="N9" s="28"/>
      <c r="O9" s="28"/>
      <c r="P9" s="28"/>
      <c r="Q9" s="28"/>
    </row>
    <row r="10" spans="2:17" ht="12.75">
      <c r="B10" s="27" t="s">
        <v>101</v>
      </c>
      <c r="C10" s="28"/>
      <c r="D10" s="28"/>
      <c r="E10" s="28"/>
      <c r="F10" s="28"/>
      <c r="G10" s="28"/>
      <c r="H10" s="28"/>
      <c r="I10" s="28"/>
      <c r="J10" s="28"/>
      <c r="K10" s="28"/>
      <c r="L10" s="28"/>
      <c r="M10" s="28"/>
      <c r="N10" s="28"/>
      <c r="O10" s="28"/>
      <c r="P10" s="28"/>
      <c r="Q10" s="28"/>
    </row>
    <row r="11" spans="2:17" ht="12.75">
      <c r="B11" s="27" t="s">
        <v>103</v>
      </c>
      <c r="C11" s="28"/>
      <c r="D11" s="28"/>
      <c r="E11" s="28"/>
      <c r="F11" s="28"/>
      <c r="G11" s="28"/>
      <c r="H11" s="28"/>
      <c r="I11" s="28"/>
      <c r="J11" s="28"/>
      <c r="K11" s="28"/>
      <c r="L11" s="28"/>
      <c r="M11" s="28"/>
      <c r="N11" s="28"/>
      <c r="O11" s="28"/>
      <c r="P11" s="28"/>
      <c r="Q11" s="28"/>
    </row>
    <row r="12" spans="2:17" ht="12.75">
      <c r="B12" s="27" t="s">
        <v>104</v>
      </c>
      <c r="C12" s="28"/>
      <c r="D12" s="28"/>
      <c r="E12" s="28"/>
      <c r="F12" s="28"/>
      <c r="G12" s="28"/>
      <c r="H12" s="28"/>
      <c r="I12" s="28"/>
      <c r="J12" s="28"/>
      <c r="K12" s="28"/>
      <c r="L12" s="28"/>
      <c r="M12" s="28"/>
      <c r="N12" s="28"/>
      <c r="O12" s="28"/>
      <c r="P12" s="28"/>
      <c r="Q12" s="28"/>
    </row>
    <row r="13" spans="2:17" ht="12.75">
      <c r="B13" s="27" t="s">
        <v>105</v>
      </c>
      <c r="C13" s="28"/>
      <c r="D13" s="28"/>
      <c r="E13" s="28"/>
      <c r="F13" s="28"/>
      <c r="G13" s="28"/>
      <c r="H13" s="28"/>
      <c r="I13" s="28"/>
      <c r="J13" s="28"/>
      <c r="K13" s="28"/>
      <c r="L13" s="28"/>
      <c r="M13" s="28"/>
      <c r="N13" s="28"/>
      <c r="O13" s="28"/>
      <c r="P13" s="28"/>
      <c r="Q13" s="28"/>
    </row>
    <row r="14" spans="2:17" ht="12.75">
      <c r="B14" s="27" t="s">
        <v>106</v>
      </c>
      <c r="C14" s="28"/>
      <c r="D14" s="28"/>
      <c r="E14" s="28"/>
      <c r="F14" s="28"/>
      <c r="G14" s="28"/>
      <c r="H14" s="28"/>
      <c r="I14" s="28"/>
      <c r="J14" s="28"/>
      <c r="K14" s="28"/>
      <c r="L14" s="28"/>
      <c r="M14" s="28"/>
      <c r="N14" s="28"/>
      <c r="O14" s="28"/>
      <c r="P14" s="28"/>
      <c r="Q14" s="28"/>
    </row>
    <row r="15" spans="2:17" ht="12.75">
      <c r="B15" s="27" t="s">
        <v>102</v>
      </c>
      <c r="C15" s="28"/>
      <c r="D15" s="28"/>
      <c r="E15" s="28"/>
      <c r="F15" s="28"/>
      <c r="G15" s="28"/>
      <c r="H15" s="28"/>
      <c r="I15" s="28"/>
      <c r="J15" s="28"/>
      <c r="K15" s="28"/>
      <c r="L15" s="28"/>
      <c r="M15" s="28"/>
      <c r="N15" s="28"/>
      <c r="O15" s="28"/>
      <c r="P15" s="28"/>
      <c r="Q15" s="28"/>
    </row>
    <row r="16" spans="2:17" ht="12.75">
      <c r="B16" s="27" t="s">
        <v>107</v>
      </c>
      <c r="C16" s="28"/>
      <c r="D16" s="28"/>
      <c r="E16" s="28"/>
      <c r="F16" s="28"/>
      <c r="G16" s="28"/>
      <c r="H16" s="28"/>
      <c r="I16" s="28"/>
      <c r="J16" s="28"/>
      <c r="K16" s="28"/>
      <c r="L16" s="28"/>
      <c r="M16" s="28"/>
      <c r="N16" s="28"/>
      <c r="O16" s="28"/>
      <c r="P16" s="28"/>
      <c r="Q16" s="28"/>
    </row>
    <row r="17" spans="2:17" ht="12.75">
      <c r="B17" s="27" t="s">
        <v>108</v>
      </c>
      <c r="C17" s="28"/>
      <c r="D17" s="28"/>
      <c r="E17" s="28"/>
      <c r="F17" s="28"/>
      <c r="G17" s="28"/>
      <c r="H17" s="28"/>
      <c r="I17" s="28"/>
      <c r="J17" s="28"/>
      <c r="K17" s="28"/>
      <c r="L17" s="28"/>
      <c r="M17" s="28"/>
      <c r="N17" s="28"/>
      <c r="O17" s="28"/>
      <c r="P17" s="28"/>
      <c r="Q17" s="28"/>
    </row>
    <row r="18" spans="2:17" ht="12.75">
      <c r="B18" s="27" t="s">
        <v>84</v>
      </c>
      <c r="C18" s="28"/>
      <c r="D18" s="28"/>
      <c r="E18" s="28"/>
      <c r="F18" s="28"/>
      <c r="G18" s="28"/>
      <c r="H18" s="28"/>
      <c r="I18" s="28"/>
      <c r="J18" s="28"/>
      <c r="K18" s="28"/>
      <c r="L18" s="28"/>
      <c r="M18" s="28"/>
      <c r="N18" s="28"/>
      <c r="O18" s="28"/>
      <c r="P18" s="28"/>
      <c r="Q18" s="28"/>
    </row>
    <row r="19" spans="2:17" ht="12.75">
      <c r="B19" s="27" t="s">
        <v>85</v>
      </c>
      <c r="C19" s="28"/>
      <c r="D19" s="28"/>
      <c r="E19" s="28"/>
      <c r="F19" s="28"/>
      <c r="G19" s="28"/>
      <c r="H19" s="28"/>
      <c r="I19" s="28"/>
      <c r="J19" s="28"/>
      <c r="K19" s="28"/>
      <c r="L19" s="28"/>
      <c r="M19" s="28"/>
      <c r="N19" s="28"/>
      <c r="O19" s="28"/>
      <c r="P19" s="28"/>
      <c r="Q19" s="28"/>
    </row>
    <row r="20" spans="2:17" ht="12.75">
      <c r="B20" s="27" t="s">
        <v>86</v>
      </c>
      <c r="C20" s="28"/>
      <c r="D20" s="28"/>
      <c r="E20" s="28"/>
      <c r="F20" s="28"/>
      <c r="G20" s="28"/>
      <c r="H20" s="28"/>
      <c r="I20" s="28"/>
      <c r="J20" s="28"/>
      <c r="K20" s="28"/>
      <c r="L20" s="28"/>
      <c r="M20" s="28"/>
      <c r="N20" s="28"/>
      <c r="O20" s="28"/>
      <c r="P20" s="28"/>
      <c r="Q20" s="28"/>
    </row>
    <row r="22" spans="2:17" ht="12.75">
      <c r="B22" s="27"/>
      <c r="C22" s="28"/>
      <c r="D22" s="28"/>
      <c r="E22" s="28"/>
      <c r="F22" s="28"/>
      <c r="G22" s="28"/>
      <c r="H22" s="28"/>
      <c r="I22" s="28"/>
      <c r="J22" s="28"/>
      <c r="K22" s="28"/>
      <c r="L22" s="28"/>
      <c r="M22" s="28"/>
      <c r="N22" s="28"/>
      <c r="O22" s="28"/>
      <c r="P22" s="28"/>
      <c r="Q22" s="28"/>
    </row>
    <row r="23" spans="1:17" ht="12.75">
      <c r="A23" s="20" t="s">
        <v>109</v>
      </c>
      <c r="B23" s="27" t="s">
        <v>87</v>
      </c>
      <c r="C23" s="28"/>
      <c r="D23" s="28"/>
      <c r="E23" s="28"/>
      <c r="F23" s="28"/>
      <c r="G23" s="28"/>
      <c r="H23" s="28"/>
      <c r="I23" s="28"/>
      <c r="J23" s="28"/>
      <c r="K23" s="28"/>
      <c r="L23" s="28"/>
      <c r="M23" s="28"/>
      <c r="N23" s="28"/>
      <c r="O23" s="28"/>
      <c r="P23" s="28"/>
      <c r="Q23" s="28"/>
    </row>
    <row r="24" spans="2:17" ht="12.75">
      <c r="B24" s="27" t="s">
        <v>88</v>
      </c>
      <c r="C24" s="28"/>
      <c r="D24" s="28"/>
      <c r="E24" s="28"/>
      <c r="F24" s="28"/>
      <c r="G24" s="28"/>
      <c r="H24" s="28"/>
      <c r="I24" s="28"/>
      <c r="J24" s="28"/>
      <c r="K24" s="28"/>
      <c r="L24" s="28"/>
      <c r="M24" s="28"/>
      <c r="N24" s="28"/>
      <c r="O24" s="28"/>
      <c r="P24" s="28"/>
      <c r="Q24" s="28"/>
    </row>
    <row r="25" spans="2:17" ht="12.75">
      <c r="B25" s="27" t="s">
        <v>89</v>
      </c>
      <c r="C25" s="28"/>
      <c r="D25" s="28"/>
      <c r="E25" s="28"/>
      <c r="F25" s="28"/>
      <c r="G25" s="28"/>
      <c r="H25" s="28"/>
      <c r="I25" s="28"/>
      <c r="J25" s="28"/>
      <c r="K25" s="28"/>
      <c r="L25" s="28"/>
      <c r="M25" s="28"/>
      <c r="N25" s="28"/>
      <c r="O25" s="28"/>
      <c r="P25" s="28"/>
      <c r="Q25" s="28"/>
    </row>
    <row r="26" spans="2:17" ht="12.75">
      <c r="B26" s="27" t="s">
        <v>90</v>
      </c>
      <c r="C26" s="28"/>
      <c r="D26" s="28"/>
      <c r="E26" s="28"/>
      <c r="F26" s="28"/>
      <c r="G26" s="28"/>
      <c r="H26" s="28"/>
      <c r="I26" s="28"/>
      <c r="J26" s="28"/>
      <c r="K26" s="28"/>
      <c r="L26" s="28"/>
      <c r="M26" s="28"/>
      <c r="N26" s="28"/>
      <c r="O26" s="28"/>
      <c r="P26" s="28"/>
      <c r="Q26" s="28"/>
    </row>
    <row r="27" spans="2:17" ht="12.75">
      <c r="B27" s="27" t="s">
        <v>91</v>
      </c>
      <c r="C27" s="28"/>
      <c r="D27" s="28"/>
      <c r="E27" s="28"/>
      <c r="F27" s="28"/>
      <c r="G27" s="28"/>
      <c r="H27" s="28"/>
      <c r="I27" s="28"/>
      <c r="J27" s="28"/>
      <c r="K27" s="28"/>
      <c r="L27" s="28"/>
      <c r="M27" s="28"/>
      <c r="N27" s="28"/>
      <c r="O27" s="28"/>
      <c r="P27" s="28"/>
      <c r="Q27" s="28"/>
    </row>
    <row r="28" spans="2:17" ht="12.75">
      <c r="B28" s="27" t="s">
        <v>92</v>
      </c>
      <c r="C28" s="28"/>
      <c r="D28" s="28"/>
      <c r="E28" s="28"/>
      <c r="F28" s="28"/>
      <c r="G28" s="28"/>
      <c r="H28" s="28"/>
      <c r="I28" s="28"/>
      <c r="J28" s="28"/>
      <c r="K28" s="28"/>
      <c r="L28" s="28"/>
      <c r="M28" s="28"/>
      <c r="N28" s="28"/>
      <c r="O28" s="28"/>
      <c r="P28" s="28"/>
      <c r="Q28" s="28"/>
    </row>
  </sheetData>
  <mergeCells count="24">
    <mergeCell ref="B25:Q25"/>
    <mergeCell ref="B26:Q26"/>
    <mergeCell ref="B27:Q27"/>
    <mergeCell ref="B28:Q28"/>
    <mergeCell ref="B20:Q20"/>
    <mergeCell ref="B22:Q22"/>
    <mergeCell ref="B23:Q23"/>
    <mergeCell ref="B24:Q24"/>
    <mergeCell ref="B16:Q16"/>
    <mergeCell ref="B17:Q17"/>
    <mergeCell ref="B18:Q18"/>
    <mergeCell ref="B19:Q19"/>
    <mergeCell ref="B12:Q12"/>
    <mergeCell ref="B13:Q13"/>
    <mergeCell ref="B14:Q14"/>
    <mergeCell ref="B15:Q15"/>
    <mergeCell ref="B8:Q8"/>
    <mergeCell ref="B9:Q9"/>
    <mergeCell ref="B10:Q10"/>
    <mergeCell ref="B11:Q11"/>
    <mergeCell ref="B4:Q4"/>
    <mergeCell ref="B5:Q5"/>
    <mergeCell ref="B6:Q6"/>
    <mergeCell ref="B7:Q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56"/>
  <sheetViews>
    <sheetView tabSelected="1" workbookViewId="0" topLeftCell="A1">
      <pane xSplit="4" ySplit="1" topLeftCell="E2" activePane="bottomRight" state="frozen"/>
      <selection pane="topLeft" activeCell="A1" sqref="A1"/>
      <selection pane="topRight" activeCell="E1" sqref="E1"/>
      <selection pane="bottomLeft" activeCell="A3" sqref="A3"/>
      <selection pane="bottomRight" activeCell="E2" sqref="E2"/>
    </sheetView>
  </sheetViews>
  <sheetFormatPr defaultColWidth="9.140625" defaultRowHeight="12.75"/>
  <cols>
    <col min="1" max="1" width="12.421875" style="3" customWidth="1"/>
    <col min="2" max="2" width="8.00390625" style="3" customWidth="1"/>
    <col min="3" max="3" width="10.8515625" style="3" customWidth="1"/>
    <col min="4" max="4" width="15.8515625" style="3" customWidth="1"/>
    <col min="5" max="5" width="11.8515625" style="3" customWidth="1"/>
    <col min="6" max="11" width="12.7109375" style="4" customWidth="1"/>
    <col min="12" max="12" width="11.00390625" style="8" bestFit="1" customWidth="1"/>
    <col min="13" max="13" width="11.00390625" style="8" customWidth="1"/>
    <col min="14" max="15" width="13.421875" style="3" customWidth="1"/>
    <col min="16" max="18" width="17.8515625" style="3" customWidth="1"/>
    <col min="19" max="22" width="12.8515625" style="3" customWidth="1"/>
    <col min="23" max="16384" width="9.140625" style="3" customWidth="1"/>
  </cols>
  <sheetData>
    <row r="1" spans="1:22" s="1" customFormat="1" ht="138.75" customHeight="1">
      <c r="A1" s="1" t="s">
        <v>170</v>
      </c>
      <c r="B1" s="1" t="s">
        <v>167</v>
      </c>
      <c r="C1" s="1" t="s">
        <v>168</v>
      </c>
      <c r="D1" s="1" t="s">
        <v>171</v>
      </c>
      <c r="E1" s="1" t="s">
        <v>169</v>
      </c>
      <c r="F1" s="2" t="s">
        <v>74</v>
      </c>
      <c r="G1" s="2" t="s">
        <v>75</v>
      </c>
      <c r="H1" s="2" t="s">
        <v>76</v>
      </c>
      <c r="I1" s="2" t="s">
        <v>172</v>
      </c>
      <c r="J1" s="2" t="s">
        <v>173</v>
      </c>
      <c r="K1" s="2" t="s">
        <v>126</v>
      </c>
      <c r="L1" s="6" t="s">
        <v>115</v>
      </c>
      <c r="M1" s="6" t="s">
        <v>116</v>
      </c>
      <c r="N1" s="14" t="s">
        <v>120</v>
      </c>
      <c r="O1" s="1" t="s">
        <v>125</v>
      </c>
      <c r="P1" s="1" t="s">
        <v>117</v>
      </c>
      <c r="Q1" s="1" t="s">
        <v>118</v>
      </c>
      <c r="R1" s="1" t="s">
        <v>119</v>
      </c>
      <c r="S1" s="15" t="s">
        <v>121</v>
      </c>
      <c r="T1" s="6" t="s">
        <v>122</v>
      </c>
      <c r="U1" s="15" t="s">
        <v>123</v>
      </c>
      <c r="V1" s="11" t="s">
        <v>124</v>
      </c>
    </row>
    <row r="2" spans="1:22" ht="12.75">
      <c r="A2" s="3" t="s">
        <v>12</v>
      </c>
      <c r="B2" s="3" t="s">
        <v>1</v>
      </c>
      <c r="C2" s="3" t="s">
        <v>2</v>
      </c>
      <c r="D2" s="3" t="s">
        <v>127</v>
      </c>
      <c r="E2" s="3" t="s">
        <v>174</v>
      </c>
      <c r="F2" s="4">
        <v>437</v>
      </c>
      <c r="G2" s="4">
        <v>86546</v>
      </c>
      <c r="H2" s="4">
        <v>198</v>
      </c>
      <c r="I2" s="4">
        <v>433</v>
      </c>
      <c r="J2" s="4">
        <v>102</v>
      </c>
      <c r="K2" s="4">
        <v>15557</v>
      </c>
      <c r="L2" s="7">
        <v>24729</v>
      </c>
      <c r="M2" s="7">
        <f aca="true" t="shared" si="0" ref="M2:M18">0.5*L2</f>
        <v>12364.5</v>
      </c>
      <c r="N2" s="5">
        <v>3409</v>
      </c>
      <c r="O2" s="9">
        <f>N2/K2</f>
        <v>0.2191296522465771</v>
      </c>
      <c r="P2" s="10">
        <v>17463</v>
      </c>
      <c r="Q2" s="10">
        <v>17960</v>
      </c>
      <c r="R2" s="10">
        <v>18224</v>
      </c>
      <c r="S2" s="12">
        <v>1808344</v>
      </c>
      <c r="T2" s="7">
        <v>29696</v>
      </c>
      <c r="U2" s="12">
        <v>315794</v>
      </c>
      <c r="V2" s="13">
        <f aca="true" t="shared" si="1" ref="V2:V56">U2/S2</f>
        <v>0.1746315966431166</v>
      </c>
    </row>
    <row r="3" spans="1:22" ht="12.75">
      <c r="A3" s="3" t="s">
        <v>13</v>
      </c>
      <c r="B3" s="3" t="s">
        <v>1</v>
      </c>
      <c r="C3" s="3" t="s">
        <v>2</v>
      </c>
      <c r="D3" s="3" t="s">
        <v>143</v>
      </c>
      <c r="E3" s="3" t="s">
        <v>174</v>
      </c>
      <c r="F3" s="4">
        <v>509</v>
      </c>
      <c r="G3" s="4">
        <v>72603</v>
      </c>
      <c r="H3" s="4">
        <v>143</v>
      </c>
      <c r="I3" s="4">
        <v>470</v>
      </c>
      <c r="J3" s="4">
        <v>103</v>
      </c>
      <c r="K3" s="4">
        <v>75905</v>
      </c>
      <c r="L3" s="16">
        <v>38763</v>
      </c>
      <c r="M3" s="16">
        <f t="shared" si="0"/>
        <v>19381.5</v>
      </c>
      <c r="N3" s="17">
        <v>8556</v>
      </c>
      <c r="O3" s="9">
        <f aca="true" t="shared" si="2" ref="O3:O56">N3/K3</f>
        <v>0.11271984717739279</v>
      </c>
      <c r="P3" s="10">
        <v>17463</v>
      </c>
      <c r="Q3" s="10">
        <v>17960</v>
      </c>
      <c r="R3" s="10">
        <v>18224</v>
      </c>
      <c r="S3" s="18">
        <v>1808344</v>
      </c>
      <c r="T3" s="16">
        <v>29696</v>
      </c>
      <c r="U3" s="18">
        <v>315794</v>
      </c>
      <c r="V3" s="19">
        <f t="shared" si="1"/>
        <v>0.1746315966431166</v>
      </c>
    </row>
    <row r="4" spans="1:22" ht="12.75">
      <c r="A4" s="3" t="s">
        <v>14</v>
      </c>
      <c r="B4" s="3" t="s">
        <v>1</v>
      </c>
      <c r="C4" s="3" t="s">
        <v>2</v>
      </c>
      <c r="D4" s="3" t="s">
        <v>139</v>
      </c>
      <c r="E4" s="3" t="s">
        <v>174</v>
      </c>
      <c r="F4" s="4">
        <v>23</v>
      </c>
      <c r="G4" s="4">
        <v>2335</v>
      </c>
      <c r="H4" s="4">
        <v>102</v>
      </c>
      <c r="I4" s="4">
        <v>23</v>
      </c>
      <c r="J4" s="4">
        <v>3</v>
      </c>
      <c r="K4" s="4">
        <v>25535</v>
      </c>
      <c r="L4" s="7">
        <v>25669</v>
      </c>
      <c r="M4" s="7">
        <f t="shared" si="0"/>
        <v>12834.5</v>
      </c>
      <c r="N4" s="5">
        <v>5584</v>
      </c>
      <c r="O4" s="9">
        <f t="shared" si="2"/>
        <v>0.2186802428039945</v>
      </c>
      <c r="P4" s="10">
        <v>17463</v>
      </c>
      <c r="Q4" s="10">
        <v>17960</v>
      </c>
      <c r="R4" s="10">
        <v>18224</v>
      </c>
      <c r="S4" s="12">
        <v>1808344</v>
      </c>
      <c r="T4" s="7">
        <v>29696</v>
      </c>
      <c r="U4" s="12">
        <v>315794</v>
      </c>
      <c r="V4" s="13">
        <f t="shared" si="1"/>
        <v>0.1746315966431166</v>
      </c>
    </row>
    <row r="5" spans="1:22" ht="12.75">
      <c r="A5" s="3" t="s">
        <v>15</v>
      </c>
      <c r="B5" s="3" t="s">
        <v>1</v>
      </c>
      <c r="C5" s="3" t="s">
        <v>2</v>
      </c>
      <c r="D5" s="3" t="s">
        <v>16</v>
      </c>
      <c r="E5" s="3" t="s">
        <v>174</v>
      </c>
      <c r="F5" s="4">
        <v>280</v>
      </c>
      <c r="G5" s="4">
        <v>67081</v>
      </c>
      <c r="H5" s="4">
        <v>240</v>
      </c>
      <c r="I5" s="4">
        <v>279</v>
      </c>
      <c r="J5" s="4">
        <v>43</v>
      </c>
      <c r="K5" s="4">
        <v>14702</v>
      </c>
      <c r="L5" s="16">
        <v>24412</v>
      </c>
      <c r="M5" s="16">
        <f t="shared" si="0"/>
        <v>12206</v>
      </c>
      <c r="N5" s="17">
        <v>3103</v>
      </c>
      <c r="O5" s="9">
        <f t="shared" si="2"/>
        <v>0.21105971976601823</v>
      </c>
      <c r="P5" s="10">
        <v>17463</v>
      </c>
      <c r="Q5" s="10">
        <v>17960</v>
      </c>
      <c r="R5" s="10">
        <v>18224</v>
      </c>
      <c r="S5" s="18">
        <v>1808344</v>
      </c>
      <c r="T5" s="16">
        <v>29696</v>
      </c>
      <c r="U5" s="18">
        <v>315794</v>
      </c>
      <c r="V5" s="19">
        <f t="shared" si="1"/>
        <v>0.1746315966431166</v>
      </c>
    </row>
    <row r="6" spans="1:22" ht="12.75">
      <c r="A6" s="3" t="s">
        <v>17</v>
      </c>
      <c r="B6" s="3" t="s">
        <v>1</v>
      </c>
      <c r="C6" s="3" t="s">
        <v>2</v>
      </c>
      <c r="D6" s="3" t="s">
        <v>18</v>
      </c>
      <c r="E6" s="3" t="s">
        <v>174</v>
      </c>
      <c r="F6" s="4">
        <v>95</v>
      </c>
      <c r="G6" s="4">
        <v>13581</v>
      </c>
      <c r="H6" s="4">
        <v>143</v>
      </c>
      <c r="I6" s="4">
        <v>92</v>
      </c>
      <c r="J6" s="4">
        <v>27</v>
      </c>
      <c r="K6" s="4">
        <v>25447</v>
      </c>
      <c r="L6" s="16">
        <v>32981</v>
      </c>
      <c r="M6" s="16">
        <f t="shared" si="0"/>
        <v>16490.5</v>
      </c>
      <c r="N6" s="17">
        <v>2862</v>
      </c>
      <c r="O6" s="9">
        <f t="shared" si="2"/>
        <v>0.1124690533265218</v>
      </c>
      <c r="P6" s="10">
        <v>17463</v>
      </c>
      <c r="Q6" s="10">
        <v>17960</v>
      </c>
      <c r="R6" s="10">
        <v>18224</v>
      </c>
      <c r="S6" s="18">
        <v>1808344</v>
      </c>
      <c r="T6" s="16">
        <v>29696</v>
      </c>
      <c r="U6" s="18">
        <v>315794</v>
      </c>
      <c r="V6" s="19">
        <f t="shared" si="1"/>
        <v>0.1746315966431166</v>
      </c>
    </row>
    <row r="7" spans="1:22" ht="12.75">
      <c r="A7" s="3" t="s">
        <v>19</v>
      </c>
      <c r="B7" s="3" t="s">
        <v>1</v>
      </c>
      <c r="C7" s="3" t="s">
        <v>2</v>
      </c>
      <c r="D7" s="3" t="s">
        <v>20</v>
      </c>
      <c r="E7" s="3" t="s">
        <v>174</v>
      </c>
      <c r="F7" s="4">
        <v>305</v>
      </c>
      <c r="G7" s="4">
        <v>31987</v>
      </c>
      <c r="H7" s="4">
        <v>105</v>
      </c>
      <c r="I7" s="4">
        <v>301</v>
      </c>
      <c r="J7" s="4">
        <v>75</v>
      </c>
      <c r="K7" s="4">
        <v>96784</v>
      </c>
      <c r="L7" s="16">
        <v>28479</v>
      </c>
      <c r="M7" s="16">
        <f t="shared" si="0"/>
        <v>14239.5</v>
      </c>
      <c r="N7" s="17">
        <v>17983</v>
      </c>
      <c r="O7" s="9">
        <f t="shared" si="2"/>
        <v>0.18580550504215573</v>
      </c>
      <c r="P7" s="10">
        <v>17463</v>
      </c>
      <c r="Q7" s="10">
        <v>17960</v>
      </c>
      <c r="R7" s="10">
        <v>18224</v>
      </c>
      <c r="S7" s="18">
        <v>1808344</v>
      </c>
      <c r="T7" s="16">
        <v>29696</v>
      </c>
      <c r="U7" s="18">
        <v>315794</v>
      </c>
      <c r="V7" s="19">
        <f t="shared" si="1"/>
        <v>0.1746315966431166</v>
      </c>
    </row>
    <row r="8" spans="1:22" ht="12.75">
      <c r="A8" s="3" t="s">
        <v>21</v>
      </c>
      <c r="B8" s="3" t="s">
        <v>1</v>
      </c>
      <c r="C8" s="3" t="s">
        <v>2</v>
      </c>
      <c r="D8" s="3" t="s">
        <v>128</v>
      </c>
      <c r="E8" s="3" t="s">
        <v>174</v>
      </c>
      <c r="F8" s="4">
        <v>171</v>
      </c>
      <c r="G8" s="4">
        <v>38442</v>
      </c>
      <c r="H8" s="4">
        <v>225</v>
      </c>
      <c r="I8" s="4">
        <v>171</v>
      </c>
      <c r="J8" s="4">
        <v>46</v>
      </c>
      <c r="K8" s="4">
        <v>7582</v>
      </c>
      <c r="L8" s="16">
        <v>21578</v>
      </c>
      <c r="M8" s="16">
        <f t="shared" si="0"/>
        <v>10789</v>
      </c>
      <c r="N8" s="17">
        <v>1887</v>
      </c>
      <c r="O8" s="9">
        <f t="shared" si="2"/>
        <v>0.24887892376681614</v>
      </c>
      <c r="P8" s="10">
        <v>17463</v>
      </c>
      <c r="Q8" s="10">
        <v>17960</v>
      </c>
      <c r="R8" s="10">
        <v>18224</v>
      </c>
      <c r="S8" s="18">
        <v>1808344</v>
      </c>
      <c r="T8" s="16">
        <v>29696</v>
      </c>
      <c r="U8" s="18">
        <v>315794</v>
      </c>
      <c r="V8" s="19">
        <f t="shared" si="1"/>
        <v>0.1746315966431166</v>
      </c>
    </row>
    <row r="9" spans="1:22" ht="12.75">
      <c r="A9" s="3" t="s">
        <v>22</v>
      </c>
      <c r="B9" s="3" t="s">
        <v>1</v>
      </c>
      <c r="C9" s="3" t="s">
        <v>2</v>
      </c>
      <c r="D9" s="3" t="s">
        <v>129</v>
      </c>
      <c r="E9" s="3" t="s">
        <v>174</v>
      </c>
      <c r="F9" s="4">
        <v>100</v>
      </c>
      <c r="G9" s="4">
        <v>17292</v>
      </c>
      <c r="H9" s="4">
        <v>173</v>
      </c>
      <c r="I9" s="4">
        <v>100</v>
      </c>
      <c r="J9" s="4">
        <v>21</v>
      </c>
      <c r="K9" s="4">
        <v>10330</v>
      </c>
      <c r="L9" s="16">
        <v>22120</v>
      </c>
      <c r="M9" s="16">
        <f t="shared" si="0"/>
        <v>11060</v>
      </c>
      <c r="N9" s="17">
        <v>2816</v>
      </c>
      <c r="O9" s="9">
        <f t="shared" si="2"/>
        <v>0.27260406582768637</v>
      </c>
      <c r="P9" s="10">
        <v>17463</v>
      </c>
      <c r="Q9" s="10">
        <v>17960</v>
      </c>
      <c r="R9" s="10">
        <v>18224</v>
      </c>
      <c r="S9" s="18">
        <v>1808344</v>
      </c>
      <c r="T9" s="16">
        <v>29696</v>
      </c>
      <c r="U9" s="18">
        <v>315794</v>
      </c>
      <c r="V9" s="19">
        <f t="shared" si="1"/>
        <v>0.1746315966431166</v>
      </c>
    </row>
    <row r="10" spans="1:22" ht="12.75">
      <c r="A10" s="3" t="s">
        <v>23</v>
      </c>
      <c r="B10" s="3" t="s">
        <v>1</v>
      </c>
      <c r="C10" s="3" t="s">
        <v>2</v>
      </c>
      <c r="D10" s="3" t="s">
        <v>24</v>
      </c>
      <c r="E10" s="3" t="s">
        <v>174</v>
      </c>
      <c r="F10" s="4">
        <v>302</v>
      </c>
      <c r="G10" s="4">
        <v>70555</v>
      </c>
      <c r="H10" s="4">
        <v>234</v>
      </c>
      <c r="I10" s="4">
        <v>302</v>
      </c>
      <c r="J10" s="4">
        <v>67</v>
      </c>
      <c r="K10" s="4">
        <v>7403</v>
      </c>
      <c r="L10" s="16">
        <v>26744</v>
      </c>
      <c r="M10" s="16">
        <f t="shared" si="0"/>
        <v>13372</v>
      </c>
      <c r="N10" s="17">
        <v>1434</v>
      </c>
      <c r="O10" s="9">
        <f t="shared" si="2"/>
        <v>0.19370525462650276</v>
      </c>
      <c r="P10" s="10">
        <v>17463</v>
      </c>
      <c r="Q10" s="10">
        <v>17960</v>
      </c>
      <c r="R10" s="10">
        <v>18224</v>
      </c>
      <c r="S10" s="18">
        <v>1808344</v>
      </c>
      <c r="T10" s="16">
        <v>29696</v>
      </c>
      <c r="U10" s="18">
        <v>315794</v>
      </c>
      <c r="V10" s="19">
        <f t="shared" si="1"/>
        <v>0.1746315966431166</v>
      </c>
    </row>
    <row r="11" spans="1:22" ht="12.75">
      <c r="A11" s="3" t="s">
        <v>25</v>
      </c>
      <c r="B11" s="3" t="s">
        <v>1</v>
      </c>
      <c r="C11" s="3" t="s">
        <v>2</v>
      </c>
      <c r="D11" s="3" t="s">
        <v>130</v>
      </c>
      <c r="E11" s="3" t="s">
        <v>174</v>
      </c>
      <c r="F11" s="4">
        <v>205</v>
      </c>
      <c r="G11" s="4">
        <v>23065</v>
      </c>
      <c r="H11" s="4">
        <v>113</v>
      </c>
      <c r="I11" s="4">
        <v>202</v>
      </c>
      <c r="J11" s="4">
        <v>43</v>
      </c>
      <c r="K11" s="4">
        <v>47579</v>
      </c>
      <c r="L11" s="7">
        <v>24788</v>
      </c>
      <c r="M11" s="7">
        <f t="shared" si="0"/>
        <v>12394</v>
      </c>
      <c r="N11" s="5">
        <v>9878</v>
      </c>
      <c r="O11" s="9">
        <f t="shared" si="2"/>
        <v>0.2076126021984489</v>
      </c>
      <c r="P11" s="10">
        <v>17463</v>
      </c>
      <c r="Q11" s="10">
        <v>17960</v>
      </c>
      <c r="R11" s="10">
        <v>18224</v>
      </c>
      <c r="S11" s="12">
        <v>1808344</v>
      </c>
      <c r="T11" s="7">
        <v>29696</v>
      </c>
      <c r="U11" s="12">
        <v>315794</v>
      </c>
      <c r="V11" s="13">
        <f t="shared" si="1"/>
        <v>0.1746315966431166</v>
      </c>
    </row>
    <row r="12" spans="1:22" ht="12.75">
      <c r="A12" s="3" t="s">
        <v>26</v>
      </c>
      <c r="B12" s="3" t="s">
        <v>1</v>
      </c>
      <c r="C12" s="3" t="s">
        <v>2</v>
      </c>
      <c r="D12" s="3" t="s">
        <v>177</v>
      </c>
      <c r="E12" s="3" t="s">
        <v>174</v>
      </c>
      <c r="F12" s="4">
        <v>214</v>
      </c>
      <c r="G12" s="4">
        <v>63317</v>
      </c>
      <c r="H12" s="4">
        <v>296</v>
      </c>
      <c r="I12" s="4">
        <v>213</v>
      </c>
      <c r="J12" s="4">
        <v>61</v>
      </c>
      <c r="K12" s="4">
        <v>7160</v>
      </c>
      <c r="L12" s="7">
        <v>22857</v>
      </c>
      <c r="M12" s="7">
        <f t="shared" si="0"/>
        <v>11428.5</v>
      </c>
      <c r="N12" s="5">
        <v>1726</v>
      </c>
      <c r="O12" s="9">
        <f t="shared" si="2"/>
        <v>0.2410614525139665</v>
      </c>
      <c r="P12" s="10">
        <v>17463</v>
      </c>
      <c r="Q12" s="10">
        <v>17960</v>
      </c>
      <c r="R12" s="10">
        <v>18224</v>
      </c>
      <c r="S12" s="12">
        <v>1808344</v>
      </c>
      <c r="T12" s="7">
        <v>29696</v>
      </c>
      <c r="U12" s="12">
        <v>315794</v>
      </c>
      <c r="V12" s="13">
        <f t="shared" si="1"/>
        <v>0.1746315966431166</v>
      </c>
    </row>
    <row r="13" spans="1:22" ht="12.75">
      <c r="A13" s="3" t="s">
        <v>27</v>
      </c>
      <c r="B13" s="3" t="s">
        <v>1</v>
      </c>
      <c r="C13" s="3" t="s">
        <v>2</v>
      </c>
      <c r="D13" s="3" t="s">
        <v>138</v>
      </c>
      <c r="E13" s="3" t="s">
        <v>174</v>
      </c>
      <c r="F13" s="4">
        <v>375</v>
      </c>
      <c r="G13" s="4">
        <v>121961</v>
      </c>
      <c r="H13" s="4">
        <v>325</v>
      </c>
      <c r="I13" s="4">
        <v>323</v>
      </c>
      <c r="J13" s="4">
        <v>92</v>
      </c>
      <c r="K13" s="4">
        <v>11299</v>
      </c>
      <c r="L13" s="7">
        <v>28916</v>
      </c>
      <c r="M13" s="7">
        <f t="shared" si="0"/>
        <v>14458</v>
      </c>
      <c r="N13" s="5">
        <v>1820</v>
      </c>
      <c r="O13" s="9">
        <f t="shared" si="2"/>
        <v>0.1610762014337552</v>
      </c>
      <c r="P13" s="10">
        <v>17463</v>
      </c>
      <c r="Q13" s="10">
        <v>17960</v>
      </c>
      <c r="R13" s="10">
        <v>18224</v>
      </c>
      <c r="S13" s="12">
        <v>1808344</v>
      </c>
      <c r="T13" s="7">
        <v>29696</v>
      </c>
      <c r="U13" s="12">
        <v>315794</v>
      </c>
      <c r="V13" s="13">
        <f t="shared" si="1"/>
        <v>0.1746315966431166</v>
      </c>
    </row>
    <row r="14" spans="1:22" ht="12.75">
      <c r="A14" s="3" t="s">
        <v>28</v>
      </c>
      <c r="B14" s="3" t="s">
        <v>1</v>
      </c>
      <c r="C14" s="3" t="s">
        <v>2</v>
      </c>
      <c r="D14" s="3" t="s">
        <v>29</v>
      </c>
      <c r="E14" s="3" t="s">
        <v>174</v>
      </c>
      <c r="F14" s="4">
        <v>727</v>
      </c>
      <c r="G14" s="4">
        <v>184359</v>
      </c>
      <c r="H14" s="4">
        <v>254</v>
      </c>
      <c r="I14" s="4">
        <v>675</v>
      </c>
      <c r="J14" s="4">
        <v>172</v>
      </c>
      <c r="K14" s="4">
        <v>34453</v>
      </c>
      <c r="L14" s="16">
        <v>26927</v>
      </c>
      <c r="M14" s="16">
        <f t="shared" si="0"/>
        <v>13463.5</v>
      </c>
      <c r="N14" s="17">
        <v>6160</v>
      </c>
      <c r="O14" s="9">
        <f t="shared" si="2"/>
        <v>0.17879429948045164</v>
      </c>
      <c r="P14" s="10">
        <v>17463</v>
      </c>
      <c r="Q14" s="10">
        <v>17960</v>
      </c>
      <c r="R14" s="10">
        <v>18224</v>
      </c>
      <c r="S14" s="18">
        <v>1808344</v>
      </c>
      <c r="T14" s="16">
        <v>29696</v>
      </c>
      <c r="U14" s="18">
        <v>315794</v>
      </c>
      <c r="V14" s="19">
        <f t="shared" si="1"/>
        <v>0.1746315966431166</v>
      </c>
    </row>
    <row r="15" spans="1:22" ht="12.75">
      <c r="A15" s="3" t="s">
        <v>30</v>
      </c>
      <c r="B15" s="3" t="s">
        <v>1</v>
      </c>
      <c r="C15" s="3" t="s">
        <v>2</v>
      </c>
      <c r="D15" s="3" t="s">
        <v>113</v>
      </c>
      <c r="E15" s="3" t="s">
        <v>174</v>
      </c>
      <c r="F15" s="4">
        <v>547</v>
      </c>
      <c r="G15" s="4">
        <v>140416</v>
      </c>
      <c r="H15" s="4">
        <v>257</v>
      </c>
      <c r="I15" s="4">
        <v>522</v>
      </c>
      <c r="J15" s="4">
        <v>135</v>
      </c>
      <c r="K15" s="4">
        <v>20203</v>
      </c>
      <c r="L15" s="7">
        <v>31666</v>
      </c>
      <c r="M15" s="7">
        <f t="shared" si="0"/>
        <v>15833</v>
      </c>
      <c r="N15" s="5">
        <v>3221</v>
      </c>
      <c r="O15" s="9">
        <f t="shared" si="2"/>
        <v>0.15943176755927338</v>
      </c>
      <c r="P15" s="10">
        <v>17463</v>
      </c>
      <c r="Q15" s="10">
        <v>17960</v>
      </c>
      <c r="R15" s="10">
        <v>18224</v>
      </c>
      <c r="S15" s="12">
        <v>1808344</v>
      </c>
      <c r="T15" s="7">
        <v>29696</v>
      </c>
      <c r="U15" s="12">
        <v>315794</v>
      </c>
      <c r="V15" s="13">
        <f t="shared" si="1"/>
        <v>0.1746315966431166</v>
      </c>
    </row>
    <row r="16" spans="1:22" ht="12.75">
      <c r="A16" s="3" t="s">
        <v>31</v>
      </c>
      <c r="B16" s="3" t="s">
        <v>1</v>
      </c>
      <c r="C16" s="3" t="s">
        <v>2</v>
      </c>
      <c r="D16" s="3" t="s">
        <v>178</v>
      </c>
      <c r="E16" s="3" t="s">
        <v>174</v>
      </c>
      <c r="F16" s="4">
        <v>64</v>
      </c>
      <c r="G16" s="4">
        <v>7140</v>
      </c>
      <c r="H16" s="4">
        <v>112</v>
      </c>
      <c r="I16" s="4">
        <v>64</v>
      </c>
      <c r="J16" s="4">
        <v>12</v>
      </c>
      <c r="K16" s="4">
        <v>32667</v>
      </c>
      <c r="L16" s="7">
        <v>33759</v>
      </c>
      <c r="M16" s="7">
        <f t="shared" si="0"/>
        <v>16879.5</v>
      </c>
      <c r="N16" s="5">
        <v>3580</v>
      </c>
      <c r="O16" s="9">
        <f t="shared" si="2"/>
        <v>0.10959071846205651</v>
      </c>
      <c r="P16" s="10">
        <v>17463</v>
      </c>
      <c r="Q16" s="10">
        <v>17960</v>
      </c>
      <c r="R16" s="10">
        <v>18224</v>
      </c>
      <c r="S16" s="12">
        <v>1808344</v>
      </c>
      <c r="T16" s="7">
        <v>29696</v>
      </c>
      <c r="U16" s="12">
        <v>315794</v>
      </c>
      <c r="V16" s="13">
        <f t="shared" si="1"/>
        <v>0.1746315966431166</v>
      </c>
    </row>
    <row r="17" spans="1:22" ht="12.75">
      <c r="A17" s="3" t="s">
        <v>32</v>
      </c>
      <c r="B17" s="3" t="s">
        <v>1</v>
      </c>
      <c r="C17" s="3" t="s">
        <v>2</v>
      </c>
      <c r="D17" s="3" t="s">
        <v>33</v>
      </c>
      <c r="E17" s="3" t="s">
        <v>174</v>
      </c>
      <c r="F17" s="4">
        <v>467</v>
      </c>
      <c r="G17" s="4">
        <v>142940</v>
      </c>
      <c r="H17" s="4">
        <v>306</v>
      </c>
      <c r="I17" s="4">
        <v>345</v>
      </c>
      <c r="J17" s="4">
        <v>104</v>
      </c>
      <c r="K17" s="4">
        <v>12669</v>
      </c>
      <c r="L17" s="16">
        <v>31846</v>
      </c>
      <c r="M17" s="16">
        <f t="shared" si="0"/>
        <v>15923</v>
      </c>
      <c r="N17" s="17">
        <v>1640</v>
      </c>
      <c r="O17" s="9">
        <f t="shared" si="2"/>
        <v>0.12944983818770225</v>
      </c>
      <c r="P17" s="10">
        <v>17463</v>
      </c>
      <c r="Q17" s="10">
        <v>17960</v>
      </c>
      <c r="R17" s="10">
        <v>18224</v>
      </c>
      <c r="S17" s="18">
        <v>1808344</v>
      </c>
      <c r="T17" s="16">
        <v>29696</v>
      </c>
      <c r="U17" s="18">
        <v>315794</v>
      </c>
      <c r="V17" s="19">
        <f t="shared" si="1"/>
        <v>0.1746315966431166</v>
      </c>
    </row>
    <row r="18" spans="1:22" ht="12.75">
      <c r="A18" s="3" t="s">
        <v>34</v>
      </c>
      <c r="B18" s="3" t="s">
        <v>1</v>
      </c>
      <c r="C18" s="3" t="s">
        <v>2</v>
      </c>
      <c r="D18" s="3" t="s">
        <v>81</v>
      </c>
      <c r="E18" s="3" t="s">
        <v>174</v>
      </c>
      <c r="F18" s="4">
        <v>601</v>
      </c>
      <c r="G18" s="4">
        <v>103181</v>
      </c>
      <c r="H18" s="4">
        <v>172</v>
      </c>
      <c r="I18" s="4">
        <v>593</v>
      </c>
      <c r="J18" s="4">
        <v>155</v>
      </c>
      <c r="K18" s="4">
        <v>68652</v>
      </c>
      <c r="L18" s="7">
        <v>30562</v>
      </c>
      <c r="M18" s="7">
        <f t="shared" si="0"/>
        <v>15281</v>
      </c>
      <c r="N18" s="5">
        <v>11593</v>
      </c>
      <c r="O18" s="9">
        <f t="shared" si="2"/>
        <v>0.16886616558876652</v>
      </c>
      <c r="P18" s="10">
        <v>17463</v>
      </c>
      <c r="Q18" s="10">
        <v>17960</v>
      </c>
      <c r="R18" s="10">
        <v>18224</v>
      </c>
      <c r="S18" s="12">
        <v>1808344</v>
      </c>
      <c r="T18" s="7">
        <v>29696</v>
      </c>
      <c r="U18" s="12">
        <v>315794</v>
      </c>
      <c r="V18" s="13">
        <f t="shared" si="1"/>
        <v>0.1746315966431166</v>
      </c>
    </row>
    <row r="19" spans="1:22" ht="12.75">
      <c r="A19" s="3" t="s">
        <v>35</v>
      </c>
      <c r="B19" s="3" t="s">
        <v>1</v>
      </c>
      <c r="C19" s="3" t="s">
        <v>2</v>
      </c>
      <c r="D19" s="3" t="s">
        <v>131</v>
      </c>
      <c r="E19" s="3" t="s">
        <v>174</v>
      </c>
      <c r="F19" s="4">
        <v>730</v>
      </c>
      <c r="G19" s="4">
        <v>116677</v>
      </c>
      <c r="H19" s="4">
        <v>160</v>
      </c>
      <c r="I19" s="4">
        <v>727</v>
      </c>
      <c r="J19" s="4">
        <v>159</v>
      </c>
      <c r="K19" s="4">
        <v>28000</v>
      </c>
      <c r="L19" s="16">
        <v>32434</v>
      </c>
      <c r="M19" s="16">
        <f aca="true" t="shared" si="3" ref="M19:M56">0.5*L19</f>
        <v>16217</v>
      </c>
      <c r="N19" s="17">
        <v>4207</v>
      </c>
      <c r="O19" s="9">
        <f t="shared" si="2"/>
        <v>0.15025</v>
      </c>
      <c r="P19" s="10">
        <v>17463</v>
      </c>
      <c r="Q19" s="10">
        <v>17960</v>
      </c>
      <c r="R19" s="10">
        <v>18224</v>
      </c>
      <c r="S19" s="18">
        <v>1808344</v>
      </c>
      <c r="T19" s="16">
        <v>29696</v>
      </c>
      <c r="U19" s="18">
        <v>315794</v>
      </c>
      <c r="V19" s="19">
        <f t="shared" si="1"/>
        <v>0.1746315966431166</v>
      </c>
    </row>
    <row r="20" spans="1:22" ht="12.75">
      <c r="A20" s="3" t="s">
        <v>36</v>
      </c>
      <c r="B20" s="3" t="s">
        <v>1</v>
      </c>
      <c r="C20" s="3" t="s">
        <v>2</v>
      </c>
      <c r="D20" s="3" t="s">
        <v>132</v>
      </c>
      <c r="E20" s="3" t="s">
        <v>174</v>
      </c>
      <c r="F20" s="4">
        <v>357</v>
      </c>
      <c r="G20" s="4">
        <v>72978</v>
      </c>
      <c r="H20" s="4">
        <v>204</v>
      </c>
      <c r="I20" s="4">
        <v>310</v>
      </c>
      <c r="J20" s="4">
        <v>92</v>
      </c>
      <c r="K20" s="4">
        <v>42190</v>
      </c>
      <c r="L20" s="7">
        <v>44374</v>
      </c>
      <c r="M20" s="7">
        <f t="shared" si="3"/>
        <v>22187</v>
      </c>
      <c r="N20" s="5">
        <v>4231</v>
      </c>
      <c r="O20" s="9">
        <f t="shared" si="2"/>
        <v>0.10028442758947619</v>
      </c>
      <c r="P20" s="10">
        <v>17463</v>
      </c>
      <c r="Q20" s="10">
        <v>17960</v>
      </c>
      <c r="R20" s="10">
        <v>18224</v>
      </c>
      <c r="S20" s="12">
        <v>1808344</v>
      </c>
      <c r="T20" s="7">
        <v>29696</v>
      </c>
      <c r="U20" s="12">
        <v>315794</v>
      </c>
      <c r="V20" s="13">
        <f t="shared" si="1"/>
        <v>0.1746315966431166</v>
      </c>
    </row>
    <row r="21" spans="1:22" ht="12.75">
      <c r="A21" s="3" t="s">
        <v>37</v>
      </c>
      <c r="B21" s="3" t="s">
        <v>1</v>
      </c>
      <c r="C21" s="3" t="s">
        <v>2</v>
      </c>
      <c r="D21" s="3" t="s">
        <v>38</v>
      </c>
      <c r="E21" s="3" t="s">
        <v>174</v>
      </c>
      <c r="F21" s="4">
        <v>154</v>
      </c>
      <c r="G21" s="4">
        <v>19362</v>
      </c>
      <c r="H21" s="4">
        <v>126</v>
      </c>
      <c r="I21" s="4">
        <v>151</v>
      </c>
      <c r="J21" s="4">
        <v>43</v>
      </c>
      <c r="K21" s="4">
        <v>200073</v>
      </c>
      <c r="L21" s="16">
        <v>33766</v>
      </c>
      <c r="M21" s="16">
        <f t="shared" si="3"/>
        <v>16883</v>
      </c>
      <c r="N21" s="17">
        <v>28374</v>
      </c>
      <c r="O21" s="9">
        <f t="shared" si="2"/>
        <v>0.14181823634373453</v>
      </c>
      <c r="P21" s="10">
        <v>17463</v>
      </c>
      <c r="Q21" s="10">
        <v>17960</v>
      </c>
      <c r="R21" s="10">
        <v>18224</v>
      </c>
      <c r="S21" s="18">
        <v>1808344</v>
      </c>
      <c r="T21" s="16">
        <v>29696</v>
      </c>
      <c r="U21" s="18">
        <v>315794</v>
      </c>
      <c r="V21" s="19">
        <f t="shared" si="1"/>
        <v>0.1746315966431166</v>
      </c>
    </row>
    <row r="22" spans="1:22" ht="12.75">
      <c r="A22" s="3" t="s">
        <v>39</v>
      </c>
      <c r="B22" s="3" t="s">
        <v>1</v>
      </c>
      <c r="C22" s="3" t="s">
        <v>2</v>
      </c>
      <c r="D22" s="3" t="s">
        <v>78</v>
      </c>
      <c r="E22" s="3" t="s">
        <v>174</v>
      </c>
      <c r="F22" s="4">
        <v>364</v>
      </c>
      <c r="G22" s="4">
        <v>79427</v>
      </c>
      <c r="H22" s="4">
        <v>218</v>
      </c>
      <c r="I22" s="4">
        <v>361</v>
      </c>
      <c r="J22" s="4">
        <v>89</v>
      </c>
      <c r="K22" s="4">
        <v>16919</v>
      </c>
      <c r="L22" s="7">
        <v>27066</v>
      </c>
      <c r="M22" s="7">
        <f t="shared" si="3"/>
        <v>13533</v>
      </c>
      <c r="N22" s="5">
        <v>3305</v>
      </c>
      <c r="O22" s="9">
        <f t="shared" si="2"/>
        <v>0.1953425143329984</v>
      </c>
      <c r="P22" s="10">
        <v>17463</v>
      </c>
      <c r="Q22" s="10">
        <v>17960</v>
      </c>
      <c r="R22" s="10">
        <v>18224</v>
      </c>
      <c r="S22" s="12">
        <v>1808344</v>
      </c>
      <c r="T22" s="7">
        <v>29696</v>
      </c>
      <c r="U22" s="12">
        <v>315794</v>
      </c>
      <c r="V22" s="13">
        <f t="shared" si="1"/>
        <v>0.1746315966431166</v>
      </c>
    </row>
    <row r="23" spans="1:22" ht="12.75">
      <c r="A23" s="3" t="s">
        <v>40</v>
      </c>
      <c r="B23" s="3" t="s">
        <v>1</v>
      </c>
      <c r="C23" s="3" t="s">
        <v>2</v>
      </c>
      <c r="D23" s="3" t="s">
        <v>140</v>
      </c>
      <c r="E23" s="3" t="s">
        <v>174</v>
      </c>
      <c r="F23" s="4">
        <v>214</v>
      </c>
      <c r="G23" s="4">
        <v>27435</v>
      </c>
      <c r="H23" s="4">
        <v>128</v>
      </c>
      <c r="I23" s="4">
        <v>214</v>
      </c>
      <c r="J23" s="4">
        <v>53</v>
      </c>
      <c r="K23" s="4">
        <v>22108</v>
      </c>
      <c r="L23" s="16">
        <v>22662</v>
      </c>
      <c r="M23" s="16">
        <f t="shared" si="3"/>
        <v>11331</v>
      </c>
      <c r="N23" s="17">
        <v>6134</v>
      </c>
      <c r="O23" s="9">
        <f t="shared" si="2"/>
        <v>0.2774561244798263</v>
      </c>
      <c r="P23" s="10">
        <v>17463</v>
      </c>
      <c r="Q23" s="10">
        <v>17960</v>
      </c>
      <c r="R23" s="10">
        <v>18224</v>
      </c>
      <c r="S23" s="18">
        <v>1808344</v>
      </c>
      <c r="T23" s="16">
        <v>29696</v>
      </c>
      <c r="U23" s="18">
        <v>315794</v>
      </c>
      <c r="V23" s="19">
        <f t="shared" si="1"/>
        <v>0.1746315966431166</v>
      </c>
    </row>
    <row r="24" spans="1:22" ht="12.75">
      <c r="A24" s="3" t="s">
        <v>41</v>
      </c>
      <c r="B24" s="3" t="s">
        <v>1</v>
      </c>
      <c r="C24" s="3" t="s">
        <v>2</v>
      </c>
      <c r="D24" s="3" t="s">
        <v>141</v>
      </c>
      <c r="E24" s="3" t="s">
        <v>174</v>
      </c>
      <c r="F24" s="4">
        <v>10</v>
      </c>
      <c r="G24" s="4">
        <v>0</v>
      </c>
      <c r="H24" s="4">
        <v>0</v>
      </c>
      <c r="I24" s="4">
        <v>10</v>
      </c>
      <c r="J24" s="4">
        <v>1</v>
      </c>
      <c r="K24" s="4">
        <v>37710</v>
      </c>
      <c r="L24" s="7">
        <v>24603</v>
      </c>
      <c r="M24" s="7">
        <f t="shared" si="3"/>
        <v>12301.5</v>
      </c>
      <c r="N24" s="5">
        <v>8960</v>
      </c>
      <c r="O24" s="9">
        <f t="shared" si="2"/>
        <v>0.23760275788915408</v>
      </c>
      <c r="P24" s="10">
        <v>17463</v>
      </c>
      <c r="Q24" s="10">
        <v>17960</v>
      </c>
      <c r="R24" s="10">
        <v>18224</v>
      </c>
      <c r="S24" s="12">
        <v>1808344</v>
      </c>
      <c r="T24" s="7">
        <v>29696</v>
      </c>
      <c r="U24" s="12">
        <v>315794</v>
      </c>
      <c r="V24" s="13">
        <f t="shared" si="1"/>
        <v>0.1746315966431166</v>
      </c>
    </row>
    <row r="25" spans="1:22" ht="12.75">
      <c r="A25" s="3" t="s">
        <v>42</v>
      </c>
      <c r="B25" s="3" t="s">
        <v>1</v>
      </c>
      <c r="C25" s="3" t="s">
        <v>2</v>
      </c>
      <c r="D25" s="3" t="s">
        <v>142</v>
      </c>
      <c r="E25" s="3" t="s">
        <v>174</v>
      </c>
      <c r="F25" s="4">
        <v>7</v>
      </c>
      <c r="G25" s="4">
        <v>488</v>
      </c>
      <c r="H25" s="4">
        <v>70</v>
      </c>
      <c r="I25" s="4">
        <v>7</v>
      </c>
      <c r="J25" s="4">
        <v>1</v>
      </c>
      <c r="K25" s="4">
        <v>27329</v>
      </c>
      <c r="L25" s="16">
        <v>16931</v>
      </c>
      <c r="M25" s="16">
        <f t="shared" si="3"/>
        <v>8465.5</v>
      </c>
      <c r="N25" s="17">
        <v>10169</v>
      </c>
      <c r="O25" s="9">
        <f t="shared" si="2"/>
        <v>0.3720955761279227</v>
      </c>
      <c r="P25" s="10">
        <v>17463</v>
      </c>
      <c r="Q25" s="10">
        <v>17960</v>
      </c>
      <c r="R25" s="10">
        <v>18224</v>
      </c>
      <c r="S25" s="18">
        <v>1808344</v>
      </c>
      <c r="T25" s="16">
        <v>29696</v>
      </c>
      <c r="U25" s="18">
        <v>315794</v>
      </c>
      <c r="V25" s="19">
        <f t="shared" si="1"/>
        <v>0.1746315966431166</v>
      </c>
    </row>
    <row r="26" spans="1:22" ht="12.75">
      <c r="A26" s="3" t="s">
        <v>43</v>
      </c>
      <c r="B26" s="3" t="s">
        <v>1</v>
      </c>
      <c r="C26" s="3" t="s">
        <v>2</v>
      </c>
      <c r="D26" s="3" t="s">
        <v>133</v>
      </c>
      <c r="E26" s="3" t="s">
        <v>174</v>
      </c>
      <c r="F26" s="4">
        <v>317</v>
      </c>
      <c r="G26" s="4">
        <v>39350</v>
      </c>
      <c r="H26" s="4">
        <v>124</v>
      </c>
      <c r="I26" s="4">
        <v>314</v>
      </c>
      <c r="J26" s="4">
        <v>58</v>
      </c>
      <c r="K26" s="4">
        <v>56598</v>
      </c>
      <c r="L26" s="7">
        <v>28626</v>
      </c>
      <c r="M26" s="7">
        <f t="shared" si="3"/>
        <v>14313</v>
      </c>
      <c r="N26" s="5">
        <v>9034</v>
      </c>
      <c r="O26" s="9">
        <f t="shared" si="2"/>
        <v>0.15961694759532138</v>
      </c>
      <c r="P26" s="10">
        <v>17463</v>
      </c>
      <c r="Q26" s="10">
        <v>17960</v>
      </c>
      <c r="R26" s="10">
        <v>18224</v>
      </c>
      <c r="S26" s="12">
        <v>1808344</v>
      </c>
      <c r="T26" s="7">
        <v>29696</v>
      </c>
      <c r="U26" s="12">
        <v>315794</v>
      </c>
      <c r="V26" s="13">
        <f t="shared" si="1"/>
        <v>0.1746315966431166</v>
      </c>
    </row>
    <row r="27" spans="1:22" ht="12.75">
      <c r="A27" s="3" t="s">
        <v>44</v>
      </c>
      <c r="B27" s="3" t="s">
        <v>1</v>
      </c>
      <c r="C27" s="3" t="s">
        <v>2</v>
      </c>
      <c r="D27" s="3" t="s">
        <v>134</v>
      </c>
      <c r="E27" s="3" t="s">
        <v>174</v>
      </c>
      <c r="F27" s="4">
        <v>536</v>
      </c>
      <c r="G27" s="4">
        <v>78061</v>
      </c>
      <c r="H27" s="4">
        <v>146</v>
      </c>
      <c r="I27" s="4">
        <v>531</v>
      </c>
      <c r="J27" s="4">
        <v>107</v>
      </c>
      <c r="K27" s="4">
        <v>35519</v>
      </c>
      <c r="L27" s="16">
        <v>30989</v>
      </c>
      <c r="M27" s="16">
        <f t="shared" si="3"/>
        <v>15494.5</v>
      </c>
      <c r="N27" s="17">
        <v>5769</v>
      </c>
      <c r="O27" s="9">
        <f t="shared" si="2"/>
        <v>0.162420113178862</v>
      </c>
      <c r="P27" s="10">
        <v>17463</v>
      </c>
      <c r="Q27" s="10">
        <v>17960</v>
      </c>
      <c r="R27" s="10">
        <v>18224</v>
      </c>
      <c r="S27" s="18">
        <v>1808344</v>
      </c>
      <c r="T27" s="16">
        <v>29696</v>
      </c>
      <c r="U27" s="18">
        <v>315794</v>
      </c>
      <c r="V27" s="19">
        <f t="shared" si="1"/>
        <v>0.1746315966431166</v>
      </c>
    </row>
    <row r="28" spans="1:22" ht="12.75">
      <c r="A28" s="3" t="s">
        <v>45</v>
      </c>
      <c r="B28" s="3" t="s">
        <v>1</v>
      </c>
      <c r="C28" s="3" t="s">
        <v>2</v>
      </c>
      <c r="D28" s="3" t="s">
        <v>79</v>
      </c>
      <c r="E28" s="3" t="s">
        <v>174</v>
      </c>
      <c r="F28" s="4">
        <v>742</v>
      </c>
      <c r="G28" s="4">
        <v>120561</v>
      </c>
      <c r="H28" s="4">
        <v>162</v>
      </c>
      <c r="I28" s="4">
        <v>719</v>
      </c>
      <c r="J28" s="4">
        <v>174</v>
      </c>
      <c r="K28" s="4">
        <v>25957</v>
      </c>
      <c r="L28" s="7">
        <v>27134</v>
      </c>
      <c r="M28" s="7">
        <f t="shared" si="3"/>
        <v>13567</v>
      </c>
      <c r="N28" s="5">
        <v>5098</v>
      </c>
      <c r="O28" s="9">
        <f t="shared" si="2"/>
        <v>0.19640174134144933</v>
      </c>
      <c r="P28" s="10">
        <v>17463</v>
      </c>
      <c r="Q28" s="10">
        <v>17960</v>
      </c>
      <c r="R28" s="10">
        <v>18224</v>
      </c>
      <c r="S28" s="12">
        <v>1808344</v>
      </c>
      <c r="T28" s="7">
        <v>29696</v>
      </c>
      <c r="U28" s="12">
        <v>315794</v>
      </c>
      <c r="V28" s="13">
        <f t="shared" si="1"/>
        <v>0.1746315966431166</v>
      </c>
    </row>
    <row r="29" spans="1:22" ht="12.75">
      <c r="A29" s="3" t="s">
        <v>46</v>
      </c>
      <c r="B29" s="3" t="s">
        <v>1</v>
      </c>
      <c r="C29" s="3" t="s">
        <v>2</v>
      </c>
      <c r="D29" s="3" t="s">
        <v>80</v>
      </c>
      <c r="E29" s="3" t="s">
        <v>174</v>
      </c>
      <c r="F29" s="4">
        <v>409</v>
      </c>
      <c r="G29" s="4">
        <v>53450</v>
      </c>
      <c r="H29" s="4">
        <v>131</v>
      </c>
      <c r="I29" s="4">
        <v>406</v>
      </c>
      <c r="J29" s="4">
        <v>97</v>
      </c>
      <c r="K29" s="4">
        <v>62980</v>
      </c>
      <c r="L29" s="16">
        <v>26628</v>
      </c>
      <c r="M29" s="16">
        <f t="shared" si="3"/>
        <v>13314</v>
      </c>
      <c r="N29" s="17">
        <v>12162</v>
      </c>
      <c r="O29" s="9">
        <f t="shared" si="2"/>
        <v>0.19310892346776753</v>
      </c>
      <c r="P29" s="10">
        <v>17463</v>
      </c>
      <c r="Q29" s="10">
        <v>17960</v>
      </c>
      <c r="R29" s="10">
        <v>18224</v>
      </c>
      <c r="S29" s="18">
        <v>1808344</v>
      </c>
      <c r="T29" s="16">
        <v>29696</v>
      </c>
      <c r="U29" s="18">
        <v>315794</v>
      </c>
      <c r="V29" s="19">
        <f t="shared" si="1"/>
        <v>0.1746315966431166</v>
      </c>
    </row>
    <row r="30" spans="1:22" ht="12.75">
      <c r="A30" s="3" t="s">
        <v>47</v>
      </c>
      <c r="B30" s="3" t="s">
        <v>1</v>
      </c>
      <c r="C30" s="3" t="s">
        <v>2</v>
      </c>
      <c r="D30" s="3" t="s">
        <v>77</v>
      </c>
      <c r="E30" s="3" t="s">
        <v>174</v>
      </c>
      <c r="F30" s="4">
        <v>343</v>
      </c>
      <c r="G30" s="4">
        <v>79655</v>
      </c>
      <c r="H30" s="4">
        <v>232</v>
      </c>
      <c r="I30" s="4">
        <v>327</v>
      </c>
      <c r="J30" s="4">
        <v>78</v>
      </c>
      <c r="K30" s="4">
        <v>27078</v>
      </c>
      <c r="L30" s="7">
        <v>31149</v>
      </c>
      <c r="M30" s="7">
        <f t="shared" si="3"/>
        <v>15574.5</v>
      </c>
      <c r="N30" s="5">
        <v>3892</v>
      </c>
      <c r="O30" s="9">
        <f t="shared" si="2"/>
        <v>0.14373291971342048</v>
      </c>
      <c r="P30" s="10">
        <v>17463</v>
      </c>
      <c r="Q30" s="10">
        <v>17960</v>
      </c>
      <c r="R30" s="10">
        <v>18224</v>
      </c>
      <c r="S30" s="12">
        <v>1808344</v>
      </c>
      <c r="T30" s="7">
        <v>29696</v>
      </c>
      <c r="U30" s="12">
        <v>315794</v>
      </c>
      <c r="V30" s="13">
        <f t="shared" si="1"/>
        <v>0.1746315966431166</v>
      </c>
    </row>
    <row r="31" spans="1:22" ht="12.75">
      <c r="A31" s="3" t="s">
        <v>48</v>
      </c>
      <c r="B31" s="3" t="s">
        <v>1</v>
      </c>
      <c r="C31" s="3" t="s">
        <v>2</v>
      </c>
      <c r="D31" s="3" t="s">
        <v>49</v>
      </c>
      <c r="E31" s="3" t="s">
        <v>174</v>
      </c>
      <c r="F31" s="4">
        <v>5</v>
      </c>
      <c r="G31" s="4">
        <v>0</v>
      </c>
      <c r="H31" s="4">
        <v>0</v>
      </c>
      <c r="I31" s="4">
        <v>5</v>
      </c>
      <c r="J31" s="4">
        <v>3</v>
      </c>
      <c r="K31" s="4">
        <v>28253</v>
      </c>
      <c r="L31" s="7">
        <v>21347</v>
      </c>
      <c r="M31" s="7">
        <f t="shared" si="3"/>
        <v>10673.5</v>
      </c>
      <c r="N31" s="5">
        <v>8324</v>
      </c>
      <c r="O31" s="9">
        <f t="shared" si="2"/>
        <v>0.29462357979683573</v>
      </c>
      <c r="P31" s="10">
        <v>17463</v>
      </c>
      <c r="Q31" s="10">
        <v>17960</v>
      </c>
      <c r="R31" s="10">
        <v>18224</v>
      </c>
      <c r="S31" s="12">
        <v>1808344</v>
      </c>
      <c r="T31" s="7">
        <v>29696</v>
      </c>
      <c r="U31" s="12">
        <v>315794</v>
      </c>
      <c r="V31" s="13">
        <f t="shared" si="1"/>
        <v>0.1746315966431166</v>
      </c>
    </row>
    <row r="32" spans="1:22" ht="12.75">
      <c r="A32" s="3" t="s">
        <v>50</v>
      </c>
      <c r="B32" s="3" t="s">
        <v>1</v>
      </c>
      <c r="C32" s="3" t="s">
        <v>2</v>
      </c>
      <c r="D32" s="3" t="s">
        <v>51</v>
      </c>
      <c r="E32" s="3" t="s">
        <v>174</v>
      </c>
      <c r="F32" s="4">
        <v>430</v>
      </c>
      <c r="G32" s="4">
        <v>58074</v>
      </c>
      <c r="H32" s="4">
        <v>135</v>
      </c>
      <c r="I32" s="4">
        <v>426</v>
      </c>
      <c r="J32" s="4">
        <v>83</v>
      </c>
      <c r="K32" s="4">
        <v>81866</v>
      </c>
      <c r="L32" s="16">
        <v>28625</v>
      </c>
      <c r="M32" s="16">
        <f t="shared" si="3"/>
        <v>14312.5</v>
      </c>
      <c r="N32" s="17">
        <v>17394</v>
      </c>
      <c r="O32" s="9">
        <f t="shared" si="2"/>
        <v>0.2124691569149586</v>
      </c>
      <c r="P32" s="10">
        <v>17463</v>
      </c>
      <c r="Q32" s="10">
        <v>17960</v>
      </c>
      <c r="R32" s="10">
        <v>18224</v>
      </c>
      <c r="S32" s="18">
        <v>1808344</v>
      </c>
      <c r="T32" s="16">
        <v>29696</v>
      </c>
      <c r="U32" s="18">
        <v>315794</v>
      </c>
      <c r="V32" s="19">
        <f t="shared" si="1"/>
        <v>0.1746315966431166</v>
      </c>
    </row>
    <row r="33" spans="1:22" ht="12.75">
      <c r="A33" s="3" t="s">
        <v>0</v>
      </c>
      <c r="B33" s="3" t="s">
        <v>1</v>
      </c>
      <c r="C33" s="3" t="s">
        <v>2</v>
      </c>
      <c r="D33" s="3" t="s">
        <v>135</v>
      </c>
      <c r="E33" s="3" t="s">
        <v>174</v>
      </c>
      <c r="F33" s="4">
        <v>617</v>
      </c>
      <c r="G33" s="4">
        <v>138688</v>
      </c>
      <c r="H33" s="4">
        <v>225</v>
      </c>
      <c r="I33" s="4">
        <v>581</v>
      </c>
      <c r="J33" s="4">
        <v>152</v>
      </c>
      <c r="K33" s="4">
        <v>14583</v>
      </c>
      <c r="L33" s="7">
        <v>27575</v>
      </c>
      <c r="M33" s="7">
        <f t="shared" si="3"/>
        <v>13787.5</v>
      </c>
      <c r="N33" s="5">
        <v>2121</v>
      </c>
      <c r="O33" s="9">
        <f t="shared" si="2"/>
        <v>0.14544332441884386</v>
      </c>
      <c r="P33" s="10">
        <v>17463</v>
      </c>
      <c r="Q33" s="10">
        <v>17960</v>
      </c>
      <c r="R33" s="10">
        <v>18224</v>
      </c>
      <c r="S33" s="12">
        <v>1808344</v>
      </c>
      <c r="T33" s="7">
        <v>29696</v>
      </c>
      <c r="U33" s="12">
        <v>315794</v>
      </c>
      <c r="V33" s="13">
        <f t="shared" si="1"/>
        <v>0.1746315966431166</v>
      </c>
    </row>
    <row r="34" spans="1:22" ht="12.75">
      <c r="A34" s="3" t="s">
        <v>3</v>
      </c>
      <c r="B34" s="3" t="s">
        <v>1</v>
      </c>
      <c r="C34" s="3" t="s">
        <v>2</v>
      </c>
      <c r="D34" s="3" t="s">
        <v>136</v>
      </c>
      <c r="E34" s="3" t="s">
        <v>174</v>
      </c>
      <c r="F34" s="4">
        <v>161</v>
      </c>
      <c r="G34" s="4">
        <v>28180</v>
      </c>
      <c r="H34" s="4">
        <v>175</v>
      </c>
      <c r="I34" s="4">
        <v>158</v>
      </c>
      <c r="J34" s="4">
        <v>32</v>
      </c>
      <c r="K34" s="4">
        <v>14943</v>
      </c>
      <c r="L34" s="16">
        <v>35016</v>
      </c>
      <c r="M34" s="16">
        <f t="shared" si="3"/>
        <v>17508</v>
      </c>
      <c r="N34" s="17">
        <v>1531</v>
      </c>
      <c r="O34" s="9">
        <f t="shared" si="2"/>
        <v>0.10245599946463227</v>
      </c>
      <c r="P34" s="10">
        <v>17463</v>
      </c>
      <c r="Q34" s="10">
        <v>17960</v>
      </c>
      <c r="R34" s="10">
        <v>18224</v>
      </c>
      <c r="S34" s="18">
        <v>1808344</v>
      </c>
      <c r="T34" s="16">
        <v>29696</v>
      </c>
      <c r="U34" s="18">
        <v>315794</v>
      </c>
      <c r="V34" s="19">
        <f t="shared" si="1"/>
        <v>0.1746315966431166</v>
      </c>
    </row>
    <row r="35" spans="1:22" ht="12.75">
      <c r="A35" s="3" t="s">
        <v>4</v>
      </c>
      <c r="B35" s="3" t="s">
        <v>1</v>
      </c>
      <c r="C35" s="3" t="s">
        <v>2</v>
      </c>
      <c r="D35" s="3" t="s">
        <v>111</v>
      </c>
      <c r="E35" s="3" t="s">
        <v>174</v>
      </c>
      <c r="F35" s="4">
        <v>304</v>
      </c>
      <c r="G35" s="4">
        <v>39658</v>
      </c>
      <c r="H35" s="4">
        <v>130</v>
      </c>
      <c r="I35" s="4">
        <v>301</v>
      </c>
      <c r="J35" s="4">
        <v>68</v>
      </c>
      <c r="K35" s="4">
        <v>26562</v>
      </c>
      <c r="L35" s="7">
        <v>26974</v>
      </c>
      <c r="M35" s="7">
        <f t="shared" si="3"/>
        <v>13487</v>
      </c>
      <c r="N35" s="5">
        <v>5057</v>
      </c>
      <c r="O35" s="9">
        <f t="shared" si="2"/>
        <v>0.1903847601837211</v>
      </c>
      <c r="P35" s="10">
        <v>17463</v>
      </c>
      <c r="Q35" s="10">
        <v>17960</v>
      </c>
      <c r="R35" s="10">
        <v>18224</v>
      </c>
      <c r="S35" s="12">
        <v>1808344</v>
      </c>
      <c r="T35" s="7">
        <v>29696</v>
      </c>
      <c r="U35" s="12">
        <v>315794</v>
      </c>
      <c r="V35" s="13">
        <f t="shared" si="1"/>
        <v>0.1746315966431166</v>
      </c>
    </row>
    <row r="36" spans="1:22" ht="12.75">
      <c r="A36" s="3" t="s">
        <v>5</v>
      </c>
      <c r="B36" s="3" t="s">
        <v>1</v>
      </c>
      <c r="C36" s="3" t="s">
        <v>2</v>
      </c>
      <c r="D36" s="3" t="s">
        <v>82</v>
      </c>
      <c r="E36" s="3" t="s">
        <v>174</v>
      </c>
      <c r="F36" s="4">
        <v>136</v>
      </c>
      <c r="G36" s="4">
        <v>21113</v>
      </c>
      <c r="H36" s="4">
        <v>155</v>
      </c>
      <c r="I36" s="4">
        <v>129</v>
      </c>
      <c r="J36" s="4">
        <v>22</v>
      </c>
      <c r="K36" s="4">
        <v>47427</v>
      </c>
      <c r="L36" s="16">
        <v>30836</v>
      </c>
      <c r="M36" s="16">
        <f t="shared" si="3"/>
        <v>15418</v>
      </c>
      <c r="N36" s="17">
        <v>7093</v>
      </c>
      <c r="O36" s="9">
        <f t="shared" si="2"/>
        <v>0.14955615999325278</v>
      </c>
      <c r="P36" s="10">
        <v>17463</v>
      </c>
      <c r="Q36" s="10">
        <v>17960</v>
      </c>
      <c r="R36" s="10">
        <v>18224</v>
      </c>
      <c r="S36" s="18">
        <v>1808344</v>
      </c>
      <c r="T36" s="16">
        <v>29696</v>
      </c>
      <c r="U36" s="18">
        <v>315794</v>
      </c>
      <c r="V36" s="19">
        <f t="shared" si="1"/>
        <v>0.1746315966431166</v>
      </c>
    </row>
    <row r="37" spans="1:22" ht="12.75">
      <c r="A37" s="3" t="s">
        <v>6</v>
      </c>
      <c r="B37" s="3" t="s">
        <v>1</v>
      </c>
      <c r="C37" s="3" t="s">
        <v>2</v>
      </c>
      <c r="D37" s="3" t="s">
        <v>112</v>
      </c>
      <c r="E37" s="3" t="s">
        <v>174</v>
      </c>
      <c r="F37" s="4">
        <v>590</v>
      </c>
      <c r="G37" s="4">
        <v>175319</v>
      </c>
      <c r="H37" s="4">
        <v>297</v>
      </c>
      <c r="I37" s="4">
        <v>495</v>
      </c>
      <c r="J37" s="4">
        <v>124</v>
      </c>
      <c r="K37" s="4">
        <v>8196</v>
      </c>
      <c r="L37" s="7">
        <v>30429</v>
      </c>
      <c r="M37" s="7">
        <f t="shared" si="3"/>
        <v>15214.5</v>
      </c>
      <c r="N37" s="5">
        <v>917</v>
      </c>
      <c r="O37" s="9">
        <f t="shared" si="2"/>
        <v>0.1118838457784285</v>
      </c>
      <c r="P37" s="10">
        <v>17463</v>
      </c>
      <c r="Q37" s="10">
        <v>17960</v>
      </c>
      <c r="R37" s="10">
        <v>18224</v>
      </c>
      <c r="S37" s="12">
        <v>1808344</v>
      </c>
      <c r="T37" s="7">
        <v>29696</v>
      </c>
      <c r="U37" s="12">
        <v>315794</v>
      </c>
      <c r="V37" s="13">
        <f t="shared" si="1"/>
        <v>0.1746315966431166</v>
      </c>
    </row>
    <row r="38" spans="1:22" ht="12.75">
      <c r="A38" s="3" t="s">
        <v>7</v>
      </c>
      <c r="B38" s="3" t="s">
        <v>1</v>
      </c>
      <c r="C38" s="3" t="s">
        <v>2</v>
      </c>
      <c r="D38" s="3" t="s">
        <v>8</v>
      </c>
      <c r="E38" s="3" t="s">
        <v>174</v>
      </c>
      <c r="F38" s="4">
        <v>132</v>
      </c>
      <c r="G38" s="4">
        <v>21339</v>
      </c>
      <c r="H38" s="4">
        <v>162</v>
      </c>
      <c r="I38" s="4">
        <v>131</v>
      </c>
      <c r="J38" s="4">
        <v>42</v>
      </c>
      <c r="K38" s="4">
        <v>7514</v>
      </c>
      <c r="L38" s="16">
        <v>32736</v>
      </c>
      <c r="M38" s="16">
        <f t="shared" si="3"/>
        <v>16368</v>
      </c>
      <c r="N38" s="17">
        <v>992</v>
      </c>
      <c r="O38" s="9">
        <f t="shared" si="2"/>
        <v>0.13202022890604206</v>
      </c>
      <c r="P38" s="10">
        <v>17463</v>
      </c>
      <c r="Q38" s="10">
        <v>17960</v>
      </c>
      <c r="R38" s="10">
        <v>18224</v>
      </c>
      <c r="S38" s="18">
        <v>1808344</v>
      </c>
      <c r="T38" s="16">
        <v>29696</v>
      </c>
      <c r="U38" s="18">
        <v>315794</v>
      </c>
      <c r="V38" s="19">
        <f t="shared" si="1"/>
        <v>0.1746315966431166</v>
      </c>
    </row>
    <row r="39" spans="1:22" ht="12.75">
      <c r="A39" s="3" t="s">
        <v>9</v>
      </c>
      <c r="B39" s="3" t="s">
        <v>1</v>
      </c>
      <c r="C39" s="3" t="s">
        <v>2</v>
      </c>
      <c r="D39" s="3" t="s">
        <v>110</v>
      </c>
      <c r="E39" s="3" t="s">
        <v>174</v>
      </c>
      <c r="F39" s="4">
        <v>357</v>
      </c>
      <c r="G39" s="4">
        <v>128965</v>
      </c>
      <c r="H39" s="4">
        <v>361</v>
      </c>
      <c r="I39" s="4">
        <v>349</v>
      </c>
      <c r="J39" s="4">
        <v>70</v>
      </c>
      <c r="K39" s="4">
        <v>9131</v>
      </c>
      <c r="L39" s="7">
        <v>26401</v>
      </c>
      <c r="M39" s="7">
        <f t="shared" si="3"/>
        <v>13200.5</v>
      </c>
      <c r="N39" s="5">
        <v>1508</v>
      </c>
      <c r="O39" s="9">
        <f t="shared" si="2"/>
        <v>0.16515168108640893</v>
      </c>
      <c r="P39" s="10">
        <v>17463</v>
      </c>
      <c r="Q39" s="10">
        <v>17960</v>
      </c>
      <c r="R39" s="10">
        <v>18224</v>
      </c>
      <c r="S39" s="12">
        <v>1808344</v>
      </c>
      <c r="T39" s="7">
        <v>29696</v>
      </c>
      <c r="U39" s="12">
        <v>315794</v>
      </c>
      <c r="V39" s="13">
        <f t="shared" si="1"/>
        <v>0.1746315966431166</v>
      </c>
    </row>
    <row r="40" spans="1:22" ht="12.75">
      <c r="A40" s="3" t="s">
        <v>10</v>
      </c>
      <c r="B40" s="3" t="s">
        <v>1</v>
      </c>
      <c r="C40" s="3" t="s">
        <v>2</v>
      </c>
      <c r="D40" s="3" t="s">
        <v>11</v>
      </c>
      <c r="E40" s="3" t="s">
        <v>174</v>
      </c>
      <c r="F40" s="4">
        <v>866</v>
      </c>
      <c r="G40" s="4">
        <v>151697</v>
      </c>
      <c r="H40" s="4">
        <v>175</v>
      </c>
      <c r="I40" s="4">
        <v>846</v>
      </c>
      <c r="J40" s="4">
        <v>205</v>
      </c>
      <c r="K40" s="4">
        <v>29334</v>
      </c>
      <c r="L40" s="16">
        <v>27927</v>
      </c>
      <c r="M40" s="16">
        <f t="shared" si="3"/>
        <v>13963.5</v>
      </c>
      <c r="N40" s="17">
        <v>5302</v>
      </c>
      <c r="O40" s="9">
        <f t="shared" si="2"/>
        <v>0.18074589213881503</v>
      </c>
      <c r="P40" s="10">
        <v>17463</v>
      </c>
      <c r="Q40" s="10">
        <v>17960</v>
      </c>
      <c r="R40" s="10">
        <v>18224</v>
      </c>
      <c r="S40" s="18">
        <v>1808344</v>
      </c>
      <c r="T40" s="16">
        <v>29696</v>
      </c>
      <c r="U40" s="18">
        <v>315794</v>
      </c>
      <c r="V40" s="19">
        <f t="shared" si="1"/>
        <v>0.1746315966431166</v>
      </c>
    </row>
    <row r="41" spans="1:22" ht="12.75">
      <c r="A41" s="3" t="s">
        <v>52</v>
      </c>
      <c r="B41" s="3" t="s">
        <v>1</v>
      </c>
      <c r="C41" s="3" t="s">
        <v>2</v>
      </c>
      <c r="D41" s="3" t="s">
        <v>175</v>
      </c>
      <c r="E41" s="3" t="s">
        <v>174</v>
      </c>
      <c r="F41" s="4">
        <v>454</v>
      </c>
      <c r="G41" s="4">
        <v>57125</v>
      </c>
      <c r="H41" s="4">
        <v>126</v>
      </c>
      <c r="I41" s="4">
        <v>451</v>
      </c>
      <c r="J41" s="4">
        <v>101</v>
      </c>
      <c r="K41" s="4">
        <v>51589</v>
      </c>
      <c r="L41" s="7">
        <v>41892</v>
      </c>
      <c r="M41" s="7">
        <f t="shared" si="3"/>
        <v>20946</v>
      </c>
      <c r="N41" s="5">
        <v>4785</v>
      </c>
      <c r="O41" s="9">
        <f t="shared" si="2"/>
        <v>0.09275233092325884</v>
      </c>
      <c r="P41" s="10">
        <v>17463</v>
      </c>
      <c r="Q41" s="10">
        <v>17960</v>
      </c>
      <c r="R41" s="10">
        <v>18224</v>
      </c>
      <c r="S41" s="12">
        <v>1808344</v>
      </c>
      <c r="T41" s="7">
        <v>29696</v>
      </c>
      <c r="U41" s="12">
        <v>315794</v>
      </c>
      <c r="V41" s="13">
        <f t="shared" si="1"/>
        <v>0.1746315966431166</v>
      </c>
    </row>
    <row r="42" spans="1:22" ht="12.75">
      <c r="A42" s="3" t="s">
        <v>53</v>
      </c>
      <c r="B42" s="3" t="s">
        <v>1</v>
      </c>
      <c r="C42" s="3" t="s">
        <v>2</v>
      </c>
      <c r="D42" s="3" t="s">
        <v>54</v>
      </c>
      <c r="E42" s="3" t="s">
        <v>174</v>
      </c>
      <c r="F42" s="4">
        <v>260</v>
      </c>
      <c r="G42" s="4">
        <v>35439</v>
      </c>
      <c r="H42" s="4">
        <v>136</v>
      </c>
      <c r="I42" s="4">
        <v>258</v>
      </c>
      <c r="J42" s="4">
        <v>50</v>
      </c>
      <c r="K42" s="4">
        <v>79220</v>
      </c>
      <c r="L42" s="16">
        <v>28181</v>
      </c>
      <c r="M42" s="16">
        <f t="shared" si="3"/>
        <v>14090.5</v>
      </c>
      <c r="N42" s="17">
        <v>14006</v>
      </c>
      <c r="O42" s="9">
        <f t="shared" si="2"/>
        <v>0.17679878818480183</v>
      </c>
      <c r="P42" s="10">
        <v>17463</v>
      </c>
      <c r="Q42" s="10">
        <v>17960</v>
      </c>
      <c r="R42" s="10">
        <v>18224</v>
      </c>
      <c r="S42" s="18">
        <v>1808344</v>
      </c>
      <c r="T42" s="16">
        <v>29696</v>
      </c>
      <c r="U42" s="18">
        <v>315794</v>
      </c>
      <c r="V42" s="19">
        <f t="shared" si="1"/>
        <v>0.1746315966431166</v>
      </c>
    </row>
    <row r="43" spans="1:22" ht="12.75">
      <c r="A43" s="3" t="s">
        <v>55</v>
      </c>
      <c r="B43" s="3" t="s">
        <v>1</v>
      </c>
      <c r="C43" s="3" t="s">
        <v>2</v>
      </c>
      <c r="D43" s="3" t="s">
        <v>137</v>
      </c>
      <c r="E43" s="3" t="s">
        <v>174</v>
      </c>
      <c r="F43" s="4">
        <v>396</v>
      </c>
      <c r="G43" s="4">
        <v>104130</v>
      </c>
      <c r="H43" s="4">
        <v>263</v>
      </c>
      <c r="I43" s="4">
        <v>388</v>
      </c>
      <c r="J43" s="4">
        <v>82</v>
      </c>
      <c r="K43" s="4">
        <v>28262</v>
      </c>
      <c r="L43" s="7">
        <v>27299</v>
      </c>
      <c r="M43" s="7">
        <f t="shared" si="3"/>
        <v>13649.5</v>
      </c>
      <c r="N43" s="5">
        <v>4800</v>
      </c>
      <c r="O43" s="9">
        <f t="shared" si="2"/>
        <v>0.16983936027174298</v>
      </c>
      <c r="P43" s="10">
        <v>17463</v>
      </c>
      <c r="Q43" s="10">
        <v>17960</v>
      </c>
      <c r="R43" s="10">
        <v>18224</v>
      </c>
      <c r="S43" s="12">
        <v>1808344</v>
      </c>
      <c r="T43" s="7">
        <v>29696</v>
      </c>
      <c r="U43" s="12">
        <v>315794</v>
      </c>
      <c r="V43" s="13">
        <f t="shared" si="1"/>
        <v>0.1746315966431166</v>
      </c>
    </row>
    <row r="44" spans="1:22" ht="12.75">
      <c r="A44" s="3" t="s">
        <v>56</v>
      </c>
      <c r="B44" s="3" t="s">
        <v>1</v>
      </c>
      <c r="C44" s="3" t="s">
        <v>2</v>
      </c>
      <c r="D44" s="3" t="s">
        <v>57</v>
      </c>
      <c r="E44" s="3" t="s">
        <v>174</v>
      </c>
      <c r="F44" s="4">
        <v>352</v>
      </c>
      <c r="G44" s="4">
        <v>86976</v>
      </c>
      <c r="H44" s="4">
        <v>247</v>
      </c>
      <c r="I44" s="4">
        <v>351</v>
      </c>
      <c r="J44" s="4">
        <v>96</v>
      </c>
      <c r="K44" s="4">
        <v>10343</v>
      </c>
      <c r="L44" s="16">
        <v>27332</v>
      </c>
      <c r="M44" s="16">
        <f t="shared" si="3"/>
        <v>13666</v>
      </c>
      <c r="N44" s="17">
        <v>1956</v>
      </c>
      <c r="O44" s="9">
        <f t="shared" si="2"/>
        <v>0.18911341003577298</v>
      </c>
      <c r="P44" s="10">
        <v>17463</v>
      </c>
      <c r="Q44" s="10">
        <v>17960</v>
      </c>
      <c r="R44" s="10">
        <v>18224</v>
      </c>
      <c r="S44" s="18">
        <v>1808344</v>
      </c>
      <c r="T44" s="16">
        <v>29696</v>
      </c>
      <c r="U44" s="18">
        <v>315794</v>
      </c>
      <c r="V44" s="19">
        <f t="shared" si="1"/>
        <v>0.1746315966431166</v>
      </c>
    </row>
    <row r="45" spans="1:22" ht="12.75">
      <c r="A45" s="3" t="s">
        <v>58</v>
      </c>
      <c r="B45" s="3" t="s">
        <v>1</v>
      </c>
      <c r="C45" s="3" t="s">
        <v>2</v>
      </c>
      <c r="D45" s="3" t="s">
        <v>144</v>
      </c>
      <c r="E45" s="3" t="s">
        <v>174</v>
      </c>
      <c r="F45" s="4">
        <v>454</v>
      </c>
      <c r="G45" s="4">
        <v>92766</v>
      </c>
      <c r="H45" s="4">
        <v>204</v>
      </c>
      <c r="I45" s="4">
        <v>454</v>
      </c>
      <c r="J45" s="4">
        <v>114</v>
      </c>
      <c r="K45" s="4">
        <v>15446</v>
      </c>
      <c r="L45" s="7">
        <v>24511</v>
      </c>
      <c r="M45" s="7">
        <f t="shared" si="3"/>
        <v>12255.5</v>
      </c>
      <c r="N45" s="5">
        <v>3448</v>
      </c>
      <c r="O45" s="9">
        <f t="shared" si="2"/>
        <v>0.22322931503301827</v>
      </c>
      <c r="P45" s="10">
        <v>17463</v>
      </c>
      <c r="Q45" s="10">
        <v>17960</v>
      </c>
      <c r="R45" s="10">
        <v>18224</v>
      </c>
      <c r="S45" s="12">
        <v>1808344</v>
      </c>
      <c r="T45" s="7">
        <v>29696</v>
      </c>
      <c r="U45" s="12">
        <v>315794</v>
      </c>
      <c r="V45" s="13">
        <f t="shared" si="1"/>
        <v>0.1746315966431166</v>
      </c>
    </row>
    <row r="46" spans="1:22" ht="12.75">
      <c r="A46" s="3" t="s">
        <v>59</v>
      </c>
      <c r="B46" s="3" t="s">
        <v>1</v>
      </c>
      <c r="C46" s="3" t="s">
        <v>2</v>
      </c>
      <c r="D46" s="3" t="s">
        <v>60</v>
      </c>
      <c r="E46" s="3" t="s">
        <v>174</v>
      </c>
      <c r="F46" s="4">
        <v>316</v>
      </c>
      <c r="G46" s="4">
        <v>57178</v>
      </c>
      <c r="H46" s="4">
        <v>181</v>
      </c>
      <c r="I46" s="4">
        <v>310</v>
      </c>
      <c r="J46" s="4">
        <v>63</v>
      </c>
      <c r="K46" s="4">
        <v>12999</v>
      </c>
      <c r="L46" s="7">
        <v>21147</v>
      </c>
      <c r="M46" s="7">
        <f t="shared" si="3"/>
        <v>10573.5</v>
      </c>
      <c r="N46" s="5">
        <v>3133</v>
      </c>
      <c r="O46" s="9">
        <f t="shared" si="2"/>
        <v>0.24101853988768368</v>
      </c>
      <c r="P46" s="10">
        <v>17463</v>
      </c>
      <c r="Q46" s="10">
        <v>17960</v>
      </c>
      <c r="R46" s="10">
        <v>18224</v>
      </c>
      <c r="S46" s="12">
        <v>1808344</v>
      </c>
      <c r="T46" s="7">
        <v>29696</v>
      </c>
      <c r="U46" s="12">
        <v>315794</v>
      </c>
      <c r="V46" s="13">
        <f t="shared" si="1"/>
        <v>0.1746315966431166</v>
      </c>
    </row>
    <row r="47" spans="1:22" ht="12.75">
      <c r="A47" s="3" t="s">
        <v>61</v>
      </c>
      <c r="B47" s="3" t="s">
        <v>1</v>
      </c>
      <c r="C47" s="3" t="s">
        <v>2</v>
      </c>
      <c r="D47" s="3" t="s">
        <v>176</v>
      </c>
      <c r="E47" s="3" t="s">
        <v>174</v>
      </c>
      <c r="F47" s="4">
        <v>278</v>
      </c>
      <c r="G47" s="4">
        <v>43697</v>
      </c>
      <c r="H47" s="4">
        <v>157</v>
      </c>
      <c r="I47" s="4">
        <v>270</v>
      </c>
      <c r="J47" s="4">
        <v>66</v>
      </c>
      <c r="K47" s="4">
        <v>16089</v>
      </c>
      <c r="L47" s="16">
        <v>27124</v>
      </c>
      <c r="M47" s="16">
        <f t="shared" si="3"/>
        <v>13562</v>
      </c>
      <c r="N47" s="17">
        <v>3161</v>
      </c>
      <c r="O47" s="9">
        <f t="shared" si="2"/>
        <v>0.19646963764062403</v>
      </c>
      <c r="P47" s="10">
        <v>17463</v>
      </c>
      <c r="Q47" s="10">
        <v>17960</v>
      </c>
      <c r="R47" s="10">
        <v>18224</v>
      </c>
      <c r="S47" s="18">
        <v>1808344</v>
      </c>
      <c r="T47" s="16">
        <v>29696</v>
      </c>
      <c r="U47" s="18">
        <v>315794</v>
      </c>
      <c r="V47" s="19">
        <f t="shared" si="1"/>
        <v>0.1746315966431166</v>
      </c>
    </row>
    <row r="48" spans="1:22" ht="12.75">
      <c r="A48" s="3" t="s">
        <v>62</v>
      </c>
      <c r="B48" s="3" t="s">
        <v>1</v>
      </c>
      <c r="C48" s="3" t="s">
        <v>2</v>
      </c>
      <c r="D48" s="3" t="s">
        <v>63</v>
      </c>
      <c r="E48" s="3" t="s">
        <v>174</v>
      </c>
      <c r="F48" s="4">
        <v>191</v>
      </c>
      <c r="G48" s="4">
        <v>35097</v>
      </c>
      <c r="H48" s="4">
        <v>184</v>
      </c>
      <c r="I48" s="4">
        <v>191</v>
      </c>
      <c r="J48" s="4">
        <v>37</v>
      </c>
      <c r="K48" s="4">
        <v>7321</v>
      </c>
      <c r="L48" s="7">
        <v>26250</v>
      </c>
      <c r="M48" s="7">
        <f t="shared" si="3"/>
        <v>13125</v>
      </c>
      <c r="N48" s="5">
        <v>1302</v>
      </c>
      <c r="O48" s="9">
        <f t="shared" si="2"/>
        <v>0.17784455675454172</v>
      </c>
      <c r="P48" s="10">
        <v>17463</v>
      </c>
      <c r="Q48" s="10">
        <v>17960</v>
      </c>
      <c r="R48" s="10">
        <v>18224</v>
      </c>
      <c r="S48" s="12">
        <v>1808344</v>
      </c>
      <c r="T48" s="7">
        <v>29696</v>
      </c>
      <c r="U48" s="12">
        <v>315794</v>
      </c>
      <c r="V48" s="13">
        <f t="shared" si="1"/>
        <v>0.1746315966431166</v>
      </c>
    </row>
    <row r="49" spans="1:22" ht="12.75">
      <c r="A49" s="3" t="s">
        <v>64</v>
      </c>
      <c r="B49" s="3" t="s">
        <v>1</v>
      </c>
      <c r="C49" s="3" t="s">
        <v>2</v>
      </c>
      <c r="D49" s="3" t="s">
        <v>181</v>
      </c>
      <c r="E49" s="3" t="s">
        <v>174</v>
      </c>
      <c r="F49" s="4">
        <v>234</v>
      </c>
      <c r="G49" s="4">
        <v>48031</v>
      </c>
      <c r="H49" s="4">
        <v>205</v>
      </c>
      <c r="I49" s="4">
        <v>234</v>
      </c>
      <c r="J49" s="4">
        <v>55</v>
      </c>
      <c r="K49" s="4">
        <v>9592</v>
      </c>
      <c r="L49" s="16">
        <v>29290</v>
      </c>
      <c r="M49" s="16">
        <f t="shared" si="3"/>
        <v>14645</v>
      </c>
      <c r="N49" s="17">
        <v>1569</v>
      </c>
      <c r="O49" s="9">
        <f t="shared" si="2"/>
        <v>0.16357381150959133</v>
      </c>
      <c r="P49" s="10">
        <v>17463</v>
      </c>
      <c r="Q49" s="10">
        <v>17960</v>
      </c>
      <c r="R49" s="10">
        <v>18224</v>
      </c>
      <c r="S49" s="18">
        <v>1808344</v>
      </c>
      <c r="T49" s="16">
        <v>29696</v>
      </c>
      <c r="U49" s="18">
        <v>315794</v>
      </c>
      <c r="V49" s="19">
        <f t="shared" si="1"/>
        <v>0.1746315966431166</v>
      </c>
    </row>
    <row r="50" spans="1:22" ht="12.75">
      <c r="A50" s="3" t="s">
        <v>65</v>
      </c>
      <c r="B50" s="3" t="s">
        <v>1</v>
      </c>
      <c r="C50" s="3" t="s">
        <v>2</v>
      </c>
      <c r="D50" s="3" t="s">
        <v>182</v>
      </c>
      <c r="E50" s="3" t="s">
        <v>174</v>
      </c>
      <c r="F50" s="4">
        <v>399</v>
      </c>
      <c r="G50" s="4">
        <v>64282</v>
      </c>
      <c r="H50" s="4">
        <v>161</v>
      </c>
      <c r="I50" s="4">
        <v>399</v>
      </c>
      <c r="J50" s="4">
        <v>102</v>
      </c>
      <c r="K50" s="4">
        <v>23404</v>
      </c>
      <c r="L50" s="7">
        <v>26973</v>
      </c>
      <c r="M50" s="7">
        <f t="shared" si="3"/>
        <v>13486.5</v>
      </c>
      <c r="N50" s="5">
        <v>4401</v>
      </c>
      <c r="O50" s="9">
        <f t="shared" si="2"/>
        <v>0.18804477867031277</v>
      </c>
      <c r="P50" s="10">
        <v>17463</v>
      </c>
      <c r="Q50" s="10">
        <v>17960</v>
      </c>
      <c r="R50" s="10">
        <v>18224</v>
      </c>
      <c r="S50" s="12">
        <v>1808344</v>
      </c>
      <c r="T50" s="7">
        <v>29696</v>
      </c>
      <c r="U50" s="12">
        <v>315794</v>
      </c>
      <c r="V50" s="13">
        <f t="shared" si="1"/>
        <v>0.1746315966431166</v>
      </c>
    </row>
    <row r="51" spans="1:22" ht="12.75">
      <c r="A51" s="3" t="s">
        <v>66</v>
      </c>
      <c r="B51" s="3" t="s">
        <v>1</v>
      </c>
      <c r="C51" s="3" t="s">
        <v>2</v>
      </c>
      <c r="D51" s="3" t="s">
        <v>179</v>
      </c>
      <c r="E51" s="3" t="s">
        <v>174</v>
      </c>
      <c r="F51" s="4">
        <v>151</v>
      </c>
      <c r="G51" s="4">
        <v>28622</v>
      </c>
      <c r="H51" s="4">
        <v>190</v>
      </c>
      <c r="I51" s="4">
        <v>149</v>
      </c>
      <c r="J51" s="4">
        <v>33</v>
      </c>
      <c r="K51" s="4">
        <v>42903</v>
      </c>
      <c r="L51" s="16">
        <v>27352</v>
      </c>
      <c r="M51" s="16">
        <f t="shared" si="3"/>
        <v>13676</v>
      </c>
      <c r="N51" s="17">
        <v>8345</v>
      </c>
      <c r="O51" s="9">
        <f t="shared" si="2"/>
        <v>0.19450854252616367</v>
      </c>
      <c r="P51" s="10">
        <v>17463</v>
      </c>
      <c r="Q51" s="10">
        <v>17960</v>
      </c>
      <c r="R51" s="10">
        <v>18224</v>
      </c>
      <c r="S51" s="18">
        <v>1808344</v>
      </c>
      <c r="T51" s="16">
        <v>29696</v>
      </c>
      <c r="U51" s="18">
        <v>315794</v>
      </c>
      <c r="V51" s="19">
        <f t="shared" si="1"/>
        <v>0.1746315966431166</v>
      </c>
    </row>
    <row r="52" spans="1:22" ht="12.75">
      <c r="A52" s="3" t="s">
        <v>67</v>
      </c>
      <c r="B52" s="3" t="s">
        <v>1</v>
      </c>
      <c r="C52" s="3" t="s">
        <v>2</v>
      </c>
      <c r="D52" s="3" t="s">
        <v>180</v>
      </c>
      <c r="E52" s="3" t="s">
        <v>174</v>
      </c>
      <c r="F52" s="4">
        <v>74</v>
      </c>
      <c r="G52" s="4">
        <v>8043</v>
      </c>
      <c r="H52" s="4">
        <v>109</v>
      </c>
      <c r="I52" s="4">
        <v>74</v>
      </c>
      <c r="J52" s="4">
        <v>9</v>
      </c>
      <c r="K52" s="4">
        <v>9719</v>
      </c>
      <c r="L52" s="16">
        <v>21055</v>
      </c>
      <c r="M52" s="16">
        <f t="shared" si="3"/>
        <v>10527.5</v>
      </c>
      <c r="N52" s="17">
        <v>3056</v>
      </c>
      <c r="O52" s="9">
        <f t="shared" si="2"/>
        <v>0.31443564152690606</v>
      </c>
      <c r="P52" s="10">
        <v>17463</v>
      </c>
      <c r="Q52" s="10">
        <v>17960</v>
      </c>
      <c r="R52" s="10">
        <v>18224</v>
      </c>
      <c r="S52" s="18">
        <v>1808344</v>
      </c>
      <c r="T52" s="16">
        <v>29696</v>
      </c>
      <c r="U52" s="18">
        <v>315794</v>
      </c>
      <c r="V52" s="19">
        <f t="shared" si="1"/>
        <v>0.1746315966431166</v>
      </c>
    </row>
    <row r="53" spans="1:22" ht="12.75">
      <c r="A53" s="3" t="s">
        <v>68</v>
      </c>
      <c r="B53" s="3" t="s">
        <v>1</v>
      </c>
      <c r="C53" s="3" t="s">
        <v>2</v>
      </c>
      <c r="D53" s="3" t="s">
        <v>69</v>
      </c>
      <c r="E53" s="3" t="s">
        <v>174</v>
      </c>
      <c r="F53" s="4">
        <v>260</v>
      </c>
      <c r="G53" s="4">
        <v>47771</v>
      </c>
      <c r="H53" s="4">
        <v>184</v>
      </c>
      <c r="I53" s="4">
        <v>259</v>
      </c>
      <c r="J53" s="4">
        <v>59</v>
      </c>
      <c r="K53" s="4">
        <v>17693</v>
      </c>
      <c r="L53" s="16">
        <v>30935</v>
      </c>
      <c r="M53" s="16">
        <f t="shared" si="3"/>
        <v>15467.5</v>
      </c>
      <c r="N53" s="17">
        <v>3464</v>
      </c>
      <c r="O53" s="9">
        <f t="shared" si="2"/>
        <v>0.19578364324874245</v>
      </c>
      <c r="P53" s="10">
        <v>17463</v>
      </c>
      <c r="Q53" s="10">
        <v>17960</v>
      </c>
      <c r="R53" s="10">
        <v>18224</v>
      </c>
      <c r="S53" s="18">
        <v>1808344</v>
      </c>
      <c r="T53" s="16">
        <v>29696</v>
      </c>
      <c r="U53" s="18">
        <v>315794</v>
      </c>
      <c r="V53" s="19">
        <f t="shared" si="1"/>
        <v>0.1746315966431166</v>
      </c>
    </row>
    <row r="54" spans="1:22" ht="12.75">
      <c r="A54" s="3" t="s">
        <v>70</v>
      </c>
      <c r="B54" s="3" t="s">
        <v>1</v>
      </c>
      <c r="C54" s="3" t="s">
        <v>2</v>
      </c>
      <c r="D54" s="3" t="s">
        <v>71</v>
      </c>
      <c r="E54" s="3" t="s">
        <v>174</v>
      </c>
      <c r="F54" s="4">
        <v>199</v>
      </c>
      <c r="G54" s="4">
        <v>37071</v>
      </c>
      <c r="H54" s="4">
        <v>186</v>
      </c>
      <c r="I54" s="4">
        <v>197</v>
      </c>
      <c r="J54" s="4">
        <v>38</v>
      </c>
      <c r="K54" s="4">
        <v>5873</v>
      </c>
      <c r="L54" s="16">
        <v>30748</v>
      </c>
      <c r="M54" s="16">
        <f t="shared" si="3"/>
        <v>15374</v>
      </c>
      <c r="N54" s="17">
        <v>1138</v>
      </c>
      <c r="O54" s="9">
        <f t="shared" si="2"/>
        <v>0.19376809126511152</v>
      </c>
      <c r="P54" s="10">
        <v>17463</v>
      </c>
      <c r="Q54" s="10">
        <v>17960</v>
      </c>
      <c r="R54" s="10">
        <v>18224</v>
      </c>
      <c r="S54" s="18">
        <v>1808344</v>
      </c>
      <c r="T54" s="16">
        <v>29696</v>
      </c>
      <c r="U54" s="18">
        <v>315794</v>
      </c>
      <c r="V54" s="19">
        <f t="shared" si="1"/>
        <v>0.1746315966431166</v>
      </c>
    </row>
    <row r="55" spans="1:22" ht="12.75">
      <c r="A55" s="3" t="s">
        <v>72</v>
      </c>
      <c r="B55" s="3" t="s">
        <v>1</v>
      </c>
      <c r="C55" s="3" t="s">
        <v>2</v>
      </c>
      <c r="D55" s="3" t="s">
        <v>166</v>
      </c>
      <c r="E55" s="3" t="s">
        <v>174</v>
      </c>
      <c r="F55" s="4">
        <v>520</v>
      </c>
      <c r="G55" s="4">
        <v>66569</v>
      </c>
      <c r="H55" s="4">
        <v>128</v>
      </c>
      <c r="I55" s="4">
        <v>517</v>
      </c>
      <c r="J55" s="4">
        <v>125</v>
      </c>
      <c r="K55" s="4">
        <v>87986</v>
      </c>
      <c r="L55" s="16">
        <v>33285</v>
      </c>
      <c r="M55" s="16">
        <f t="shared" si="3"/>
        <v>16642.5</v>
      </c>
      <c r="N55" s="17">
        <v>11979</v>
      </c>
      <c r="O55" s="9">
        <f t="shared" si="2"/>
        <v>0.1361466596958607</v>
      </c>
      <c r="P55" s="10">
        <v>17463</v>
      </c>
      <c r="Q55" s="10">
        <v>17960</v>
      </c>
      <c r="R55" s="10">
        <v>18224</v>
      </c>
      <c r="S55" s="18">
        <v>1808344</v>
      </c>
      <c r="T55" s="16">
        <v>29696</v>
      </c>
      <c r="U55" s="18">
        <v>315794</v>
      </c>
      <c r="V55" s="19">
        <f t="shared" si="1"/>
        <v>0.1746315966431166</v>
      </c>
    </row>
    <row r="56" spans="1:22" ht="12.75">
      <c r="A56" s="3" t="s">
        <v>73</v>
      </c>
      <c r="B56" s="3" t="s">
        <v>1</v>
      </c>
      <c r="C56" s="3" t="s">
        <v>2</v>
      </c>
      <c r="D56" s="3" t="s">
        <v>114</v>
      </c>
      <c r="E56" s="3" t="s">
        <v>174</v>
      </c>
      <c r="F56" s="4">
        <v>31</v>
      </c>
      <c r="G56" s="4">
        <v>3978</v>
      </c>
      <c r="H56" s="4">
        <v>128</v>
      </c>
      <c r="I56" s="4">
        <v>31</v>
      </c>
      <c r="J56" s="4">
        <v>4</v>
      </c>
      <c r="K56" s="4">
        <v>25708</v>
      </c>
      <c r="L56" s="16">
        <v>23932</v>
      </c>
      <c r="M56" s="16">
        <f t="shared" si="3"/>
        <v>11966</v>
      </c>
      <c r="N56" s="17">
        <v>6425</v>
      </c>
      <c r="O56" s="9">
        <f t="shared" si="2"/>
        <v>0.24992220320522796</v>
      </c>
      <c r="P56" s="10">
        <v>17463</v>
      </c>
      <c r="Q56" s="10">
        <v>17960</v>
      </c>
      <c r="R56" s="10">
        <v>18224</v>
      </c>
      <c r="S56" s="18">
        <v>1808344</v>
      </c>
      <c r="T56" s="16">
        <v>29696</v>
      </c>
      <c r="U56" s="18">
        <v>315794</v>
      </c>
      <c r="V56" s="19">
        <f t="shared" si="1"/>
        <v>0.1746315966431166</v>
      </c>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2003-02-21T15:48:20Z</cp:lastPrinted>
  <dcterms:created xsi:type="dcterms:W3CDTF">2002-12-10T15:40:51Z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