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</sheets>
  <definedNames>
    <definedName name="_xlnm.Print_Area" localSheetId="0">'Sheet1'!$A$1:$I$68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<sst xmlns="http://schemas.openxmlformats.org/spreadsheetml/2006/main" count="132" uniqueCount="75">
  <si>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</si>
  <si>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</si>
  <si>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</si>
  <si>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</si>
  <si>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</si>
  <si>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</si>
  <si>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</si>
  <si>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</si>
  <si>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</si>
  <si>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</si>
  <si>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</si>
  <si>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</si>
  <si>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</si>
  <si>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</si>
  <si>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</si>
  <si>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</si>
  <si>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</si>
  <si>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WEST VIRGINIA</t>
  </si>
  <si>
    <t>WV</t>
  </si>
  <si>
    <t>BARBOUR COUNTY SCHOOL DISTRICT</t>
  </si>
  <si>
    <t>BERKELEY COUNTY SCHOOL DISTRICT</t>
  </si>
  <si>
    <t>BOONE COUNTY SCHOOL DISTRICT</t>
  </si>
  <si>
    <t>BRAXTON COUNTY SCHOOL DISTRICT</t>
  </si>
  <si>
    <t>BROOKE COUNTY SCHOOL DISTRICT</t>
  </si>
  <si>
    <t>CABELL COUNTY SCHOOL DISTRICT</t>
  </si>
  <si>
    <t>CALHOUN COUNTY SCHOOL DISTRICT</t>
  </si>
  <si>
    <t>CLAY COUNTY SCHOOL DISTRICT</t>
  </si>
  <si>
    <t>DODDRIDGE COUNTY SCHOOL DISTRICT</t>
  </si>
  <si>
    <t>FAYETTE COUNTY SCHOOL DISTRICT</t>
  </si>
  <si>
    <t>GILMER COUNTY SCHOOL DISTRICT</t>
  </si>
  <si>
    <t>GRANT COUNTY SCHOOL DISTRICT</t>
  </si>
  <si>
    <t>GREENBRIER COUNTY SCHOOL DISTRICT</t>
  </si>
  <si>
    <t>HAMPSHIRE COUNTY SCHOOL DISTRICT</t>
  </si>
  <si>
    <t>HANCOCK COUNTY SCHOOL DISTRICT</t>
  </si>
  <si>
    <t>HARDY COUNTY SCHOOL DISTRICT</t>
  </si>
  <si>
    <t>HARRISON COUNTY SCHOOL DISTRICT</t>
  </si>
  <si>
    <t>JACKSON COUNTY SCHOOL DISTRICT</t>
  </si>
  <si>
    <t>JEFFERSON COUNTY SCHOOL DISTRICT</t>
  </si>
  <si>
    <t>KANAWHA COUNTY SCHOOL DISTRICT</t>
  </si>
  <si>
    <t>LEWIS COUNTY SCHOOL DISTRICT</t>
  </si>
  <si>
    <t>LINCOLN COUNTY SCHOOL DISTRICT</t>
  </si>
  <si>
    <t>LOGAN COUNTY SCHOOL DISTRICT</t>
  </si>
  <si>
    <t>MARION COUNTY SCHOOL DISTRICT</t>
  </si>
  <si>
    <t>MARSHALL COUNTY SCHOOL DISTRICT</t>
  </si>
  <si>
    <t>MASON COUNTY SCHOOL DISTRICT</t>
  </si>
  <si>
    <t>MCDOWELL COUNTY SCHOOL DISTRICT</t>
  </si>
  <si>
    <t>MERCER COUNTY SCHOOL DISTRICT</t>
  </si>
  <si>
    <t>MINERAL COUNTY SCHOOL DISTRICT</t>
  </si>
  <si>
    <t>MINGO COUNTY SCHOOL DISTRICT</t>
  </si>
  <si>
    <t>MONONGALIA SCHOOL DISTRICT</t>
  </si>
  <si>
    <t>MONROE COUNTY SCHOOL DISTRICT</t>
  </si>
  <si>
    <t>MORGAN COUNTY SCHOOL DISTRICT</t>
  </si>
  <si>
    <t>NICHOLAS COUNTY SCHOOL DISTRICT</t>
  </si>
  <si>
    <t>OHIO COUNTY SCHOOL DISTRICT</t>
  </si>
  <si>
    <t>PENDLETON COUNTY SCHOOL DISTRICT</t>
  </si>
  <si>
    <t>PLEASANTS COUNTY SCHOOL DISTRICT</t>
  </si>
  <si>
    <t>POCAHONTAS SCHOOL DISTRICT</t>
  </si>
  <si>
    <t>PRESTON COUNTY SCHOOL DISTRICT</t>
  </si>
  <si>
    <t>PUTNAM COUNTY SCHOOL DISTRICT</t>
  </si>
  <si>
    <t>RALEIGH COUNTY SCHOOL DISTRICT</t>
  </si>
  <si>
    <t>RANDOLPH COUNTY SCHOOL DISTRICT</t>
  </si>
  <si>
    <t>RITCHIE COUNTY SCHOOL DISTRICT</t>
  </si>
  <si>
    <t>ROANE COUNTY SCHOOL DISTRICT</t>
  </si>
  <si>
    <t>SUMMERS COUNTY SCHOOL DISTRICT</t>
  </si>
  <si>
    <t>TAYLOR COUNTY SCHOOL DISTRICT</t>
  </si>
  <si>
    <t>TUCKER COUNTY SCHOOL DISTRICT</t>
  </si>
  <si>
    <t>TYLER COUNTY SCHOOL DISTRICT</t>
  </si>
  <si>
    <t>UPSHUR COUNTY SCHOOL DISTRICT</t>
  </si>
  <si>
    <t>WAYNE COUNTY SCHOOL DISTRICT</t>
  </si>
  <si>
    <t>WEBSTER COUNTY SCHOOL DISTRICT</t>
  </si>
  <si>
    <t>WETZEL COUNTY SCHOOL DISTRICT</t>
  </si>
  <si>
    <t>WIRT COUNTY SCHOOL DISTRICT</t>
  </si>
  <si>
    <t>WOOD COUNTY SCHOOL DISTRICT</t>
  </si>
  <si>
    <t>WYOMING COUNTY SCHOOL DISTRICT</t>
  </si>
  <si>
    <t>2005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</si>
</sst>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H16" sqref="H16:J16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38.140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  <col min="10" max="10" width="0" style="0" hidden="1" customWidth="1"/>
  </cols>
  <sheetData>
    <row r="1" ht="12.75">
      <c r="A1" s="21" t="s">
        <v>74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54</v>
      </c>
      <c r="C10" s="22">
        <v>5400030</v>
      </c>
      <c r="D10" s="23" t="s">
        <v>19</v>
      </c>
      <c r="E10" s="15">
        <v>665</v>
      </c>
      <c r="F10" s="15">
        <v>2502</v>
      </c>
      <c r="G10" s="24">
        <f aca="true" t="shared" si="0" ref="G10:G64">IF(AND(E10&gt;0,F10&gt;0),E10/F10,0)</f>
        <v>0.26578737010391684</v>
      </c>
      <c r="H10" s="20">
        <v>15656</v>
      </c>
      <c r="I10" s="15">
        <f aca="true" t="shared" si="1" ref="I10:I41">IF(H10&lt;20000,1,0)</f>
        <v>1</v>
      </c>
    </row>
    <row r="11" spans="1:9" ht="12.75">
      <c r="A11" s="14" t="s">
        <v>18</v>
      </c>
      <c r="B11" s="14">
        <v>54</v>
      </c>
      <c r="C11" s="22">
        <v>5400060</v>
      </c>
      <c r="D11" s="23" t="s">
        <v>20</v>
      </c>
      <c r="E11" s="15">
        <v>2237</v>
      </c>
      <c r="F11" s="15">
        <v>16779</v>
      </c>
      <c r="G11" s="24">
        <f t="shared" si="0"/>
        <v>0.1333214136718517</v>
      </c>
      <c r="H11" s="20">
        <v>93286</v>
      </c>
      <c r="I11" s="15">
        <f t="shared" si="1"/>
        <v>0</v>
      </c>
    </row>
    <row r="12" spans="1:9" ht="12.75">
      <c r="A12" s="14" t="s">
        <v>18</v>
      </c>
      <c r="B12" s="14">
        <v>54</v>
      </c>
      <c r="C12" s="22">
        <v>5400090</v>
      </c>
      <c r="D12" s="23" t="s">
        <v>21</v>
      </c>
      <c r="E12" s="15">
        <v>1066</v>
      </c>
      <c r="F12" s="15">
        <v>4135</v>
      </c>
      <c r="G12" s="24">
        <f t="shared" si="0"/>
        <v>0.2577992744860943</v>
      </c>
      <c r="H12" s="20">
        <v>25613</v>
      </c>
      <c r="I12" s="15">
        <f t="shared" si="1"/>
        <v>0</v>
      </c>
    </row>
    <row r="13" spans="1:9" ht="12.75">
      <c r="A13" s="14" t="s">
        <v>18</v>
      </c>
      <c r="B13" s="14">
        <v>54</v>
      </c>
      <c r="C13" s="22">
        <v>5400120</v>
      </c>
      <c r="D13" s="23" t="s">
        <v>22</v>
      </c>
      <c r="E13" s="15">
        <v>805</v>
      </c>
      <c r="F13" s="15">
        <v>2340</v>
      </c>
      <c r="G13" s="24">
        <f t="shared" si="0"/>
        <v>0.344017094017094</v>
      </c>
      <c r="H13" s="20">
        <v>14856</v>
      </c>
      <c r="I13" s="15">
        <f t="shared" si="1"/>
        <v>1</v>
      </c>
    </row>
    <row r="14" spans="1:9" ht="12.75">
      <c r="A14" s="14" t="s">
        <v>18</v>
      </c>
      <c r="B14" s="14">
        <v>54</v>
      </c>
      <c r="C14" s="22">
        <v>5400150</v>
      </c>
      <c r="D14" s="23" t="s">
        <v>23</v>
      </c>
      <c r="E14" s="15">
        <v>520</v>
      </c>
      <c r="F14" s="15">
        <v>3603</v>
      </c>
      <c r="G14" s="24">
        <f t="shared" si="0"/>
        <v>0.1443241742991951</v>
      </c>
      <c r="H14" s="20">
        <v>24474</v>
      </c>
      <c r="I14" s="15">
        <f t="shared" si="1"/>
        <v>0</v>
      </c>
    </row>
    <row r="15" spans="1:9" ht="12.75">
      <c r="A15" s="14" t="s">
        <v>18</v>
      </c>
      <c r="B15" s="14">
        <v>54</v>
      </c>
      <c r="C15" s="22">
        <v>5400180</v>
      </c>
      <c r="D15" s="23" t="s">
        <v>24</v>
      </c>
      <c r="E15" s="15">
        <v>3199</v>
      </c>
      <c r="F15" s="15">
        <v>13488</v>
      </c>
      <c r="G15" s="24">
        <f t="shared" si="0"/>
        <v>0.23717378410438908</v>
      </c>
      <c r="H15" s="20">
        <v>93988</v>
      </c>
      <c r="I15" s="15">
        <f t="shared" si="1"/>
        <v>0</v>
      </c>
    </row>
    <row r="16" spans="1:9" ht="12.75">
      <c r="A16" s="14" t="s">
        <v>18</v>
      </c>
      <c r="B16" s="14">
        <v>54</v>
      </c>
      <c r="C16" s="22">
        <v>5400210</v>
      </c>
      <c r="D16" s="23" t="s">
        <v>25</v>
      </c>
      <c r="E16" s="15">
        <v>325</v>
      </c>
      <c r="F16" s="15">
        <v>1038</v>
      </c>
      <c r="G16" s="24">
        <f t="shared" si="0"/>
        <v>0.313102119460501</v>
      </c>
      <c r="H16" s="20">
        <v>7367</v>
      </c>
      <c r="I16" s="15">
        <f t="shared" si="1"/>
        <v>1</v>
      </c>
    </row>
    <row r="17" spans="1:9" ht="12.75">
      <c r="A17" s="14" t="s">
        <v>18</v>
      </c>
      <c r="B17" s="14">
        <v>54</v>
      </c>
      <c r="C17" s="22">
        <v>5400240</v>
      </c>
      <c r="D17" s="23" t="s">
        <v>26</v>
      </c>
      <c r="E17" s="15">
        <v>635</v>
      </c>
      <c r="F17" s="15">
        <v>1778</v>
      </c>
      <c r="G17" s="24">
        <f t="shared" si="0"/>
        <v>0.35714285714285715</v>
      </c>
      <c r="H17" s="20">
        <v>10318</v>
      </c>
      <c r="I17" s="15">
        <f t="shared" si="1"/>
        <v>1</v>
      </c>
    </row>
    <row r="18" spans="1:9" ht="12.75">
      <c r="A18" s="14" t="s">
        <v>18</v>
      </c>
      <c r="B18" s="14">
        <v>54</v>
      </c>
      <c r="C18" s="22">
        <v>5400270</v>
      </c>
      <c r="D18" s="23" t="s">
        <v>27</v>
      </c>
      <c r="E18" s="15">
        <v>295</v>
      </c>
      <c r="F18" s="15">
        <v>1299</v>
      </c>
      <c r="G18" s="24">
        <f t="shared" si="0"/>
        <v>0.2270977675134719</v>
      </c>
      <c r="H18" s="20">
        <v>7474</v>
      </c>
      <c r="I18" s="15">
        <f t="shared" si="1"/>
        <v>1</v>
      </c>
    </row>
    <row r="19" spans="1:9" ht="12.75">
      <c r="A19" s="14" t="s">
        <v>18</v>
      </c>
      <c r="B19" s="14">
        <v>54</v>
      </c>
      <c r="C19" s="22">
        <v>5400300</v>
      </c>
      <c r="D19" s="23" t="s">
        <v>28</v>
      </c>
      <c r="E19" s="15">
        <v>2135</v>
      </c>
      <c r="F19" s="15">
        <v>7029</v>
      </c>
      <c r="G19" s="24">
        <f t="shared" si="0"/>
        <v>0.3037416417698108</v>
      </c>
      <c r="H19" s="20">
        <v>46558</v>
      </c>
      <c r="I19" s="15">
        <f t="shared" si="1"/>
        <v>0</v>
      </c>
    </row>
    <row r="20" spans="1:9" ht="12.75">
      <c r="A20" s="14" t="s">
        <v>18</v>
      </c>
      <c r="B20" s="14">
        <v>54</v>
      </c>
      <c r="C20" s="22">
        <v>5400330</v>
      </c>
      <c r="D20" s="23" t="s">
        <v>29</v>
      </c>
      <c r="E20" s="15">
        <v>233</v>
      </c>
      <c r="F20" s="15">
        <v>928</v>
      </c>
      <c r="G20" s="24">
        <f t="shared" si="0"/>
        <v>0.2510775862068966</v>
      </c>
      <c r="H20" s="20">
        <v>6962</v>
      </c>
      <c r="I20" s="15">
        <f t="shared" si="1"/>
        <v>1</v>
      </c>
    </row>
    <row r="21" spans="1:9" ht="12.75">
      <c r="A21" s="14" t="s">
        <v>18</v>
      </c>
      <c r="B21" s="14">
        <v>54</v>
      </c>
      <c r="C21" s="22">
        <v>5400360</v>
      </c>
      <c r="D21" s="23" t="s">
        <v>30</v>
      </c>
      <c r="E21" s="15">
        <v>371</v>
      </c>
      <c r="F21" s="15">
        <v>1839</v>
      </c>
      <c r="G21" s="24">
        <f t="shared" si="0"/>
        <v>0.20174007612833061</v>
      </c>
      <c r="H21" s="20">
        <v>11688</v>
      </c>
      <c r="I21" s="15">
        <f t="shared" si="1"/>
        <v>1</v>
      </c>
    </row>
    <row r="22" spans="1:9" ht="12.75">
      <c r="A22" s="14" t="s">
        <v>18</v>
      </c>
      <c r="B22" s="14">
        <v>54</v>
      </c>
      <c r="C22" s="22">
        <v>5400390</v>
      </c>
      <c r="D22" s="23" t="s">
        <v>31</v>
      </c>
      <c r="E22" s="15">
        <v>1161</v>
      </c>
      <c r="F22" s="15">
        <v>5346</v>
      </c>
      <c r="G22" s="24">
        <f t="shared" si="0"/>
        <v>0.21717171717171718</v>
      </c>
      <c r="H22" s="20">
        <v>34830</v>
      </c>
      <c r="I22" s="15">
        <f t="shared" si="1"/>
        <v>0</v>
      </c>
    </row>
    <row r="23" spans="1:9" ht="12.75">
      <c r="A23" s="14" t="s">
        <v>18</v>
      </c>
      <c r="B23" s="14">
        <v>54</v>
      </c>
      <c r="C23" s="22">
        <v>5400420</v>
      </c>
      <c r="D23" s="23" t="s">
        <v>32</v>
      </c>
      <c r="E23" s="15">
        <v>883</v>
      </c>
      <c r="F23" s="15">
        <v>3958</v>
      </c>
      <c r="G23" s="24">
        <f t="shared" si="0"/>
        <v>0.22309247094492168</v>
      </c>
      <c r="H23" s="20">
        <v>22011</v>
      </c>
      <c r="I23" s="15">
        <f t="shared" si="1"/>
        <v>0</v>
      </c>
    </row>
    <row r="24" spans="1:9" ht="12.75">
      <c r="A24" s="14" t="s">
        <v>18</v>
      </c>
      <c r="B24" s="14">
        <v>54</v>
      </c>
      <c r="C24" s="22">
        <v>5400450</v>
      </c>
      <c r="D24" s="23" t="s">
        <v>33</v>
      </c>
      <c r="E24" s="15">
        <v>697</v>
      </c>
      <c r="F24" s="15">
        <v>4715</v>
      </c>
      <c r="G24" s="24">
        <f t="shared" si="0"/>
        <v>0.14782608695652175</v>
      </c>
      <c r="H24" s="20">
        <v>31191</v>
      </c>
      <c r="I24" s="15">
        <f t="shared" si="1"/>
        <v>0</v>
      </c>
    </row>
    <row r="25" spans="1:9" ht="12.75">
      <c r="A25" s="14" t="s">
        <v>18</v>
      </c>
      <c r="B25" s="14">
        <v>54</v>
      </c>
      <c r="C25" s="22">
        <v>5400480</v>
      </c>
      <c r="D25" s="23" t="s">
        <v>34</v>
      </c>
      <c r="E25" s="15">
        <v>372</v>
      </c>
      <c r="F25" s="15">
        <v>2269</v>
      </c>
      <c r="G25" s="24">
        <f t="shared" si="0"/>
        <v>0.16394887615689732</v>
      </c>
      <c r="H25" s="20">
        <v>13303</v>
      </c>
      <c r="I25" s="15">
        <f t="shared" si="1"/>
        <v>1</v>
      </c>
    </row>
    <row r="26" spans="1:9" ht="12.75">
      <c r="A26" s="14" t="s">
        <v>18</v>
      </c>
      <c r="B26" s="14">
        <v>54</v>
      </c>
      <c r="C26" s="22">
        <v>5400510</v>
      </c>
      <c r="D26" s="23" t="s">
        <v>35</v>
      </c>
      <c r="E26" s="15">
        <v>2840</v>
      </c>
      <c r="F26" s="15">
        <v>11215</v>
      </c>
      <c r="G26" s="24">
        <f t="shared" si="0"/>
        <v>0.25323227819884087</v>
      </c>
      <c r="H26" s="20">
        <v>68462</v>
      </c>
      <c r="I26" s="15">
        <f t="shared" si="1"/>
        <v>0</v>
      </c>
    </row>
    <row r="27" spans="1:9" ht="12.75">
      <c r="A27" s="14" t="s">
        <v>18</v>
      </c>
      <c r="B27" s="14">
        <v>54</v>
      </c>
      <c r="C27" s="22">
        <v>5400540</v>
      </c>
      <c r="D27" s="23" t="s">
        <v>36</v>
      </c>
      <c r="E27" s="15">
        <v>964</v>
      </c>
      <c r="F27" s="15">
        <v>4774</v>
      </c>
      <c r="G27" s="24">
        <f t="shared" si="0"/>
        <v>0.2019271051529116</v>
      </c>
      <c r="H27" s="20">
        <v>28306</v>
      </c>
      <c r="I27" s="15">
        <f t="shared" si="1"/>
        <v>0</v>
      </c>
    </row>
    <row r="28" spans="1:9" ht="12.75">
      <c r="A28" s="14" t="s">
        <v>18</v>
      </c>
      <c r="B28" s="14">
        <v>54</v>
      </c>
      <c r="C28" s="22">
        <v>5400570</v>
      </c>
      <c r="D28" s="23" t="s">
        <v>37</v>
      </c>
      <c r="E28" s="15">
        <v>913</v>
      </c>
      <c r="F28" s="15">
        <v>8367</v>
      </c>
      <c r="G28" s="24">
        <f t="shared" si="0"/>
        <v>0.109119158599259</v>
      </c>
      <c r="H28" s="20">
        <v>49160</v>
      </c>
      <c r="I28" s="15">
        <f t="shared" si="1"/>
        <v>0</v>
      </c>
    </row>
    <row r="29" spans="1:9" ht="12.75">
      <c r="A29" s="14" t="s">
        <v>18</v>
      </c>
      <c r="B29" s="14">
        <v>54</v>
      </c>
      <c r="C29" s="22">
        <v>5400600</v>
      </c>
      <c r="D29" s="23" t="s">
        <v>38</v>
      </c>
      <c r="E29" s="15">
        <v>6137</v>
      </c>
      <c r="F29" s="15">
        <v>29444</v>
      </c>
      <c r="G29" s="24">
        <f t="shared" si="0"/>
        <v>0.2084295612009238</v>
      </c>
      <c r="H29" s="20">
        <v>193413</v>
      </c>
      <c r="I29" s="15">
        <f t="shared" si="1"/>
        <v>0</v>
      </c>
    </row>
    <row r="30" spans="1:9" ht="12.75">
      <c r="A30" s="14" t="s">
        <v>18</v>
      </c>
      <c r="B30" s="14">
        <v>54</v>
      </c>
      <c r="C30" s="22">
        <v>5400630</v>
      </c>
      <c r="D30" s="23" t="s">
        <v>39</v>
      </c>
      <c r="E30" s="15">
        <v>693</v>
      </c>
      <c r="F30" s="15">
        <v>2664</v>
      </c>
      <c r="G30" s="24">
        <f t="shared" si="0"/>
        <v>0.26013513513513514</v>
      </c>
      <c r="H30" s="20">
        <v>17127</v>
      </c>
      <c r="I30" s="15">
        <f t="shared" si="1"/>
        <v>1</v>
      </c>
    </row>
    <row r="31" spans="1:9" ht="12.75">
      <c r="A31" s="14" t="s">
        <v>18</v>
      </c>
      <c r="B31" s="14">
        <v>54</v>
      </c>
      <c r="C31" s="22">
        <v>5400660</v>
      </c>
      <c r="D31" s="23" t="s">
        <v>40</v>
      </c>
      <c r="E31" s="15">
        <v>1227</v>
      </c>
      <c r="F31" s="15">
        <v>3621</v>
      </c>
      <c r="G31" s="24">
        <f t="shared" si="0"/>
        <v>0.3388566694283347</v>
      </c>
      <c r="H31" s="20">
        <v>22446</v>
      </c>
      <c r="I31" s="15">
        <f t="shared" si="1"/>
        <v>0</v>
      </c>
    </row>
    <row r="32" spans="1:9" ht="12.75">
      <c r="A32" s="14" t="s">
        <v>18</v>
      </c>
      <c r="B32" s="14">
        <v>54</v>
      </c>
      <c r="C32" s="22">
        <v>5400690</v>
      </c>
      <c r="D32" s="23" t="s">
        <v>41</v>
      </c>
      <c r="E32" s="15">
        <v>1794</v>
      </c>
      <c r="F32" s="15">
        <v>5541</v>
      </c>
      <c r="G32" s="24">
        <f t="shared" si="0"/>
        <v>0.3237682728749323</v>
      </c>
      <c r="H32" s="20">
        <v>36216</v>
      </c>
      <c r="I32" s="15">
        <f t="shared" si="1"/>
        <v>0</v>
      </c>
    </row>
    <row r="33" spans="1:9" ht="12.75">
      <c r="A33" s="14" t="s">
        <v>18</v>
      </c>
      <c r="B33" s="14">
        <v>54</v>
      </c>
      <c r="C33" s="22">
        <v>5400720</v>
      </c>
      <c r="D33" s="23" t="s">
        <v>42</v>
      </c>
      <c r="E33" s="15">
        <v>1818</v>
      </c>
      <c r="F33" s="15">
        <v>8307</v>
      </c>
      <c r="G33" s="24">
        <f t="shared" si="0"/>
        <v>0.218851570964247</v>
      </c>
      <c r="H33" s="20">
        <v>56662</v>
      </c>
      <c r="I33" s="15">
        <f t="shared" si="1"/>
        <v>0</v>
      </c>
    </row>
    <row r="34" spans="1:9" ht="12.75">
      <c r="A34" s="14" t="s">
        <v>18</v>
      </c>
      <c r="B34" s="14">
        <v>54</v>
      </c>
      <c r="C34" s="22">
        <v>5400750</v>
      </c>
      <c r="D34" s="23" t="s">
        <v>43</v>
      </c>
      <c r="E34" s="15">
        <v>1088</v>
      </c>
      <c r="F34" s="15">
        <v>5585</v>
      </c>
      <c r="G34" s="24">
        <f t="shared" si="0"/>
        <v>0.19480752014324082</v>
      </c>
      <c r="H34" s="20">
        <v>34250</v>
      </c>
      <c r="I34" s="15">
        <f t="shared" si="1"/>
        <v>0</v>
      </c>
    </row>
    <row r="35" spans="1:9" ht="12.75">
      <c r="A35" s="14" t="s">
        <v>18</v>
      </c>
      <c r="B35" s="14">
        <v>54</v>
      </c>
      <c r="C35" s="22">
        <v>5400780</v>
      </c>
      <c r="D35" s="23" t="s">
        <v>44</v>
      </c>
      <c r="E35" s="15">
        <v>998</v>
      </c>
      <c r="F35" s="15">
        <v>4107</v>
      </c>
      <c r="G35" s="24">
        <f t="shared" si="0"/>
        <v>0.24299975651327002</v>
      </c>
      <c r="H35" s="20">
        <v>25763</v>
      </c>
      <c r="I35" s="15">
        <f t="shared" si="1"/>
        <v>0</v>
      </c>
    </row>
    <row r="36" spans="1:9" ht="12.75">
      <c r="A36" s="14" t="s">
        <v>18</v>
      </c>
      <c r="B36" s="14">
        <v>54</v>
      </c>
      <c r="C36" s="22">
        <v>5400810</v>
      </c>
      <c r="D36" s="23" t="s">
        <v>45</v>
      </c>
      <c r="E36" s="15">
        <v>1945</v>
      </c>
      <c r="F36" s="15">
        <v>3897</v>
      </c>
      <c r="G36" s="24">
        <f t="shared" si="0"/>
        <v>0.49910187323582245</v>
      </c>
      <c r="H36" s="20">
        <v>24267</v>
      </c>
      <c r="I36" s="15">
        <f t="shared" si="1"/>
        <v>0</v>
      </c>
    </row>
    <row r="37" spans="1:9" ht="12.75">
      <c r="A37" s="14" t="s">
        <v>18</v>
      </c>
      <c r="B37" s="14">
        <v>54</v>
      </c>
      <c r="C37" s="22">
        <v>5400840</v>
      </c>
      <c r="D37" s="23" t="s">
        <v>46</v>
      </c>
      <c r="E37" s="15">
        <v>2770</v>
      </c>
      <c r="F37" s="15">
        <v>9288</v>
      </c>
      <c r="G37" s="24">
        <f t="shared" si="0"/>
        <v>0.2982342807924203</v>
      </c>
      <c r="H37" s="20">
        <v>61374</v>
      </c>
      <c r="I37" s="15">
        <f t="shared" si="1"/>
        <v>0</v>
      </c>
    </row>
    <row r="38" spans="1:9" ht="12.75">
      <c r="A38" s="14" t="s">
        <v>18</v>
      </c>
      <c r="B38" s="14">
        <v>54</v>
      </c>
      <c r="C38" s="22">
        <v>5400870</v>
      </c>
      <c r="D38" s="23" t="s">
        <v>47</v>
      </c>
      <c r="E38" s="15">
        <v>874</v>
      </c>
      <c r="F38" s="15">
        <v>4516</v>
      </c>
      <c r="G38" s="24">
        <f t="shared" si="0"/>
        <v>0.19353410097431356</v>
      </c>
      <c r="H38" s="20">
        <v>26940</v>
      </c>
      <c r="I38" s="15">
        <f t="shared" si="1"/>
        <v>0</v>
      </c>
    </row>
    <row r="39" spans="1:9" ht="12.75">
      <c r="A39" s="14" t="s">
        <v>18</v>
      </c>
      <c r="B39" s="14">
        <v>54</v>
      </c>
      <c r="C39" s="22">
        <v>5400900</v>
      </c>
      <c r="D39" s="23" t="s">
        <v>48</v>
      </c>
      <c r="E39" s="15">
        <v>1576</v>
      </c>
      <c r="F39" s="15">
        <v>4479</v>
      </c>
      <c r="G39" s="24">
        <f t="shared" si="0"/>
        <v>0.35186425541415495</v>
      </c>
      <c r="H39" s="20">
        <v>27165</v>
      </c>
      <c r="I39" s="15">
        <f t="shared" si="1"/>
        <v>0</v>
      </c>
    </row>
    <row r="40" spans="1:9" ht="12.75">
      <c r="A40" s="14" t="s">
        <v>18</v>
      </c>
      <c r="B40" s="14">
        <v>54</v>
      </c>
      <c r="C40" s="22">
        <v>5400930</v>
      </c>
      <c r="D40" s="23" t="s">
        <v>49</v>
      </c>
      <c r="E40" s="15">
        <v>1598</v>
      </c>
      <c r="F40" s="15">
        <v>10548</v>
      </c>
      <c r="G40" s="24">
        <f t="shared" si="0"/>
        <v>0.1514979142965491</v>
      </c>
      <c r="H40" s="20">
        <v>84592</v>
      </c>
      <c r="I40" s="15">
        <f t="shared" si="1"/>
        <v>0</v>
      </c>
    </row>
    <row r="41" spans="1:9" ht="12.75">
      <c r="A41" s="14" t="s">
        <v>18</v>
      </c>
      <c r="B41" s="14">
        <v>54</v>
      </c>
      <c r="C41" s="22">
        <v>5400960</v>
      </c>
      <c r="D41" s="23" t="s">
        <v>50</v>
      </c>
      <c r="E41" s="15">
        <v>404</v>
      </c>
      <c r="F41" s="15">
        <v>2170</v>
      </c>
      <c r="G41" s="24">
        <f t="shared" si="0"/>
        <v>0.18617511520737326</v>
      </c>
      <c r="H41" s="20">
        <v>13539</v>
      </c>
      <c r="I41" s="15">
        <f t="shared" si="1"/>
        <v>1</v>
      </c>
    </row>
    <row r="42" spans="1:9" ht="12.75">
      <c r="A42" s="14" t="s">
        <v>18</v>
      </c>
      <c r="B42" s="14">
        <v>54</v>
      </c>
      <c r="C42" s="22">
        <v>5400990</v>
      </c>
      <c r="D42" s="23" t="s">
        <v>51</v>
      </c>
      <c r="E42" s="15">
        <v>399</v>
      </c>
      <c r="F42" s="15">
        <v>2649</v>
      </c>
      <c r="G42" s="24">
        <f t="shared" si="0"/>
        <v>0.1506228765571914</v>
      </c>
      <c r="H42" s="20">
        <v>15987</v>
      </c>
      <c r="I42" s="15">
        <f aca="true" t="shared" si="2" ref="I42:I64">IF(H42&lt;20000,1,0)</f>
        <v>1</v>
      </c>
    </row>
    <row r="43" spans="1:9" ht="12.75">
      <c r="A43" s="14" t="s">
        <v>18</v>
      </c>
      <c r="B43" s="14">
        <v>54</v>
      </c>
      <c r="C43" s="22">
        <v>5401020</v>
      </c>
      <c r="D43" s="23" t="s">
        <v>52</v>
      </c>
      <c r="E43" s="15">
        <v>1042</v>
      </c>
      <c r="F43" s="15">
        <v>4176</v>
      </c>
      <c r="G43" s="24">
        <f t="shared" si="0"/>
        <v>0.24952107279693486</v>
      </c>
      <c r="H43" s="20">
        <v>26369</v>
      </c>
      <c r="I43" s="15">
        <f t="shared" si="2"/>
        <v>0</v>
      </c>
    </row>
    <row r="44" spans="1:9" ht="12.75">
      <c r="A44" s="14" t="s">
        <v>18</v>
      </c>
      <c r="B44" s="14">
        <v>54</v>
      </c>
      <c r="C44" s="22">
        <v>5401050</v>
      </c>
      <c r="D44" s="23" t="s">
        <v>53</v>
      </c>
      <c r="E44" s="15">
        <v>1260</v>
      </c>
      <c r="F44" s="15">
        <v>6857</v>
      </c>
      <c r="G44" s="24">
        <f t="shared" si="0"/>
        <v>0.18375382820475428</v>
      </c>
      <c r="H44" s="20">
        <v>44958</v>
      </c>
      <c r="I44" s="15">
        <f t="shared" si="2"/>
        <v>0</v>
      </c>
    </row>
    <row r="45" spans="1:9" ht="12.75">
      <c r="A45" s="14" t="s">
        <v>18</v>
      </c>
      <c r="B45" s="14">
        <v>54</v>
      </c>
      <c r="C45" s="22">
        <v>5401080</v>
      </c>
      <c r="D45" s="23" t="s">
        <v>54</v>
      </c>
      <c r="E45" s="15">
        <v>181</v>
      </c>
      <c r="F45" s="15">
        <v>1218</v>
      </c>
      <c r="G45" s="24">
        <f t="shared" si="0"/>
        <v>0.14860426929392448</v>
      </c>
      <c r="H45" s="20">
        <v>7764</v>
      </c>
      <c r="I45" s="15">
        <f t="shared" si="2"/>
        <v>1</v>
      </c>
    </row>
    <row r="46" spans="1:9" ht="12.75">
      <c r="A46" s="14" t="s">
        <v>18</v>
      </c>
      <c r="B46" s="14">
        <v>54</v>
      </c>
      <c r="C46" s="22">
        <v>5401110</v>
      </c>
      <c r="D46" s="23" t="s">
        <v>55</v>
      </c>
      <c r="E46" s="15">
        <v>186</v>
      </c>
      <c r="F46" s="15">
        <v>1220</v>
      </c>
      <c r="G46" s="24">
        <f t="shared" si="0"/>
        <v>0.15245901639344261</v>
      </c>
      <c r="H46" s="20">
        <v>7329</v>
      </c>
      <c r="I46" s="15">
        <f t="shared" si="2"/>
        <v>1</v>
      </c>
    </row>
    <row r="47" spans="1:9" ht="12.75">
      <c r="A47" s="14" t="s">
        <v>18</v>
      </c>
      <c r="B47" s="14">
        <v>54</v>
      </c>
      <c r="C47" s="22">
        <v>5401140</v>
      </c>
      <c r="D47" s="23" t="s">
        <v>56</v>
      </c>
      <c r="E47" s="15">
        <v>291</v>
      </c>
      <c r="F47" s="15">
        <v>1326</v>
      </c>
      <c r="G47" s="24">
        <f t="shared" si="0"/>
        <v>0.21945701357466063</v>
      </c>
      <c r="H47" s="20">
        <v>8829</v>
      </c>
      <c r="I47" s="15">
        <f t="shared" si="2"/>
        <v>1</v>
      </c>
    </row>
    <row r="48" spans="1:9" ht="12.75">
      <c r="A48" s="14" t="s">
        <v>18</v>
      </c>
      <c r="B48" s="14">
        <v>54</v>
      </c>
      <c r="C48" s="22">
        <v>5401170</v>
      </c>
      <c r="D48" s="23" t="s">
        <v>57</v>
      </c>
      <c r="E48" s="15">
        <v>1019</v>
      </c>
      <c r="F48" s="15">
        <v>4872</v>
      </c>
      <c r="G48" s="24">
        <f t="shared" si="0"/>
        <v>0.20915435139573071</v>
      </c>
      <c r="H48" s="20">
        <v>30052</v>
      </c>
      <c r="I48" s="15">
        <f t="shared" si="2"/>
        <v>0</v>
      </c>
    </row>
    <row r="49" spans="1:9" ht="12.75">
      <c r="A49" s="14" t="s">
        <v>18</v>
      </c>
      <c r="B49" s="14">
        <v>54</v>
      </c>
      <c r="C49" s="22">
        <v>5401200</v>
      </c>
      <c r="D49" s="23" t="s">
        <v>58</v>
      </c>
      <c r="E49" s="15">
        <v>1135</v>
      </c>
      <c r="F49" s="15">
        <v>9468</v>
      </c>
      <c r="G49" s="24">
        <f t="shared" si="0"/>
        <v>0.11987748204478242</v>
      </c>
      <c r="H49" s="20">
        <v>54389</v>
      </c>
      <c r="I49" s="15">
        <f t="shared" si="2"/>
        <v>0</v>
      </c>
    </row>
    <row r="50" spans="1:9" ht="12.75">
      <c r="A50" s="14" t="s">
        <v>18</v>
      </c>
      <c r="B50" s="14">
        <v>54</v>
      </c>
      <c r="C50" s="22">
        <v>5401230</v>
      </c>
      <c r="D50" s="23" t="s">
        <v>59</v>
      </c>
      <c r="E50" s="15">
        <v>2922</v>
      </c>
      <c r="F50" s="15">
        <v>11917</v>
      </c>
      <c r="G50" s="24">
        <f t="shared" si="0"/>
        <v>0.24519593857514474</v>
      </c>
      <c r="H50" s="20">
        <v>79186</v>
      </c>
      <c r="I50" s="15">
        <f t="shared" si="2"/>
        <v>0</v>
      </c>
    </row>
    <row r="51" spans="1:9" ht="12.75">
      <c r="A51" s="14" t="s">
        <v>18</v>
      </c>
      <c r="B51" s="14">
        <v>54</v>
      </c>
      <c r="C51" s="22">
        <v>5401260</v>
      </c>
      <c r="D51" s="23" t="s">
        <v>60</v>
      </c>
      <c r="E51" s="15">
        <v>1028</v>
      </c>
      <c r="F51" s="15">
        <v>4529</v>
      </c>
      <c r="G51" s="24">
        <f t="shared" si="0"/>
        <v>0.2269816736586443</v>
      </c>
      <c r="H51" s="20">
        <v>28506</v>
      </c>
      <c r="I51" s="15">
        <f t="shared" si="2"/>
        <v>0</v>
      </c>
    </row>
    <row r="52" spans="1:9" ht="12.75">
      <c r="A52" s="14" t="s">
        <v>18</v>
      </c>
      <c r="B52" s="14">
        <v>54</v>
      </c>
      <c r="C52" s="22">
        <v>5401290</v>
      </c>
      <c r="D52" s="23" t="s">
        <v>61</v>
      </c>
      <c r="E52" s="15">
        <v>366</v>
      </c>
      <c r="F52" s="15">
        <v>1652</v>
      </c>
      <c r="G52" s="24">
        <f t="shared" si="0"/>
        <v>0.2215496368038741</v>
      </c>
      <c r="H52" s="20">
        <v>10529</v>
      </c>
      <c r="I52" s="15">
        <f t="shared" si="2"/>
        <v>1</v>
      </c>
    </row>
    <row r="53" spans="1:9" ht="12.75">
      <c r="A53" s="14" t="s">
        <v>18</v>
      </c>
      <c r="B53" s="14">
        <v>54</v>
      </c>
      <c r="C53" s="22">
        <v>5401320</v>
      </c>
      <c r="D53" s="23" t="s">
        <v>62</v>
      </c>
      <c r="E53" s="15">
        <v>693</v>
      </c>
      <c r="F53" s="15">
        <v>2434</v>
      </c>
      <c r="G53" s="24">
        <f t="shared" si="0"/>
        <v>0.2847165160230074</v>
      </c>
      <c r="H53" s="20">
        <v>15445</v>
      </c>
      <c r="I53" s="15">
        <f t="shared" si="2"/>
        <v>1</v>
      </c>
    </row>
    <row r="54" spans="1:9" ht="12.75">
      <c r="A54" s="14" t="s">
        <v>18</v>
      </c>
      <c r="B54" s="14">
        <v>54</v>
      </c>
      <c r="C54" s="22">
        <v>5401350</v>
      </c>
      <c r="D54" s="23" t="s">
        <v>63</v>
      </c>
      <c r="E54" s="15">
        <v>603</v>
      </c>
      <c r="F54" s="15">
        <v>1732</v>
      </c>
      <c r="G54" s="24">
        <f t="shared" si="0"/>
        <v>0.3481524249422633</v>
      </c>
      <c r="H54" s="20">
        <v>13632</v>
      </c>
      <c r="I54" s="15">
        <f t="shared" si="2"/>
        <v>1</v>
      </c>
    </row>
    <row r="55" spans="1:9" ht="12.75">
      <c r="A55" s="14" t="s">
        <v>18</v>
      </c>
      <c r="B55" s="14">
        <v>54</v>
      </c>
      <c r="C55" s="22">
        <v>5401380</v>
      </c>
      <c r="D55" s="23" t="s">
        <v>64</v>
      </c>
      <c r="E55" s="15">
        <v>614</v>
      </c>
      <c r="F55" s="15">
        <v>2572</v>
      </c>
      <c r="G55" s="24">
        <f t="shared" si="0"/>
        <v>0.23872472783825816</v>
      </c>
      <c r="H55" s="20">
        <v>16182</v>
      </c>
      <c r="I55" s="15">
        <f t="shared" si="2"/>
        <v>1</v>
      </c>
    </row>
    <row r="56" spans="1:9" ht="12.75">
      <c r="A56" s="14" t="s">
        <v>18</v>
      </c>
      <c r="B56" s="14">
        <v>54</v>
      </c>
      <c r="C56" s="22">
        <v>5401410</v>
      </c>
      <c r="D56" s="23" t="s">
        <v>65</v>
      </c>
      <c r="E56" s="15">
        <v>232</v>
      </c>
      <c r="F56" s="15">
        <v>1066</v>
      </c>
      <c r="G56" s="24">
        <f t="shared" si="0"/>
        <v>0.2176360225140713</v>
      </c>
      <c r="H56" s="20">
        <v>6948</v>
      </c>
      <c r="I56" s="15">
        <f t="shared" si="2"/>
        <v>1</v>
      </c>
    </row>
    <row r="57" spans="1:9" ht="12.75">
      <c r="A57" s="14" t="s">
        <v>18</v>
      </c>
      <c r="B57" s="14">
        <v>54</v>
      </c>
      <c r="C57" s="22">
        <v>5401440</v>
      </c>
      <c r="D57" s="23" t="s">
        <v>66</v>
      </c>
      <c r="E57" s="15">
        <v>331</v>
      </c>
      <c r="F57" s="15">
        <v>1513</v>
      </c>
      <c r="G57" s="24">
        <f t="shared" si="0"/>
        <v>0.21877065432914738</v>
      </c>
      <c r="H57" s="20">
        <v>9303</v>
      </c>
      <c r="I57" s="15">
        <f t="shared" si="2"/>
        <v>1</v>
      </c>
    </row>
    <row r="58" spans="1:9" ht="12.75">
      <c r="A58" s="14" t="s">
        <v>18</v>
      </c>
      <c r="B58" s="14">
        <v>54</v>
      </c>
      <c r="C58" s="22">
        <v>5401470</v>
      </c>
      <c r="D58" s="23" t="s">
        <v>67</v>
      </c>
      <c r="E58" s="15">
        <v>942</v>
      </c>
      <c r="F58" s="15">
        <v>3681</v>
      </c>
      <c r="G58" s="24">
        <f t="shared" si="0"/>
        <v>0.25590872045639773</v>
      </c>
      <c r="H58" s="20">
        <v>23586</v>
      </c>
      <c r="I58" s="15">
        <f t="shared" si="2"/>
        <v>0</v>
      </c>
    </row>
    <row r="59" spans="1:9" ht="12.75">
      <c r="A59" s="14" t="s">
        <v>18</v>
      </c>
      <c r="B59" s="14">
        <v>54</v>
      </c>
      <c r="C59" s="22">
        <v>5401500</v>
      </c>
      <c r="D59" s="23" t="s">
        <v>68</v>
      </c>
      <c r="E59" s="15">
        <v>1889</v>
      </c>
      <c r="F59" s="15">
        <v>6984</v>
      </c>
      <c r="G59" s="24">
        <f t="shared" si="0"/>
        <v>0.270475372279496</v>
      </c>
      <c r="H59" s="20">
        <v>41959</v>
      </c>
      <c r="I59" s="15">
        <f t="shared" si="2"/>
        <v>0</v>
      </c>
    </row>
    <row r="60" spans="1:9" ht="12.75">
      <c r="A60" s="14" t="s">
        <v>18</v>
      </c>
      <c r="B60" s="14">
        <v>54</v>
      </c>
      <c r="C60" s="22">
        <v>5401530</v>
      </c>
      <c r="D60" s="23" t="s">
        <v>69</v>
      </c>
      <c r="E60" s="15">
        <v>581</v>
      </c>
      <c r="F60" s="15">
        <v>1560</v>
      </c>
      <c r="G60" s="24">
        <f t="shared" si="0"/>
        <v>0.37243589743589745</v>
      </c>
      <c r="H60" s="20">
        <v>9739</v>
      </c>
      <c r="I60" s="15">
        <f t="shared" si="2"/>
        <v>1</v>
      </c>
    </row>
    <row r="61" spans="1:9" ht="12.75">
      <c r="A61" s="14" t="s">
        <v>18</v>
      </c>
      <c r="B61" s="14">
        <v>54</v>
      </c>
      <c r="C61" s="22">
        <v>5401560</v>
      </c>
      <c r="D61" s="23" t="s">
        <v>70</v>
      </c>
      <c r="E61" s="15">
        <v>607</v>
      </c>
      <c r="F61" s="15">
        <v>2819</v>
      </c>
      <c r="G61" s="24">
        <f t="shared" si="0"/>
        <v>0.21532458318552677</v>
      </c>
      <c r="H61" s="20">
        <v>16974</v>
      </c>
      <c r="I61" s="15">
        <f t="shared" si="2"/>
        <v>1</v>
      </c>
    </row>
    <row r="62" spans="1:9" ht="12.75">
      <c r="A62" s="14" t="s">
        <v>18</v>
      </c>
      <c r="B62" s="14">
        <v>54</v>
      </c>
      <c r="C62" s="22">
        <v>5401590</v>
      </c>
      <c r="D62" s="23" t="s">
        <v>71</v>
      </c>
      <c r="E62" s="15">
        <v>261</v>
      </c>
      <c r="F62" s="15">
        <v>1005</v>
      </c>
      <c r="G62" s="24">
        <f t="shared" si="0"/>
        <v>0.25970149253731345</v>
      </c>
      <c r="H62" s="20">
        <v>5882</v>
      </c>
      <c r="I62" s="15">
        <f t="shared" si="2"/>
        <v>1</v>
      </c>
    </row>
    <row r="63" spans="1:9" ht="12.75">
      <c r="A63" s="14" t="s">
        <v>18</v>
      </c>
      <c r="B63" s="14">
        <v>54</v>
      </c>
      <c r="C63" s="22">
        <v>5401620</v>
      </c>
      <c r="D63" s="23" t="s">
        <v>72</v>
      </c>
      <c r="E63" s="15">
        <v>3248</v>
      </c>
      <c r="F63" s="15">
        <v>14234</v>
      </c>
      <c r="G63" s="24">
        <f t="shared" si="0"/>
        <v>0.22818603344105662</v>
      </c>
      <c r="H63" s="20">
        <v>86881</v>
      </c>
      <c r="I63" s="15">
        <f t="shared" si="2"/>
        <v>0</v>
      </c>
    </row>
    <row r="64" spans="1:9" ht="12.75">
      <c r="A64" s="14" t="s">
        <v>18</v>
      </c>
      <c r="B64" s="14">
        <v>54</v>
      </c>
      <c r="C64" s="25">
        <v>5401650</v>
      </c>
      <c r="D64" s="26" t="s">
        <v>73</v>
      </c>
      <c r="E64" s="27">
        <v>1170</v>
      </c>
      <c r="F64" s="27">
        <v>3774</v>
      </c>
      <c r="G64" s="28">
        <f t="shared" si="0"/>
        <v>0.31001589825119236</v>
      </c>
      <c r="H64" s="20">
        <v>24397</v>
      </c>
      <c r="I64" s="15">
        <f t="shared" si="2"/>
        <v>0</v>
      </c>
    </row>
    <row r="65" spans="1:9" ht="12.75">
      <c r="A65" s="8"/>
      <c r="B65" s="9"/>
      <c r="C65" s="9"/>
      <c r="D65" s="10"/>
      <c r="E65" s="2"/>
      <c r="F65" s="2"/>
      <c r="G65" s="2"/>
      <c r="H65" s="2"/>
      <c r="I65" s="2"/>
    </row>
    <row r="66" spans="1:9" ht="12.75">
      <c r="A66" s="11"/>
      <c r="B66" s="12"/>
      <c r="C66" s="12"/>
      <c r="D66" s="13" t="s">
        <v>10</v>
      </c>
      <c r="E66" s="18">
        <f>SUM(E10:E64)</f>
        <v>64238</v>
      </c>
      <c r="F66" s="18">
        <f>SUM(F10:F64)</f>
        <v>284827</v>
      </c>
      <c r="G66" s="19">
        <f>IF(E66&gt;0,E66/F66,0)</f>
        <v>0.22553339395492703</v>
      </c>
      <c r="H66" s="18">
        <f>SUM(H10:H64)</f>
        <v>1814083</v>
      </c>
      <c r="I66" s="18">
        <f>SUM(I10:I64)</f>
        <v>23</v>
      </c>
    </row>
    <row r="67" spans="6:9" ht="12.75">
      <c r="F67" t="s">
        <v>15</v>
      </c>
      <c r="I67" s="20">
        <f>COUNTA(D10:D64)</f>
        <v>55</v>
      </c>
    </row>
    <row r="68" spans="6:9" ht="12.75">
      <c r="F68" t="s">
        <v>16</v>
      </c>
      <c r="I68" s="7">
        <f>I66/I67</f>
        <v>0.41818181818181815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West Virginia (MS EXCEL)</dc:title>
  <dc:subject/>
  <dc:creator/>
  <cp:keywords/>
  <dc:description/>
  <cp:lastModifiedBy>alan.smigielski</cp:lastModifiedBy>
  <cp:lastPrinted>2007-01-04T21:05:31Z</cp:lastPrinted>
  <dcterms:created xsi:type="dcterms:W3CDTF">1998-12-18T15:18:20Z</dcterms:created>
  <dcterms:modified xsi:type="dcterms:W3CDTF">2008-01-17T20:59:14Z</dcterms:modified>
  <cp:category/>
  <cp:version/>
  <cp:contentType/>
  <cp:contentStatus/>
</cp:coreProperties>
</file>