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504" activeTab="2"/>
  </bookViews>
  <sheets>
    <sheet name="Instructions" sheetId="1" r:id="rId1"/>
    <sheet name="Definitions" sheetId="2" r:id="rId2"/>
    <sheet name="LRF - Beginning Farmer Data" sheetId="3" r:id="rId3"/>
  </sheets>
  <definedNames>
    <definedName name="DataSort">'LRF - Beginning Farmer Data'!$A$1:$V$73</definedName>
    <definedName name="_xlnm.Print_Titles" localSheetId="2">'LRF - Beginning Farmer Data'!$C:$D,'LRF - Beginning Farmer Data'!$1:$1</definedName>
    <definedName name="qry1AllNationalData">'LRF - Beginning Farmer Data'!$A$1:$J$73</definedName>
  </definedNames>
  <calcPr fullCalcOnLoad="1"/>
</workbook>
</file>

<file path=xl/sharedStrings.xml><?xml version="1.0" encoding="utf-8"?>
<sst xmlns="http://schemas.openxmlformats.org/spreadsheetml/2006/main" count="431" uniqueCount="218">
  <si>
    <t>55001</t>
  </si>
  <si>
    <t>WI</t>
  </si>
  <si>
    <t>Wisconsin</t>
  </si>
  <si>
    <t>55003</t>
  </si>
  <si>
    <t>55059</t>
  </si>
  <si>
    <t>Kenosha</t>
  </si>
  <si>
    <t>55061</t>
  </si>
  <si>
    <t>Kewaunee</t>
  </si>
  <si>
    <t>55063</t>
  </si>
  <si>
    <t>La Crosse</t>
  </si>
  <si>
    <t>55065</t>
  </si>
  <si>
    <t>55067</t>
  </si>
  <si>
    <t>Langlade</t>
  </si>
  <si>
    <t>55069</t>
  </si>
  <si>
    <t>55071</t>
  </si>
  <si>
    <t>Manitowoc</t>
  </si>
  <si>
    <t>55073</t>
  </si>
  <si>
    <t>Marathon</t>
  </si>
  <si>
    <t>55075</t>
  </si>
  <si>
    <t>Marinette</t>
  </si>
  <si>
    <t>55005</t>
  </si>
  <si>
    <t>Barron</t>
  </si>
  <si>
    <t>55007</t>
  </si>
  <si>
    <t>Bayfield</t>
  </si>
  <si>
    <t>55009</t>
  </si>
  <si>
    <t>55011</t>
  </si>
  <si>
    <t>55013</t>
  </si>
  <si>
    <t>Burnett</t>
  </si>
  <si>
    <t>55015</t>
  </si>
  <si>
    <t>Calumet</t>
  </si>
  <si>
    <t>55017</t>
  </si>
  <si>
    <t>55019</t>
  </si>
  <si>
    <t>55021</t>
  </si>
  <si>
    <t>55023</t>
  </si>
  <si>
    <t>55025</t>
  </si>
  <si>
    <t>Dane</t>
  </si>
  <si>
    <t>55027</t>
  </si>
  <si>
    <t>55029</t>
  </si>
  <si>
    <t>Door</t>
  </si>
  <si>
    <t>55031</t>
  </si>
  <si>
    <t>55033</t>
  </si>
  <si>
    <t>55035</t>
  </si>
  <si>
    <t>Eau Claire</t>
  </si>
  <si>
    <t>55037</t>
  </si>
  <si>
    <t>55039</t>
  </si>
  <si>
    <t>Fond du Lac</t>
  </si>
  <si>
    <t>55041</t>
  </si>
  <si>
    <t>55043</t>
  </si>
  <si>
    <t>55045</t>
  </si>
  <si>
    <t>55047</t>
  </si>
  <si>
    <t>Green Lake</t>
  </si>
  <si>
    <t>55049</t>
  </si>
  <si>
    <t>55051</t>
  </si>
  <si>
    <t>55053</t>
  </si>
  <si>
    <t>55055</t>
  </si>
  <si>
    <t>55057</t>
  </si>
  <si>
    <t>55077</t>
  </si>
  <si>
    <t>55078</t>
  </si>
  <si>
    <t>55079</t>
  </si>
  <si>
    <t>Milwaukee</t>
  </si>
  <si>
    <t>55081</t>
  </si>
  <si>
    <t>55083</t>
  </si>
  <si>
    <t>Oconto</t>
  </si>
  <si>
    <t>55085</t>
  </si>
  <si>
    <t>55087</t>
  </si>
  <si>
    <t>Outagamie</t>
  </si>
  <si>
    <t>55089</t>
  </si>
  <si>
    <t>Ozaukee</t>
  </si>
  <si>
    <t>55091</t>
  </si>
  <si>
    <t>Pepin</t>
  </si>
  <si>
    <t>55093</t>
  </si>
  <si>
    <t>55095</t>
  </si>
  <si>
    <t>55097</t>
  </si>
  <si>
    <t>55099</t>
  </si>
  <si>
    <t>Price</t>
  </si>
  <si>
    <t>55101</t>
  </si>
  <si>
    <t>Racine</t>
  </si>
  <si>
    <t>55103</t>
  </si>
  <si>
    <t>55105</t>
  </si>
  <si>
    <t>55107</t>
  </si>
  <si>
    <t>55109</t>
  </si>
  <si>
    <t>St. Croix</t>
  </si>
  <si>
    <t>55111</t>
  </si>
  <si>
    <t>Sauk</t>
  </si>
  <si>
    <t>55113</t>
  </si>
  <si>
    <t>Sawyer</t>
  </si>
  <si>
    <t>55115</t>
  </si>
  <si>
    <t>Shawano</t>
  </si>
  <si>
    <t>55117</t>
  </si>
  <si>
    <t>Sheboygan</t>
  </si>
  <si>
    <t>55119</t>
  </si>
  <si>
    <t>55121</t>
  </si>
  <si>
    <t>Trempealeau</t>
  </si>
  <si>
    <t>55123</t>
  </si>
  <si>
    <t>55125</t>
  </si>
  <si>
    <t>Vilas</t>
  </si>
  <si>
    <t>55127</t>
  </si>
  <si>
    <t>55129</t>
  </si>
  <si>
    <t>Washburn</t>
  </si>
  <si>
    <t>55131</t>
  </si>
  <si>
    <t>55133</t>
  </si>
  <si>
    <t>Waukesha</t>
  </si>
  <si>
    <t>55135</t>
  </si>
  <si>
    <t>Waupaca</t>
  </si>
  <si>
    <t>55137</t>
  </si>
  <si>
    <t>Waushara</t>
  </si>
  <si>
    <t>55139</t>
  </si>
  <si>
    <t>55141</t>
  </si>
  <si>
    <t>Number of Farms (1997 Ag Census)</t>
  </si>
  <si>
    <t>Total amount of land in farms (1997 Ag Census)</t>
  </si>
  <si>
    <t>The average farm size (1997 Ag Census)</t>
  </si>
  <si>
    <t>Oneida</t>
  </si>
  <si>
    <t>Midwest</t>
  </si>
  <si>
    <t>Brown</t>
  </si>
  <si>
    <t>Richland</t>
  </si>
  <si>
    <t>Winnebago</t>
  </si>
  <si>
    <t>Iowa</t>
  </si>
  <si>
    <t>"Beginning Farmer/Rancher:  an individual or entity who:</t>
  </si>
  <si>
    <t>provide some amount of the management, or labor and management necessary for</t>
  </si>
  <si>
    <t>day-to-day activities, such that if the members did not provide these</t>
  </si>
  <si>
    <t>inputs, operation of the farm or ranch would be seriously impaired."</t>
  </si>
  <si>
    <t>Limited Resource Farmer :</t>
  </si>
  <si>
    <t>(a) An individual, directly or indirectly, with gross farm sales not more</t>
  </si>
  <si>
    <t>than $100,000, and</t>
  </si>
  <si>
    <t>(b) Has a total household income at or below poverty level for a family of</t>
  </si>
  <si>
    <t>four, or less than 50% of county median household income, in each of the</t>
  </si>
  <si>
    <t>previous two years.</t>
  </si>
  <si>
    <t>The following definitions for Limited Resource Farmer and Beginning Farmer</t>
  </si>
  <si>
    <t>were current as of February 20, 2003. Any changes to these definitions will be passed on to the user</t>
  </si>
  <si>
    <t>Beginning Farmer/Rancher</t>
  </si>
  <si>
    <t xml:space="preserve">  (a)    Has not operated a farm or ranch, or who has operated a farm or ranch</t>
  </si>
  <si>
    <t xml:space="preserve">   (b)  Will materially and substantially participate in the operation of the</t>
  </si>
  <si>
    <t xml:space="preserve">          farm or ranch.</t>
  </si>
  <si>
    <t xml:space="preserve">           for not more than consecutive 10 years.  This requirement applies to all</t>
  </si>
  <si>
    <t xml:space="preserve">           members of an entity, and</t>
  </si>
  <si>
    <t>              (1)  In the case of an EQIP contract with an individual, individually or</t>
  </si>
  <si>
    <t>              (2)  In the case of a contract made to an entity, all members must</t>
  </si>
  <si>
    <t xml:space="preserve">                     with the immediate family, material and substantial participation requires</t>
  </si>
  <si>
    <t xml:space="preserve">                     that the individual provide substantial day-to-day labor and  management of</t>
  </si>
  <si>
    <t xml:space="preserve">                     the farm or ranch, consistent with the practices in the county or State</t>
  </si>
  <si>
    <t xml:space="preserve">                     where the farm is located</t>
  </si>
  <si>
    <t xml:space="preserve">                     materially and substantially participate in the operation of the farm or</t>
  </si>
  <si>
    <t xml:space="preserve">                     ranch. Material and substantial participation requires that the members</t>
  </si>
  <si>
    <t>Limited Resource Farmer</t>
  </si>
  <si>
    <t>Vernon</t>
  </si>
  <si>
    <t>Chippewa</t>
  </si>
  <si>
    <t>Iron</t>
  </si>
  <si>
    <t>Marquette</t>
  </si>
  <si>
    <t>Menominee</t>
  </si>
  <si>
    <t>Rock</t>
  </si>
  <si>
    <t>P053001 Median Household Income</t>
  </si>
  <si>
    <t>Fifty Percent of Median Household Income</t>
  </si>
  <si>
    <t>National Poverty Threshold in 2000 (family of four with two related children under 18)</t>
  </si>
  <si>
    <t>National Poverty Threshold in 2001 (family of four with two related children under 18)</t>
  </si>
  <si>
    <t>National Poverty Threshold in 2002 (family of four with two related children under 18)</t>
  </si>
  <si>
    <t>P087002 Population Whose  Income is Below Poverty (in 2000)</t>
  </si>
  <si>
    <t>State Total Population</t>
  </si>
  <si>
    <t>State Median Household Income</t>
  </si>
  <si>
    <t>State Population Whose  Income is Below Poverty</t>
  </si>
  <si>
    <t>Percentage of State Population Below Poverty (in 2000)</t>
  </si>
  <si>
    <t>Percentage of County Population Below Poverty (in 2000)</t>
  </si>
  <si>
    <t xml:space="preserve"> Total County Population (Gen Census 2000)                              </t>
  </si>
  <si>
    <t>Buffalo</t>
  </si>
  <si>
    <t>Green</t>
  </si>
  <si>
    <t>Rusk</t>
  </si>
  <si>
    <t>Jackson</t>
  </si>
  <si>
    <t>Jefferson</t>
  </si>
  <si>
    <t>Monroe</t>
  </si>
  <si>
    <t>Washington</t>
  </si>
  <si>
    <t>Grant</t>
  </si>
  <si>
    <t>Juneau</t>
  </si>
  <si>
    <t>Clark</t>
  </si>
  <si>
    <t>Columbia</t>
  </si>
  <si>
    <t>Crawford</t>
  </si>
  <si>
    <t>Lafayette</t>
  </si>
  <si>
    <t>Lincoln</t>
  </si>
  <si>
    <t>Polk</t>
  </si>
  <si>
    <t>Adams</t>
  </si>
  <si>
    <t>Douglas</t>
  </si>
  <si>
    <t>Florence</t>
  </si>
  <si>
    <t>Walworth</t>
  </si>
  <si>
    <t>In addition to the standard geographic information, the following variables are included at the county or state level:</t>
  </si>
  <si>
    <t>   Total County Population</t>
  </si>
  <si>
    <t>NRCS Social Sciences Institute - Limited Resource Farmer and Beginning Farmer Information</t>
  </si>
  <si>
    <t xml:space="preserve">This spreadsheet contains data useful for estimating the relative numbers of Limited Resource Farmers and Beginning Farmers at the County level.  There is no single statistic that will accurately estimate the actual numbers of either farmers. It is recommended that each state take the variables in this data base and construct an index of those counties most likely to have high numbers of either group. </t>
  </si>
  <si>
    <t>     Land in Farms</t>
  </si>
  <si>
    <t>    Average Farm Size</t>
  </si>
  <si>
    <t>    Total Number of Farms with Sales less than $100,000</t>
  </si>
  <si>
    <t>    Number of Farms Where Operator has Been on Farm Less Than 10 Years</t>
  </si>
  <si>
    <t>    County Median Household Income</t>
  </si>
  <si>
    <t>    Fifty Percent of Median Household Income</t>
  </si>
  <si>
    <t>    Population Whose Income is Below the 2000 Poverty Line</t>
  </si>
  <si>
    <t>    Percentage of Population Whose Income is Below the 2000 Poverty Line</t>
  </si>
  <si>
    <t>    National Poverty Threshold in 2001 (family of four with two related             children under 18)</t>
  </si>
  <si>
    <t>    National Poverty Threshold in 2002 (family of four with two related             children under 18)</t>
  </si>
  <si>
    <t>    State Total Population</t>
  </si>
  <si>
    <t>    State Median Household Income</t>
  </si>
  <si>
    <t>    National Poverty Threshold in 2000 (family of four with two related             children under 18)</t>
  </si>
  <si>
    <t>    State Population Whose Income Was Below Poverty in 2000</t>
  </si>
  <si>
    <t>    Percentage of Population Whose Income Was Below Poverty in 2000.</t>
  </si>
  <si>
    <t>      Number of Farms</t>
  </si>
  <si>
    <t xml:space="preserve">  If you have questions about this data, please contact Jeff Kenyon at 501-210-8910 or</t>
  </si>
  <si>
    <t>Dunn</t>
  </si>
  <si>
    <t>Ashland</t>
  </si>
  <si>
    <t>Portage</t>
  </si>
  <si>
    <t>Wood</t>
  </si>
  <si>
    <t>Forest</t>
  </si>
  <si>
    <t>State Abbreviation</t>
  </si>
  <si>
    <t>State Name</t>
  </si>
  <si>
    <t>NRCS Region</t>
  </si>
  <si>
    <t>Combined State County Fips Code</t>
  </si>
  <si>
    <t>County Name</t>
  </si>
  <si>
    <t>Total Number of Farms with Value of Sales Less Than $100,000</t>
  </si>
  <si>
    <t>Number of Years Operator Has Been On Present Farm is Less Than 10</t>
  </si>
  <si>
    <t>Taylor</t>
  </si>
  <si>
    <t>Dodge</t>
  </si>
  <si>
    <t>Pierce</t>
  </si>
  <si>
    <t xml:space="preserve">  at jeff.kenyon@ar.usda.gov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</si>
</sst>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_(&quot;$&quot;* #,##0.0_);_(&quot;$&quot;* \(#,##0.0\);_(&quot;$&quot;* &quot;-&quot;??_);_(@_)"/>
    <numFmt numFmtId="166" formatCode="_(&quot;$&quot;* #,##0_);_(&quot;$&quot;* \(#,##0\);_(&quot;$&quot;* &quot;-&quot;??_);_(@_)"/>
    <numFmt numFmtId="167" formatCode="&quot;$&quot;#,##0"/>
    <numFmt numFmtId="168" formatCode="_(* #,##0_);_(* \(#,##0\);_(* &quot;-&quot;??_);_(@_)"/>
  </numFmts>
  <fonts count="7">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b/>
      <sz val="12"/>
      <name val="MS Sans Serif"/>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0" fontId="4" fillId="0" borderId="1" xfId="0" applyFont="1" applyBorder="1" applyAlignment="1">
      <alignment vertical="top"/>
    </xf>
    <xf numFmtId="3" fontId="4" fillId="0" borderId="1" xfId="0" applyNumberFormat="1" applyFont="1" applyBorder="1" applyAlignment="1">
      <alignment vertical="top"/>
    </xf>
    <xf numFmtId="1" fontId="0" fillId="0" borderId="0" xfId="0" applyNumberFormat="1" applyAlignment="1">
      <alignment/>
    </xf>
    <xf numFmtId="166" fontId="5" fillId="2" borderId="1" xfId="17" applyNumberFormat="1" applyFont="1" applyFill="1" applyBorder="1" applyAlignment="1">
      <alignment horizontal="center" vertical="top" wrapText="1"/>
    </xf>
    <xf numFmtId="166" fontId="0" fillId="0" borderId="0" xfId="17" applyNumberFormat="1" applyAlignment="1">
      <alignment/>
    </xf>
    <xf numFmtId="166" fontId="4" fillId="0" borderId="1" xfId="17" applyNumberFormat="1" applyFont="1" applyBorder="1" applyAlignment="1">
      <alignment vertical="top"/>
    </xf>
    <xf numFmtId="10" fontId="4" fillId="0" borderId="1" xfId="0" applyNumberFormat="1" applyFont="1" applyBorder="1" applyAlignment="1">
      <alignment vertical="top"/>
    </xf>
    <xf numFmtId="167" fontId="4" fillId="0" borderId="1" xfId="0" applyNumberFormat="1" applyFont="1" applyBorder="1" applyAlignment="1">
      <alignment vertical="top"/>
    </xf>
    <xf numFmtId="10" fontId="5" fillId="2" borderId="1" xfId="0" applyNumberFormat="1" applyFont="1" applyFill="1" applyBorder="1" applyAlignment="1">
      <alignment horizontal="center" vertical="top" wrapText="1"/>
    </xf>
    <xf numFmtId="168" fontId="0" fillId="0" borderId="0" xfId="15" applyNumberFormat="1" applyAlignment="1">
      <alignment/>
    </xf>
    <xf numFmtId="10" fontId="0" fillId="0" borderId="0" xfId="0" applyNumberFormat="1" applyAlignment="1">
      <alignment/>
    </xf>
    <xf numFmtId="1" fontId="5" fillId="2" borderId="1" xfId="0" applyNumberFormat="1" applyFont="1" applyFill="1" applyBorder="1" applyAlignment="1">
      <alignment horizontal="center" vertical="top" wrapText="1"/>
    </xf>
    <xf numFmtId="168" fontId="5" fillId="2" borderId="1" xfId="15" applyNumberFormat="1" applyFont="1" applyFill="1" applyBorder="1" applyAlignment="1">
      <alignment horizontal="center" vertical="top" wrapText="1"/>
    </xf>
    <xf numFmtId="166" fontId="0" fillId="0" borderId="0" xfId="17" applyNumberFormat="1" applyBorder="1" applyAlignment="1">
      <alignment/>
    </xf>
    <xf numFmtId="1" fontId="0" fillId="0" borderId="0" xfId="0" applyNumberFormat="1" applyBorder="1" applyAlignment="1">
      <alignment/>
    </xf>
    <xf numFmtId="168" fontId="0" fillId="0" borderId="0" xfId="15" applyNumberFormat="1" applyBorder="1" applyAlignment="1">
      <alignment/>
    </xf>
    <xf numFmtId="10" fontId="0" fillId="0" borderId="0" xfId="0" applyNumberFormat="1" applyBorder="1" applyAlignment="1">
      <alignment/>
    </xf>
    <xf numFmtId="0" fontId="1"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0" fontId="6"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Border="1" applyAlignment="1">
      <alignment vertical="top"/>
    </xf>
    <xf numFmtId="0" fontId="0" fillId="0" borderId="0" xfId="0"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4"/>
  <sheetViews>
    <sheetView workbookViewId="0" topLeftCell="A1">
      <selection activeCell="A1" sqref="A1:I1"/>
    </sheetView>
  </sheetViews>
  <sheetFormatPr defaultColWidth="9.140625" defaultRowHeight="12.75"/>
  <cols>
    <col min="1" max="16384" width="9.140625" style="21" customWidth="1"/>
  </cols>
  <sheetData>
    <row r="1" spans="1:12" ht="38.25" customHeight="1">
      <c r="A1" s="23" t="s">
        <v>183</v>
      </c>
      <c r="B1" s="24"/>
      <c r="C1" s="24"/>
      <c r="D1" s="24"/>
      <c r="E1" s="24"/>
      <c r="F1" s="24"/>
      <c r="G1" s="24"/>
      <c r="H1" s="24"/>
      <c r="I1" s="24"/>
      <c r="J1" s="22"/>
      <c r="K1" s="22"/>
      <c r="L1" s="22"/>
    </row>
    <row r="2" spans="1:9" s="22" customFormat="1" ht="68.25" customHeight="1">
      <c r="A2" s="25" t="s">
        <v>184</v>
      </c>
      <c r="B2" s="25"/>
      <c r="C2" s="25"/>
      <c r="D2" s="25"/>
      <c r="E2" s="25"/>
      <c r="F2" s="25"/>
      <c r="G2" s="25"/>
      <c r="H2" s="25"/>
      <c r="I2" s="25"/>
    </row>
    <row r="4" spans="1:9" ht="28.5" customHeight="1">
      <c r="A4" s="25" t="s">
        <v>181</v>
      </c>
      <c r="B4" s="24"/>
      <c r="C4" s="24"/>
      <c r="D4" s="24"/>
      <c r="E4" s="24"/>
      <c r="F4" s="24"/>
      <c r="G4" s="24"/>
      <c r="H4" s="24"/>
      <c r="I4" s="24"/>
    </row>
    <row r="5" spans="1:17" ht="12.75" customHeight="1">
      <c r="A5" s="21">
        <v>1</v>
      </c>
      <c r="B5" s="25" t="s">
        <v>200</v>
      </c>
      <c r="C5" s="26"/>
      <c r="D5" s="26"/>
      <c r="E5" s="26"/>
      <c r="F5" s="26"/>
      <c r="G5" s="26"/>
      <c r="H5" s="26"/>
      <c r="I5" s="26"/>
      <c r="J5" s="26"/>
      <c r="K5" s="26"/>
      <c r="L5" s="26"/>
      <c r="M5" s="26"/>
      <c r="N5" s="26"/>
      <c r="O5" s="26"/>
      <c r="P5" s="26"/>
      <c r="Q5" s="26"/>
    </row>
    <row r="6" spans="1:17" ht="12.75" customHeight="1">
      <c r="A6" s="21">
        <v>2</v>
      </c>
      <c r="B6" s="25" t="s">
        <v>185</v>
      </c>
      <c r="C6" s="26"/>
      <c r="D6" s="26"/>
      <c r="E6" s="26"/>
      <c r="F6" s="26"/>
      <c r="G6" s="26"/>
      <c r="H6" s="26"/>
      <c r="I6" s="26"/>
      <c r="J6" s="26"/>
      <c r="K6" s="26"/>
      <c r="L6" s="26"/>
      <c r="M6" s="26"/>
      <c r="N6" s="26"/>
      <c r="O6" s="26"/>
      <c r="P6" s="26"/>
      <c r="Q6" s="26"/>
    </row>
    <row r="7" spans="1:17" ht="12.75" customHeight="1">
      <c r="A7" s="21">
        <v>3</v>
      </c>
      <c r="B7" s="25" t="s">
        <v>186</v>
      </c>
      <c r="C7" s="26"/>
      <c r="D7" s="26"/>
      <c r="E7" s="26"/>
      <c r="F7" s="26"/>
      <c r="G7" s="26"/>
      <c r="H7" s="26"/>
      <c r="I7" s="26"/>
      <c r="J7" s="26"/>
      <c r="K7" s="26"/>
      <c r="L7" s="26"/>
      <c r="M7" s="26"/>
      <c r="N7" s="26"/>
      <c r="O7" s="26"/>
      <c r="P7" s="26"/>
      <c r="Q7" s="26"/>
    </row>
    <row r="8" spans="1:17" ht="12.75" customHeight="1">
      <c r="A8" s="21">
        <v>4</v>
      </c>
      <c r="B8" s="25" t="s">
        <v>187</v>
      </c>
      <c r="C8" s="26"/>
      <c r="D8" s="26"/>
      <c r="E8" s="26"/>
      <c r="F8" s="26"/>
      <c r="G8" s="26"/>
      <c r="H8" s="26"/>
      <c r="I8" s="26"/>
      <c r="J8" s="26"/>
      <c r="K8" s="26"/>
      <c r="L8" s="26"/>
      <c r="M8" s="26"/>
      <c r="N8" s="26"/>
      <c r="O8" s="26"/>
      <c r="P8" s="26"/>
      <c r="Q8" s="26"/>
    </row>
    <row r="9" spans="1:17" ht="12.75" customHeight="1">
      <c r="A9" s="21">
        <v>5</v>
      </c>
      <c r="B9" s="25" t="s">
        <v>188</v>
      </c>
      <c r="C9" s="26"/>
      <c r="D9" s="26"/>
      <c r="E9" s="26"/>
      <c r="F9" s="26"/>
      <c r="G9" s="26"/>
      <c r="H9" s="26"/>
      <c r="I9" s="26"/>
      <c r="J9" s="26"/>
      <c r="K9" s="26"/>
      <c r="L9" s="26"/>
      <c r="M9" s="26"/>
      <c r="N9" s="26"/>
      <c r="O9" s="26"/>
      <c r="P9" s="26"/>
      <c r="Q9" s="26"/>
    </row>
    <row r="10" spans="1:17" ht="12.75" customHeight="1">
      <c r="A10" s="21">
        <v>6</v>
      </c>
      <c r="B10" s="25" t="s">
        <v>182</v>
      </c>
      <c r="C10" s="26"/>
      <c r="D10" s="26"/>
      <c r="E10" s="26"/>
      <c r="F10" s="26"/>
      <c r="G10" s="26"/>
      <c r="H10" s="26"/>
      <c r="I10" s="26"/>
      <c r="J10" s="26"/>
      <c r="K10" s="26"/>
      <c r="L10" s="26"/>
      <c r="M10" s="26"/>
      <c r="N10" s="26"/>
      <c r="O10" s="26"/>
      <c r="P10" s="26"/>
      <c r="Q10" s="26"/>
    </row>
    <row r="11" spans="1:17" ht="12.75" customHeight="1">
      <c r="A11" s="21">
        <v>7</v>
      </c>
      <c r="B11" s="25" t="s">
        <v>189</v>
      </c>
      <c r="C11" s="26"/>
      <c r="D11" s="26"/>
      <c r="E11" s="26"/>
      <c r="F11" s="26"/>
      <c r="G11" s="26"/>
      <c r="H11" s="26"/>
      <c r="I11" s="26"/>
      <c r="J11" s="26"/>
      <c r="K11" s="26"/>
      <c r="L11" s="26"/>
      <c r="M11" s="26"/>
      <c r="N11" s="26"/>
      <c r="O11" s="26"/>
      <c r="P11" s="26"/>
      <c r="Q11" s="26"/>
    </row>
    <row r="12" spans="1:17" ht="12.75" customHeight="1">
      <c r="A12" s="21">
        <v>8</v>
      </c>
      <c r="B12" s="25" t="s">
        <v>190</v>
      </c>
      <c r="C12" s="26"/>
      <c r="D12" s="26"/>
      <c r="E12" s="26"/>
      <c r="F12" s="26"/>
      <c r="G12" s="26"/>
      <c r="H12" s="26"/>
      <c r="I12" s="26"/>
      <c r="J12" s="26"/>
      <c r="K12" s="26"/>
      <c r="L12" s="26"/>
      <c r="M12" s="26"/>
      <c r="N12" s="26"/>
      <c r="O12" s="26"/>
      <c r="P12" s="26"/>
      <c r="Q12" s="26"/>
    </row>
    <row r="13" spans="1:17" ht="12.75" customHeight="1">
      <c r="A13" s="21">
        <v>9</v>
      </c>
      <c r="B13" s="25" t="s">
        <v>191</v>
      </c>
      <c r="C13" s="26"/>
      <c r="D13" s="26"/>
      <c r="E13" s="26"/>
      <c r="F13" s="26"/>
      <c r="G13" s="26"/>
      <c r="H13" s="26"/>
      <c r="I13" s="26"/>
      <c r="J13" s="26"/>
      <c r="K13" s="26"/>
      <c r="L13" s="26"/>
      <c r="M13" s="26"/>
      <c r="N13" s="26"/>
      <c r="O13" s="26"/>
      <c r="P13" s="26"/>
      <c r="Q13" s="26"/>
    </row>
    <row r="14" spans="1:17" ht="12.75" customHeight="1">
      <c r="A14" s="21">
        <v>10</v>
      </c>
      <c r="B14" s="25" t="s">
        <v>192</v>
      </c>
      <c r="C14" s="26"/>
      <c r="D14" s="26"/>
      <c r="E14" s="26"/>
      <c r="F14" s="26"/>
      <c r="G14" s="26"/>
      <c r="H14" s="26"/>
      <c r="I14" s="26"/>
      <c r="J14" s="26"/>
      <c r="K14" s="26"/>
      <c r="L14" s="26"/>
      <c r="M14" s="26"/>
      <c r="N14" s="26"/>
      <c r="O14" s="26"/>
      <c r="P14" s="26"/>
      <c r="Q14" s="26"/>
    </row>
    <row r="15" spans="1:17" ht="12.75" customHeight="1">
      <c r="A15" s="21">
        <v>11</v>
      </c>
      <c r="B15" s="25" t="s">
        <v>197</v>
      </c>
      <c r="C15" s="26"/>
      <c r="D15" s="26"/>
      <c r="E15" s="26"/>
      <c r="F15" s="26"/>
      <c r="G15" s="26"/>
      <c r="H15" s="26"/>
      <c r="I15" s="26"/>
      <c r="J15" s="26"/>
      <c r="K15" s="26"/>
      <c r="L15" s="26"/>
      <c r="M15" s="26"/>
      <c r="N15" s="26"/>
      <c r="O15" s="26"/>
      <c r="P15" s="26"/>
      <c r="Q15" s="26"/>
    </row>
    <row r="16" spans="1:17" ht="12.75" customHeight="1">
      <c r="A16" s="21">
        <v>12</v>
      </c>
      <c r="B16" s="25" t="s">
        <v>193</v>
      </c>
      <c r="C16" s="26"/>
      <c r="D16" s="26"/>
      <c r="E16" s="26"/>
      <c r="F16" s="26"/>
      <c r="G16" s="26"/>
      <c r="H16" s="26"/>
      <c r="I16" s="26"/>
      <c r="J16" s="26"/>
      <c r="K16" s="26"/>
      <c r="L16" s="26"/>
      <c r="M16" s="26"/>
      <c r="N16" s="26"/>
      <c r="O16" s="26"/>
      <c r="P16" s="26"/>
      <c r="Q16" s="26"/>
    </row>
    <row r="17" spans="1:17" ht="12.75" customHeight="1">
      <c r="A17" s="21">
        <v>13</v>
      </c>
      <c r="B17" s="25" t="s">
        <v>194</v>
      </c>
      <c r="C17" s="26"/>
      <c r="D17" s="26"/>
      <c r="E17" s="26"/>
      <c r="F17" s="26"/>
      <c r="G17" s="26"/>
      <c r="H17" s="26"/>
      <c r="I17" s="26"/>
      <c r="J17" s="26"/>
      <c r="K17" s="26"/>
      <c r="L17" s="26"/>
      <c r="M17" s="26"/>
      <c r="N17" s="26"/>
      <c r="O17" s="26"/>
      <c r="P17" s="26"/>
      <c r="Q17" s="26"/>
    </row>
    <row r="18" spans="1:17" ht="12.75" customHeight="1">
      <c r="A18" s="21">
        <v>14</v>
      </c>
      <c r="B18" s="25" t="s">
        <v>195</v>
      </c>
      <c r="C18" s="26"/>
      <c r="D18" s="26"/>
      <c r="E18" s="26"/>
      <c r="F18" s="26"/>
      <c r="G18" s="26"/>
      <c r="H18" s="26"/>
      <c r="I18" s="26"/>
      <c r="J18" s="26"/>
      <c r="K18" s="26"/>
      <c r="L18" s="26"/>
      <c r="M18" s="26"/>
      <c r="N18" s="26"/>
      <c r="O18" s="26"/>
      <c r="P18" s="26"/>
      <c r="Q18" s="26"/>
    </row>
    <row r="19" spans="1:17" ht="12.75" customHeight="1">
      <c r="A19" s="21">
        <v>15</v>
      </c>
      <c r="B19" s="25" t="s">
        <v>196</v>
      </c>
      <c r="C19" s="26"/>
      <c r="D19" s="26"/>
      <c r="E19" s="26"/>
      <c r="F19" s="26"/>
      <c r="G19" s="26"/>
      <c r="H19" s="26"/>
      <c r="I19" s="26"/>
      <c r="J19" s="26"/>
      <c r="K19" s="26"/>
      <c r="L19" s="26"/>
      <c r="M19" s="26"/>
      <c r="N19" s="26"/>
      <c r="O19" s="26"/>
      <c r="P19" s="26"/>
      <c r="Q19" s="26"/>
    </row>
    <row r="20" spans="1:17" ht="12.75" customHeight="1">
      <c r="A20" s="21">
        <v>16</v>
      </c>
      <c r="B20" s="25" t="s">
        <v>198</v>
      </c>
      <c r="C20" s="26"/>
      <c r="D20" s="26"/>
      <c r="E20" s="26"/>
      <c r="F20" s="26"/>
      <c r="G20" s="26"/>
      <c r="H20" s="26"/>
      <c r="I20" s="26"/>
      <c r="J20" s="26"/>
      <c r="K20" s="26"/>
      <c r="L20" s="26"/>
      <c r="M20" s="26"/>
      <c r="N20" s="26"/>
      <c r="O20" s="26"/>
      <c r="P20" s="26"/>
      <c r="Q20" s="26"/>
    </row>
    <row r="21" spans="1:17" ht="12.75" customHeight="1">
      <c r="A21" s="21">
        <v>17</v>
      </c>
      <c r="B21" s="25" t="s">
        <v>199</v>
      </c>
      <c r="C21" s="26"/>
      <c r="D21" s="26"/>
      <c r="E21" s="26"/>
      <c r="F21" s="26"/>
      <c r="G21" s="26"/>
      <c r="H21" s="26"/>
      <c r="I21" s="26"/>
      <c r="J21" s="26"/>
      <c r="K21" s="26"/>
      <c r="L21" s="26"/>
      <c r="M21" s="26"/>
      <c r="N21" s="26"/>
      <c r="O21" s="26"/>
      <c r="P21" s="26"/>
      <c r="Q21" s="26"/>
    </row>
    <row r="23" ht="12.75">
      <c r="A23" s="21" t="s">
        <v>201</v>
      </c>
    </row>
    <row r="24" ht="12.75">
      <c r="A24" s="21" t="s">
        <v>217</v>
      </c>
    </row>
  </sheetData>
  <mergeCells count="20">
    <mergeCell ref="B18:Q18"/>
    <mergeCell ref="B19:Q19"/>
    <mergeCell ref="B20:Q20"/>
    <mergeCell ref="B21:Q21"/>
    <mergeCell ref="B14:Q14"/>
    <mergeCell ref="B15:Q15"/>
    <mergeCell ref="B16:Q16"/>
    <mergeCell ref="B17:Q17"/>
    <mergeCell ref="B10:Q10"/>
    <mergeCell ref="B11:Q11"/>
    <mergeCell ref="B12:Q12"/>
    <mergeCell ref="B13:Q13"/>
    <mergeCell ref="B6:Q6"/>
    <mergeCell ref="B7:Q7"/>
    <mergeCell ref="B8:Q8"/>
    <mergeCell ref="B9:Q9"/>
    <mergeCell ref="A1:I1"/>
    <mergeCell ref="A2:I2"/>
    <mergeCell ref="A4:I4"/>
    <mergeCell ref="B5:Q5"/>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28"/>
  <sheetViews>
    <sheetView workbookViewId="0" topLeftCell="A1">
      <selection activeCell="B22" sqref="B22:Q22"/>
    </sheetView>
  </sheetViews>
  <sheetFormatPr defaultColWidth="9.140625" defaultRowHeight="12.75"/>
  <cols>
    <col min="1" max="1" width="30.421875" style="0" customWidth="1"/>
  </cols>
  <sheetData>
    <row r="1" spans="1:7" ht="12.75">
      <c r="A1" s="20" t="s">
        <v>127</v>
      </c>
      <c r="B1" s="20"/>
      <c r="C1" s="20"/>
      <c r="D1" s="20"/>
      <c r="E1" s="20"/>
      <c r="F1" s="20"/>
      <c r="G1" s="20"/>
    </row>
    <row r="2" spans="1:7" ht="12.75">
      <c r="A2" s="20" t="s">
        <v>128</v>
      </c>
      <c r="B2" s="20"/>
      <c r="C2" s="20"/>
      <c r="D2" s="20"/>
      <c r="E2" s="20"/>
      <c r="F2" s="20"/>
      <c r="G2" s="20"/>
    </row>
    <row r="4" spans="1:17" ht="12.75">
      <c r="A4" s="20" t="s">
        <v>129</v>
      </c>
      <c r="B4" s="27" t="s">
        <v>117</v>
      </c>
      <c r="C4" s="28"/>
      <c r="D4" s="28"/>
      <c r="E4" s="28"/>
      <c r="F4" s="28"/>
      <c r="G4" s="28"/>
      <c r="H4" s="28"/>
      <c r="I4" s="28"/>
      <c r="J4" s="28"/>
      <c r="K4" s="28"/>
      <c r="L4" s="28"/>
      <c r="M4" s="28"/>
      <c r="N4" s="28"/>
      <c r="O4" s="28"/>
      <c r="P4" s="28"/>
      <c r="Q4" s="28"/>
    </row>
    <row r="5" spans="2:17" ht="12.75">
      <c r="B5" s="27" t="s">
        <v>130</v>
      </c>
      <c r="C5" s="28"/>
      <c r="D5" s="28"/>
      <c r="E5" s="28"/>
      <c r="F5" s="28"/>
      <c r="G5" s="28"/>
      <c r="H5" s="28"/>
      <c r="I5" s="28"/>
      <c r="J5" s="28"/>
      <c r="K5" s="28"/>
      <c r="L5" s="28"/>
      <c r="M5" s="28"/>
      <c r="N5" s="28"/>
      <c r="O5" s="28"/>
      <c r="P5" s="28"/>
      <c r="Q5" s="28"/>
    </row>
    <row r="6" spans="2:17" ht="12.75">
      <c r="B6" s="27" t="s">
        <v>133</v>
      </c>
      <c r="C6" s="28"/>
      <c r="D6" s="28"/>
      <c r="E6" s="28"/>
      <c r="F6" s="28"/>
      <c r="G6" s="28"/>
      <c r="H6" s="28"/>
      <c r="I6" s="28"/>
      <c r="J6" s="28"/>
      <c r="K6" s="28"/>
      <c r="L6" s="28"/>
      <c r="M6" s="28"/>
      <c r="N6" s="28"/>
      <c r="O6" s="28"/>
      <c r="P6" s="28"/>
      <c r="Q6" s="28"/>
    </row>
    <row r="7" spans="2:17" ht="12.75">
      <c r="B7" s="27" t="s">
        <v>134</v>
      </c>
      <c r="C7" s="28"/>
      <c r="D7" s="28"/>
      <c r="E7" s="28"/>
      <c r="F7" s="28"/>
      <c r="G7" s="28"/>
      <c r="H7" s="28"/>
      <c r="I7" s="28"/>
      <c r="J7" s="28"/>
      <c r="K7" s="28"/>
      <c r="L7" s="28"/>
      <c r="M7" s="28"/>
      <c r="N7" s="28"/>
      <c r="O7" s="28"/>
      <c r="P7" s="28"/>
      <c r="Q7" s="28"/>
    </row>
    <row r="8" spans="2:17" ht="12.75">
      <c r="B8" s="27" t="s">
        <v>131</v>
      </c>
      <c r="C8" s="28"/>
      <c r="D8" s="28"/>
      <c r="E8" s="28"/>
      <c r="F8" s="28"/>
      <c r="G8" s="28"/>
      <c r="H8" s="28"/>
      <c r="I8" s="28"/>
      <c r="J8" s="28"/>
      <c r="K8" s="28"/>
      <c r="L8" s="28"/>
      <c r="M8" s="28"/>
      <c r="N8" s="28"/>
      <c r="O8" s="28"/>
      <c r="P8" s="28"/>
      <c r="Q8" s="28"/>
    </row>
    <row r="9" spans="2:17" ht="12.75">
      <c r="B9" s="27" t="s">
        <v>132</v>
      </c>
      <c r="C9" s="28"/>
      <c r="D9" s="28"/>
      <c r="E9" s="28"/>
      <c r="F9" s="28"/>
      <c r="G9" s="28"/>
      <c r="H9" s="28"/>
      <c r="I9" s="28"/>
      <c r="J9" s="28"/>
      <c r="K9" s="28"/>
      <c r="L9" s="28"/>
      <c r="M9" s="28"/>
      <c r="N9" s="28"/>
      <c r="O9" s="28"/>
      <c r="P9" s="28"/>
      <c r="Q9" s="28"/>
    </row>
    <row r="10" spans="2:17" ht="12.75">
      <c r="B10" s="27" t="s">
        <v>135</v>
      </c>
      <c r="C10" s="28"/>
      <c r="D10" s="28"/>
      <c r="E10" s="28"/>
      <c r="F10" s="28"/>
      <c r="G10" s="28"/>
      <c r="H10" s="28"/>
      <c r="I10" s="28"/>
      <c r="J10" s="28"/>
      <c r="K10" s="28"/>
      <c r="L10" s="28"/>
      <c r="M10" s="28"/>
      <c r="N10" s="28"/>
      <c r="O10" s="28"/>
      <c r="P10" s="28"/>
      <c r="Q10" s="28"/>
    </row>
    <row r="11" spans="2:17" ht="12.75">
      <c r="B11" s="27" t="s">
        <v>137</v>
      </c>
      <c r="C11" s="28"/>
      <c r="D11" s="28"/>
      <c r="E11" s="28"/>
      <c r="F11" s="28"/>
      <c r="G11" s="28"/>
      <c r="H11" s="28"/>
      <c r="I11" s="28"/>
      <c r="J11" s="28"/>
      <c r="K11" s="28"/>
      <c r="L11" s="28"/>
      <c r="M11" s="28"/>
      <c r="N11" s="28"/>
      <c r="O11" s="28"/>
      <c r="P11" s="28"/>
      <c r="Q11" s="28"/>
    </row>
    <row r="12" spans="2:17" ht="12.75">
      <c r="B12" s="27" t="s">
        <v>138</v>
      </c>
      <c r="C12" s="28"/>
      <c r="D12" s="28"/>
      <c r="E12" s="28"/>
      <c r="F12" s="28"/>
      <c r="G12" s="28"/>
      <c r="H12" s="28"/>
      <c r="I12" s="28"/>
      <c r="J12" s="28"/>
      <c r="K12" s="28"/>
      <c r="L12" s="28"/>
      <c r="M12" s="28"/>
      <c r="N12" s="28"/>
      <c r="O12" s="28"/>
      <c r="P12" s="28"/>
      <c r="Q12" s="28"/>
    </row>
    <row r="13" spans="2:17" ht="12.75">
      <c r="B13" s="27" t="s">
        <v>139</v>
      </c>
      <c r="C13" s="28"/>
      <c r="D13" s="28"/>
      <c r="E13" s="28"/>
      <c r="F13" s="28"/>
      <c r="G13" s="28"/>
      <c r="H13" s="28"/>
      <c r="I13" s="28"/>
      <c r="J13" s="28"/>
      <c r="K13" s="28"/>
      <c r="L13" s="28"/>
      <c r="M13" s="28"/>
      <c r="N13" s="28"/>
      <c r="O13" s="28"/>
      <c r="P13" s="28"/>
      <c r="Q13" s="28"/>
    </row>
    <row r="14" spans="2:17" ht="12.75">
      <c r="B14" s="27" t="s">
        <v>140</v>
      </c>
      <c r="C14" s="28"/>
      <c r="D14" s="28"/>
      <c r="E14" s="28"/>
      <c r="F14" s="28"/>
      <c r="G14" s="28"/>
      <c r="H14" s="28"/>
      <c r="I14" s="28"/>
      <c r="J14" s="28"/>
      <c r="K14" s="28"/>
      <c r="L14" s="28"/>
      <c r="M14" s="28"/>
      <c r="N14" s="28"/>
      <c r="O14" s="28"/>
      <c r="P14" s="28"/>
      <c r="Q14" s="28"/>
    </row>
    <row r="15" spans="2:17" ht="12.75">
      <c r="B15" s="27" t="s">
        <v>136</v>
      </c>
      <c r="C15" s="28"/>
      <c r="D15" s="28"/>
      <c r="E15" s="28"/>
      <c r="F15" s="28"/>
      <c r="G15" s="28"/>
      <c r="H15" s="28"/>
      <c r="I15" s="28"/>
      <c r="J15" s="28"/>
      <c r="K15" s="28"/>
      <c r="L15" s="28"/>
      <c r="M15" s="28"/>
      <c r="N15" s="28"/>
      <c r="O15" s="28"/>
      <c r="P15" s="28"/>
      <c r="Q15" s="28"/>
    </row>
    <row r="16" spans="2:17" ht="12.75">
      <c r="B16" s="27" t="s">
        <v>141</v>
      </c>
      <c r="C16" s="28"/>
      <c r="D16" s="28"/>
      <c r="E16" s="28"/>
      <c r="F16" s="28"/>
      <c r="G16" s="28"/>
      <c r="H16" s="28"/>
      <c r="I16" s="28"/>
      <c r="J16" s="28"/>
      <c r="K16" s="28"/>
      <c r="L16" s="28"/>
      <c r="M16" s="28"/>
      <c r="N16" s="28"/>
      <c r="O16" s="28"/>
      <c r="P16" s="28"/>
      <c r="Q16" s="28"/>
    </row>
    <row r="17" spans="2:17" ht="12.75">
      <c r="B17" s="27" t="s">
        <v>142</v>
      </c>
      <c r="C17" s="28"/>
      <c r="D17" s="28"/>
      <c r="E17" s="28"/>
      <c r="F17" s="28"/>
      <c r="G17" s="28"/>
      <c r="H17" s="28"/>
      <c r="I17" s="28"/>
      <c r="J17" s="28"/>
      <c r="K17" s="28"/>
      <c r="L17" s="28"/>
      <c r="M17" s="28"/>
      <c r="N17" s="28"/>
      <c r="O17" s="28"/>
      <c r="P17" s="28"/>
      <c r="Q17" s="28"/>
    </row>
    <row r="18" spans="2:17" ht="12.75">
      <c r="B18" s="27" t="s">
        <v>118</v>
      </c>
      <c r="C18" s="28"/>
      <c r="D18" s="28"/>
      <c r="E18" s="28"/>
      <c r="F18" s="28"/>
      <c r="G18" s="28"/>
      <c r="H18" s="28"/>
      <c r="I18" s="28"/>
      <c r="J18" s="28"/>
      <c r="K18" s="28"/>
      <c r="L18" s="28"/>
      <c r="M18" s="28"/>
      <c r="N18" s="28"/>
      <c r="O18" s="28"/>
      <c r="P18" s="28"/>
      <c r="Q18" s="28"/>
    </row>
    <row r="19" spans="2:17" ht="12.75">
      <c r="B19" s="27" t="s">
        <v>119</v>
      </c>
      <c r="C19" s="28"/>
      <c r="D19" s="28"/>
      <c r="E19" s="28"/>
      <c r="F19" s="28"/>
      <c r="G19" s="28"/>
      <c r="H19" s="28"/>
      <c r="I19" s="28"/>
      <c r="J19" s="28"/>
      <c r="K19" s="28"/>
      <c r="L19" s="28"/>
      <c r="M19" s="28"/>
      <c r="N19" s="28"/>
      <c r="O19" s="28"/>
      <c r="P19" s="28"/>
      <c r="Q19" s="28"/>
    </row>
    <row r="20" spans="2:17" ht="12.75">
      <c r="B20" s="27" t="s">
        <v>120</v>
      </c>
      <c r="C20" s="28"/>
      <c r="D20" s="28"/>
      <c r="E20" s="28"/>
      <c r="F20" s="28"/>
      <c r="G20" s="28"/>
      <c r="H20" s="28"/>
      <c r="I20" s="28"/>
      <c r="J20" s="28"/>
      <c r="K20" s="28"/>
      <c r="L20" s="28"/>
      <c r="M20" s="28"/>
      <c r="N20" s="28"/>
      <c r="O20" s="28"/>
      <c r="P20" s="28"/>
      <c r="Q20" s="28"/>
    </row>
    <row r="22" spans="2:17" ht="12.75">
      <c r="B22" s="27"/>
      <c r="C22" s="28"/>
      <c r="D22" s="28"/>
      <c r="E22" s="28"/>
      <c r="F22" s="28"/>
      <c r="G22" s="28"/>
      <c r="H22" s="28"/>
      <c r="I22" s="28"/>
      <c r="J22" s="28"/>
      <c r="K22" s="28"/>
      <c r="L22" s="28"/>
      <c r="M22" s="28"/>
      <c r="N22" s="28"/>
      <c r="O22" s="28"/>
      <c r="P22" s="28"/>
      <c r="Q22" s="28"/>
    </row>
    <row r="23" spans="1:17" ht="12.75">
      <c r="A23" s="20" t="s">
        <v>143</v>
      </c>
      <c r="B23" s="27" t="s">
        <v>121</v>
      </c>
      <c r="C23" s="28"/>
      <c r="D23" s="28"/>
      <c r="E23" s="28"/>
      <c r="F23" s="28"/>
      <c r="G23" s="28"/>
      <c r="H23" s="28"/>
      <c r="I23" s="28"/>
      <c r="J23" s="28"/>
      <c r="K23" s="28"/>
      <c r="L23" s="28"/>
      <c r="M23" s="28"/>
      <c r="N23" s="28"/>
      <c r="O23" s="28"/>
      <c r="P23" s="28"/>
      <c r="Q23" s="28"/>
    </row>
    <row r="24" spans="2:17" ht="12.75">
      <c r="B24" s="27" t="s">
        <v>122</v>
      </c>
      <c r="C24" s="28"/>
      <c r="D24" s="28"/>
      <c r="E24" s="28"/>
      <c r="F24" s="28"/>
      <c r="G24" s="28"/>
      <c r="H24" s="28"/>
      <c r="I24" s="28"/>
      <c r="J24" s="28"/>
      <c r="K24" s="28"/>
      <c r="L24" s="28"/>
      <c r="M24" s="28"/>
      <c r="N24" s="28"/>
      <c r="O24" s="28"/>
      <c r="P24" s="28"/>
      <c r="Q24" s="28"/>
    </row>
    <row r="25" spans="2:17" ht="12.75">
      <c r="B25" s="27" t="s">
        <v>123</v>
      </c>
      <c r="C25" s="28"/>
      <c r="D25" s="28"/>
      <c r="E25" s="28"/>
      <c r="F25" s="28"/>
      <c r="G25" s="28"/>
      <c r="H25" s="28"/>
      <c r="I25" s="28"/>
      <c r="J25" s="28"/>
      <c r="K25" s="28"/>
      <c r="L25" s="28"/>
      <c r="M25" s="28"/>
      <c r="N25" s="28"/>
      <c r="O25" s="28"/>
      <c r="P25" s="28"/>
      <c r="Q25" s="28"/>
    </row>
    <row r="26" spans="2:17" ht="12.75">
      <c r="B26" s="27" t="s">
        <v>124</v>
      </c>
      <c r="C26" s="28"/>
      <c r="D26" s="28"/>
      <c r="E26" s="28"/>
      <c r="F26" s="28"/>
      <c r="G26" s="28"/>
      <c r="H26" s="28"/>
      <c r="I26" s="28"/>
      <c r="J26" s="28"/>
      <c r="K26" s="28"/>
      <c r="L26" s="28"/>
      <c r="M26" s="28"/>
      <c r="N26" s="28"/>
      <c r="O26" s="28"/>
      <c r="P26" s="28"/>
      <c r="Q26" s="28"/>
    </row>
    <row r="27" spans="2:17" ht="12.75">
      <c r="B27" s="27" t="s">
        <v>125</v>
      </c>
      <c r="C27" s="28"/>
      <c r="D27" s="28"/>
      <c r="E27" s="28"/>
      <c r="F27" s="28"/>
      <c r="G27" s="28"/>
      <c r="H27" s="28"/>
      <c r="I27" s="28"/>
      <c r="J27" s="28"/>
      <c r="K27" s="28"/>
      <c r="L27" s="28"/>
      <c r="M27" s="28"/>
      <c r="N27" s="28"/>
      <c r="O27" s="28"/>
      <c r="P27" s="28"/>
      <c r="Q27" s="28"/>
    </row>
    <row r="28" spans="2:17" ht="12.75">
      <c r="B28" s="27" t="s">
        <v>126</v>
      </c>
      <c r="C28" s="28"/>
      <c r="D28" s="28"/>
      <c r="E28" s="28"/>
      <c r="F28" s="28"/>
      <c r="G28" s="28"/>
      <c r="H28" s="28"/>
      <c r="I28" s="28"/>
      <c r="J28" s="28"/>
      <c r="K28" s="28"/>
      <c r="L28" s="28"/>
      <c r="M28" s="28"/>
      <c r="N28" s="28"/>
      <c r="O28" s="28"/>
      <c r="P28" s="28"/>
      <c r="Q28" s="28"/>
    </row>
  </sheetData>
  <mergeCells count="24">
    <mergeCell ref="B25:Q25"/>
    <mergeCell ref="B26:Q26"/>
    <mergeCell ref="B27:Q27"/>
    <mergeCell ref="B28:Q28"/>
    <mergeCell ref="B20:Q20"/>
    <mergeCell ref="B22:Q22"/>
    <mergeCell ref="B23:Q23"/>
    <mergeCell ref="B24:Q24"/>
    <mergeCell ref="B16:Q16"/>
    <mergeCell ref="B17:Q17"/>
    <mergeCell ref="B18:Q18"/>
    <mergeCell ref="B19:Q19"/>
    <mergeCell ref="B12:Q12"/>
    <mergeCell ref="B13:Q13"/>
    <mergeCell ref="B14:Q14"/>
    <mergeCell ref="B15:Q15"/>
    <mergeCell ref="B8:Q8"/>
    <mergeCell ref="B9:Q9"/>
    <mergeCell ref="B10:Q10"/>
    <mergeCell ref="B11:Q11"/>
    <mergeCell ref="B4:Q4"/>
    <mergeCell ref="B5:Q5"/>
    <mergeCell ref="B6:Q6"/>
    <mergeCell ref="B7:Q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73"/>
  <sheetViews>
    <sheetView tabSelected="1" workbookViewId="0" topLeftCell="A1">
      <pane xSplit="4" ySplit="1" topLeftCell="E2" activePane="bottomRight" state="frozen"/>
      <selection pane="topLeft" activeCell="A1" sqref="A1"/>
      <selection pane="topRight" activeCell="E1" sqref="E1"/>
      <selection pane="bottomLeft" activeCell="A3" sqref="A3"/>
      <selection pane="bottomRight" activeCell="F2" sqref="F2"/>
    </sheetView>
  </sheetViews>
  <sheetFormatPr defaultColWidth="9.140625" defaultRowHeight="12.75"/>
  <cols>
    <col min="1" max="1" width="12.421875" style="3" customWidth="1"/>
    <col min="2" max="2" width="8.00390625" style="3" customWidth="1"/>
    <col min="3" max="3" width="10.8515625" style="3" customWidth="1"/>
    <col min="4" max="4" width="15.8515625" style="3" customWidth="1"/>
    <col min="5" max="5" width="11.8515625" style="3" customWidth="1"/>
    <col min="6" max="11" width="12.7109375" style="4" customWidth="1"/>
    <col min="12" max="12" width="11.00390625" style="8" bestFit="1" customWidth="1"/>
    <col min="13" max="13" width="11.00390625" style="8" customWidth="1"/>
    <col min="14" max="15" width="13.421875" style="3" customWidth="1"/>
    <col min="16" max="18" width="17.8515625" style="3" customWidth="1"/>
    <col min="19" max="22" width="12.8515625" style="3" customWidth="1"/>
    <col min="23" max="16384" width="9.140625" style="3" customWidth="1"/>
  </cols>
  <sheetData>
    <row r="1" spans="1:22" s="1" customFormat="1" ht="138.75" customHeight="1">
      <c r="A1" s="1" t="s">
        <v>210</v>
      </c>
      <c r="B1" s="1" t="s">
        <v>207</v>
      </c>
      <c r="C1" s="1" t="s">
        <v>208</v>
      </c>
      <c r="D1" s="1" t="s">
        <v>211</v>
      </c>
      <c r="E1" s="1" t="s">
        <v>209</v>
      </c>
      <c r="F1" s="2" t="s">
        <v>108</v>
      </c>
      <c r="G1" s="2" t="s">
        <v>109</v>
      </c>
      <c r="H1" s="2" t="s">
        <v>110</v>
      </c>
      <c r="I1" s="2" t="s">
        <v>212</v>
      </c>
      <c r="J1" s="2" t="s">
        <v>213</v>
      </c>
      <c r="K1" s="2" t="s">
        <v>161</v>
      </c>
      <c r="L1" s="6" t="s">
        <v>150</v>
      </c>
      <c r="M1" s="6" t="s">
        <v>151</v>
      </c>
      <c r="N1" s="14" t="s">
        <v>155</v>
      </c>
      <c r="O1" s="1" t="s">
        <v>160</v>
      </c>
      <c r="P1" s="1" t="s">
        <v>152</v>
      </c>
      <c r="Q1" s="1" t="s">
        <v>153</v>
      </c>
      <c r="R1" s="1" t="s">
        <v>154</v>
      </c>
      <c r="S1" s="15" t="s">
        <v>156</v>
      </c>
      <c r="T1" s="6" t="s">
        <v>157</v>
      </c>
      <c r="U1" s="15" t="s">
        <v>158</v>
      </c>
      <c r="V1" s="11" t="s">
        <v>159</v>
      </c>
    </row>
    <row r="2" spans="1:22" ht="12.75">
      <c r="A2" s="3" t="s">
        <v>0</v>
      </c>
      <c r="B2" s="3" t="s">
        <v>1</v>
      </c>
      <c r="C2" s="3" t="s">
        <v>2</v>
      </c>
      <c r="D2" s="3" t="s">
        <v>177</v>
      </c>
      <c r="E2" s="3" t="s">
        <v>112</v>
      </c>
      <c r="F2" s="4">
        <v>360</v>
      </c>
      <c r="G2" s="4">
        <v>121572</v>
      </c>
      <c r="H2" s="4">
        <v>338</v>
      </c>
      <c r="I2" s="4">
        <v>291</v>
      </c>
      <c r="J2" s="4">
        <v>85</v>
      </c>
      <c r="K2" s="4">
        <v>18643</v>
      </c>
      <c r="L2" s="16">
        <v>33408</v>
      </c>
      <c r="M2" s="16">
        <f aca="true" t="shared" si="0" ref="M2:M27">0.5*L2</f>
        <v>16704</v>
      </c>
      <c r="N2" s="17">
        <v>1908</v>
      </c>
      <c r="O2" s="9">
        <f>N2/K2</f>
        <v>0.10234404334066406</v>
      </c>
      <c r="P2" s="10">
        <v>17463</v>
      </c>
      <c r="Q2" s="10">
        <v>17960</v>
      </c>
      <c r="R2" s="10">
        <v>18224</v>
      </c>
      <c r="S2" s="18">
        <v>5363675</v>
      </c>
      <c r="T2" s="16">
        <v>43791</v>
      </c>
      <c r="U2" s="18">
        <v>451538</v>
      </c>
      <c r="V2" s="19">
        <f aca="true" t="shared" si="1" ref="V2:V65">U2/S2</f>
        <v>0.08418444443408671</v>
      </c>
    </row>
    <row r="3" spans="1:22" ht="12.75">
      <c r="A3" s="3" t="s">
        <v>3</v>
      </c>
      <c r="B3" s="3" t="s">
        <v>1</v>
      </c>
      <c r="C3" s="3" t="s">
        <v>2</v>
      </c>
      <c r="D3" s="3" t="s">
        <v>203</v>
      </c>
      <c r="E3" s="3" t="s">
        <v>112</v>
      </c>
      <c r="F3" s="4">
        <v>186</v>
      </c>
      <c r="G3" s="4">
        <v>46503</v>
      </c>
      <c r="H3" s="4">
        <v>250</v>
      </c>
      <c r="I3" s="4">
        <v>175</v>
      </c>
      <c r="J3" s="4">
        <v>47</v>
      </c>
      <c r="K3" s="4">
        <v>16866</v>
      </c>
      <c r="L3" s="16">
        <v>31628</v>
      </c>
      <c r="M3" s="16">
        <f t="shared" si="0"/>
        <v>15814</v>
      </c>
      <c r="N3" s="17">
        <v>1920</v>
      </c>
      <c r="O3" s="9">
        <f aca="true" t="shared" si="2" ref="O3:O66">N3/K3</f>
        <v>0.11383849163998577</v>
      </c>
      <c r="P3" s="10">
        <v>17463</v>
      </c>
      <c r="Q3" s="10">
        <v>17960</v>
      </c>
      <c r="R3" s="10">
        <v>18224</v>
      </c>
      <c r="S3" s="18">
        <v>5363675</v>
      </c>
      <c r="T3" s="16">
        <v>43791</v>
      </c>
      <c r="U3" s="18">
        <v>451538</v>
      </c>
      <c r="V3" s="19">
        <f t="shared" si="1"/>
        <v>0.08418444443408671</v>
      </c>
    </row>
    <row r="4" spans="1:22" ht="12.75">
      <c r="A4" s="3" t="s">
        <v>20</v>
      </c>
      <c r="B4" s="3" t="s">
        <v>1</v>
      </c>
      <c r="C4" s="3" t="s">
        <v>2</v>
      </c>
      <c r="D4" s="3" t="s">
        <v>21</v>
      </c>
      <c r="E4" s="3" t="s">
        <v>112</v>
      </c>
      <c r="F4" s="4">
        <v>1384</v>
      </c>
      <c r="G4" s="4">
        <v>325009</v>
      </c>
      <c r="H4" s="4">
        <v>235</v>
      </c>
      <c r="I4" s="4">
        <v>1020</v>
      </c>
      <c r="J4" s="4">
        <v>351</v>
      </c>
      <c r="K4" s="4">
        <v>44963</v>
      </c>
      <c r="L4" s="16">
        <v>37275</v>
      </c>
      <c r="M4" s="16">
        <f t="shared" si="0"/>
        <v>18637.5</v>
      </c>
      <c r="N4" s="17">
        <v>3903</v>
      </c>
      <c r="O4" s="9">
        <f t="shared" si="2"/>
        <v>0.08680470609167537</v>
      </c>
      <c r="P4" s="10">
        <v>17463</v>
      </c>
      <c r="Q4" s="10">
        <v>17960</v>
      </c>
      <c r="R4" s="10">
        <v>18224</v>
      </c>
      <c r="S4" s="18">
        <v>5363675</v>
      </c>
      <c r="T4" s="16">
        <v>43791</v>
      </c>
      <c r="U4" s="18">
        <v>451538</v>
      </c>
      <c r="V4" s="19">
        <f t="shared" si="1"/>
        <v>0.08418444443408671</v>
      </c>
    </row>
    <row r="5" spans="1:22" ht="12.75">
      <c r="A5" s="3" t="s">
        <v>22</v>
      </c>
      <c r="B5" s="3" t="s">
        <v>1</v>
      </c>
      <c r="C5" s="3" t="s">
        <v>2</v>
      </c>
      <c r="D5" s="3" t="s">
        <v>23</v>
      </c>
      <c r="E5" s="3" t="s">
        <v>112</v>
      </c>
      <c r="F5" s="4">
        <v>325</v>
      </c>
      <c r="G5" s="4">
        <v>84222</v>
      </c>
      <c r="H5" s="4">
        <v>259</v>
      </c>
      <c r="I5" s="4">
        <v>300</v>
      </c>
      <c r="J5" s="4">
        <v>84</v>
      </c>
      <c r="K5" s="4">
        <v>15013</v>
      </c>
      <c r="L5" s="16">
        <v>33390</v>
      </c>
      <c r="M5" s="16">
        <f t="shared" si="0"/>
        <v>16695</v>
      </c>
      <c r="N5" s="17">
        <v>1861</v>
      </c>
      <c r="O5" s="9">
        <f t="shared" si="2"/>
        <v>0.1239592353293812</v>
      </c>
      <c r="P5" s="10">
        <v>17463</v>
      </c>
      <c r="Q5" s="10">
        <v>17960</v>
      </c>
      <c r="R5" s="10">
        <v>18224</v>
      </c>
      <c r="S5" s="18">
        <v>5363675</v>
      </c>
      <c r="T5" s="16">
        <v>43791</v>
      </c>
      <c r="U5" s="18">
        <v>451538</v>
      </c>
      <c r="V5" s="19">
        <f t="shared" si="1"/>
        <v>0.08418444443408671</v>
      </c>
    </row>
    <row r="6" spans="1:22" ht="12.75">
      <c r="A6" s="3" t="s">
        <v>24</v>
      </c>
      <c r="B6" s="3" t="s">
        <v>1</v>
      </c>
      <c r="C6" s="3" t="s">
        <v>2</v>
      </c>
      <c r="D6" s="3" t="s">
        <v>113</v>
      </c>
      <c r="E6" s="3" t="s">
        <v>112</v>
      </c>
      <c r="F6" s="4">
        <v>1059</v>
      </c>
      <c r="G6" s="4">
        <v>195966</v>
      </c>
      <c r="H6" s="4">
        <v>185</v>
      </c>
      <c r="I6" s="4">
        <v>724</v>
      </c>
      <c r="J6" s="4">
        <v>238</v>
      </c>
      <c r="K6" s="4">
        <v>226778</v>
      </c>
      <c r="L6" s="7">
        <v>46447</v>
      </c>
      <c r="M6" s="7">
        <f t="shared" si="0"/>
        <v>23223.5</v>
      </c>
      <c r="N6" s="5">
        <v>15123</v>
      </c>
      <c r="O6" s="9">
        <f t="shared" si="2"/>
        <v>0.06668636287470565</v>
      </c>
      <c r="P6" s="10">
        <v>17463</v>
      </c>
      <c r="Q6" s="10">
        <v>17960</v>
      </c>
      <c r="R6" s="10">
        <v>18224</v>
      </c>
      <c r="S6" s="12">
        <v>5363675</v>
      </c>
      <c r="T6" s="7">
        <v>43791</v>
      </c>
      <c r="U6" s="12">
        <v>451538</v>
      </c>
      <c r="V6" s="13">
        <f t="shared" si="1"/>
        <v>0.08418444443408671</v>
      </c>
    </row>
    <row r="7" spans="1:22" ht="12.75">
      <c r="A7" s="3" t="s">
        <v>25</v>
      </c>
      <c r="B7" s="3" t="s">
        <v>1</v>
      </c>
      <c r="C7" s="3" t="s">
        <v>2</v>
      </c>
      <c r="D7" s="3" t="s">
        <v>162</v>
      </c>
      <c r="E7" s="3" t="s">
        <v>112</v>
      </c>
      <c r="F7" s="4">
        <v>1000</v>
      </c>
      <c r="G7" s="4">
        <v>308581</v>
      </c>
      <c r="H7" s="4">
        <v>309</v>
      </c>
      <c r="I7" s="4">
        <v>729</v>
      </c>
      <c r="J7" s="4">
        <v>258</v>
      </c>
      <c r="K7" s="4">
        <v>13804</v>
      </c>
      <c r="L7" s="16">
        <v>37200</v>
      </c>
      <c r="M7" s="16">
        <f t="shared" si="0"/>
        <v>18600</v>
      </c>
      <c r="N7" s="17">
        <v>1012</v>
      </c>
      <c r="O7" s="9">
        <f t="shared" si="2"/>
        <v>0.07331208345407128</v>
      </c>
      <c r="P7" s="10">
        <v>17463</v>
      </c>
      <c r="Q7" s="10">
        <v>17960</v>
      </c>
      <c r="R7" s="10">
        <v>18224</v>
      </c>
      <c r="S7" s="18">
        <v>5363675</v>
      </c>
      <c r="T7" s="16">
        <v>43791</v>
      </c>
      <c r="U7" s="18">
        <v>451538</v>
      </c>
      <c r="V7" s="19">
        <f t="shared" si="1"/>
        <v>0.08418444443408671</v>
      </c>
    </row>
    <row r="8" spans="1:22" ht="12.75">
      <c r="A8" s="3" t="s">
        <v>26</v>
      </c>
      <c r="B8" s="3" t="s">
        <v>1</v>
      </c>
      <c r="C8" s="3" t="s">
        <v>2</v>
      </c>
      <c r="D8" s="3" t="s">
        <v>27</v>
      </c>
      <c r="E8" s="3" t="s">
        <v>112</v>
      </c>
      <c r="F8" s="4">
        <v>351</v>
      </c>
      <c r="G8" s="4">
        <v>82742</v>
      </c>
      <c r="H8" s="4">
        <v>236</v>
      </c>
      <c r="I8" s="4">
        <v>308</v>
      </c>
      <c r="J8" s="4">
        <v>81</v>
      </c>
      <c r="K8" s="4">
        <v>15674</v>
      </c>
      <c r="L8" s="16">
        <v>34218</v>
      </c>
      <c r="M8" s="16">
        <f t="shared" si="0"/>
        <v>17109</v>
      </c>
      <c r="N8" s="17">
        <v>1358</v>
      </c>
      <c r="O8" s="9">
        <f t="shared" si="2"/>
        <v>0.08664029603164476</v>
      </c>
      <c r="P8" s="10">
        <v>17463</v>
      </c>
      <c r="Q8" s="10">
        <v>17960</v>
      </c>
      <c r="R8" s="10">
        <v>18224</v>
      </c>
      <c r="S8" s="18">
        <v>5363675</v>
      </c>
      <c r="T8" s="16">
        <v>43791</v>
      </c>
      <c r="U8" s="18">
        <v>451538</v>
      </c>
      <c r="V8" s="19">
        <f t="shared" si="1"/>
        <v>0.08418444443408671</v>
      </c>
    </row>
    <row r="9" spans="1:22" ht="12.75">
      <c r="A9" s="3" t="s">
        <v>28</v>
      </c>
      <c r="B9" s="3" t="s">
        <v>1</v>
      </c>
      <c r="C9" s="3" t="s">
        <v>2</v>
      </c>
      <c r="D9" s="3" t="s">
        <v>29</v>
      </c>
      <c r="E9" s="3" t="s">
        <v>112</v>
      </c>
      <c r="F9" s="4">
        <v>703</v>
      </c>
      <c r="G9" s="4">
        <v>143579</v>
      </c>
      <c r="H9" s="4">
        <v>204</v>
      </c>
      <c r="I9" s="4">
        <v>458</v>
      </c>
      <c r="J9" s="4">
        <v>135</v>
      </c>
      <c r="K9" s="4">
        <v>40631</v>
      </c>
      <c r="L9" s="16">
        <v>52569</v>
      </c>
      <c r="M9" s="16">
        <f t="shared" si="0"/>
        <v>26284.5</v>
      </c>
      <c r="N9" s="17">
        <v>1409</v>
      </c>
      <c r="O9" s="9">
        <f t="shared" si="2"/>
        <v>0.03467795525583914</v>
      </c>
      <c r="P9" s="10">
        <v>17463</v>
      </c>
      <c r="Q9" s="10">
        <v>17960</v>
      </c>
      <c r="R9" s="10">
        <v>18224</v>
      </c>
      <c r="S9" s="18">
        <v>5363675</v>
      </c>
      <c r="T9" s="16">
        <v>43791</v>
      </c>
      <c r="U9" s="18">
        <v>451538</v>
      </c>
      <c r="V9" s="19">
        <f t="shared" si="1"/>
        <v>0.08418444443408671</v>
      </c>
    </row>
    <row r="10" spans="1:22" ht="12.75">
      <c r="A10" s="3" t="s">
        <v>30</v>
      </c>
      <c r="B10" s="3" t="s">
        <v>1</v>
      </c>
      <c r="C10" s="3" t="s">
        <v>2</v>
      </c>
      <c r="D10" s="3" t="s">
        <v>145</v>
      </c>
      <c r="E10" s="3" t="s">
        <v>112</v>
      </c>
      <c r="F10" s="4">
        <v>1471</v>
      </c>
      <c r="G10" s="4">
        <v>372844</v>
      </c>
      <c r="H10" s="4">
        <v>253</v>
      </c>
      <c r="I10" s="4">
        <v>1087</v>
      </c>
      <c r="J10" s="4">
        <v>333</v>
      </c>
      <c r="K10" s="4">
        <v>55195</v>
      </c>
      <c r="L10" s="7">
        <v>39596</v>
      </c>
      <c r="M10" s="7">
        <f t="shared" si="0"/>
        <v>19798</v>
      </c>
      <c r="N10" s="5">
        <v>4442</v>
      </c>
      <c r="O10" s="9">
        <f t="shared" si="2"/>
        <v>0.08047830419422049</v>
      </c>
      <c r="P10" s="10">
        <v>17463</v>
      </c>
      <c r="Q10" s="10">
        <v>17960</v>
      </c>
      <c r="R10" s="10">
        <v>18224</v>
      </c>
      <c r="S10" s="12">
        <v>5363675</v>
      </c>
      <c r="T10" s="7">
        <v>43791</v>
      </c>
      <c r="U10" s="12">
        <v>451538</v>
      </c>
      <c r="V10" s="13">
        <f t="shared" si="1"/>
        <v>0.08418444443408671</v>
      </c>
    </row>
    <row r="11" spans="1:22" ht="12.75">
      <c r="A11" s="3" t="s">
        <v>31</v>
      </c>
      <c r="B11" s="3" t="s">
        <v>1</v>
      </c>
      <c r="C11" s="3" t="s">
        <v>2</v>
      </c>
      <c r="D11" s="3" t="s">
        <v>171</v>
      </c>
      <c r="E11" s="3" t="s">
        <v>112</v>
      </c>
      <c r="F11" s="4">
        <v>1883</v>
      </c>
      <c r="G11" s="4">
        <v>413901</v>
      </c>
      <c r="H11" s="4">
        <v>220</v>
      </c>
      <c r="I11" s="4">
        <v>1318</v>
      </c>
      <c r="J11" s="4">
        <v>577</v>
      </c>
      <c r="K11" s="4">
        <v>33557</v>
      </c>
      <c r="L11" s="7">
        <v>34577</v>
      </c>
      <c r="M11" s="7">
        <f t="shared" si="0"/>
        <v>17288.5</v>
      </c>
      <c r="N11" s="5">
        <v>4181</v>
      </c>
      <c r="O11" s="9">
        <f t="shared" si="2"/>
        <v>0.1245939744315642</v>
      </c>
      <c r="P11" s="10">
        <v>17463</v>
      </c>
      <c r="Q11" s="10">
        <v>17960</v>
      </c>
      <c r="R11" s="10">
        <v>18224</v>
      </c>
      <c r="S11" s="12">
        <v>5363675</v>
      </c>
      <c r="T11" s="7">
        <v>43791</v>
      </c>
      <c r="U11" s="12">
        <v>451538</v>
      </c>
      <c r="V11" s="13">
        <f t="shared" si="1"/>
        <v>0.08418444443408671</v>
      </c>
    </row>
    <row r="12" spans="1:22" ht="12.75">
      <c r="A12" s="3" t="s">
        <v>32</v>
      </c>
      <c r="B12" s="3" t="s">
        <v>1</v>
      </c>
      <c r="C12" s="3" t="s">
        <v>2</v>
      </c>
      <c r="D12" s="3" t="s">
        <v>172</v>
      </c>
      <c r="E12" s="3" t="s">
        <v>112</v>
      </c>
      <c r="F12" s="4">
        <v>1359</v>
      </c>
      <c r="G12" s="4">
        <v>325723</v>
      </c>
      <c r="H12" s="4">
        <v>240</v>
      </c>
      <c r="I12" s="4">
        <v>1035</v>
      </c>
      <c r="J12" s="4">
        <v>287</v>
      </c>
      <c r="K12" s="4">
        <v>52468</v>
      </c>
      <c r="L12" s="16">
        <v>45064</v>
      </c>
      <c r="M12" s="16">
        <f t="shared" si="0"/>
        <v>22532</v>
      </c>
      <c r="N12" s="17">
        <v>2656</v>
      </c>
      <c r="O12" s="9">
        <f t="shared" si="2"/>
        <v>0.05062133109704963</v>
      </c>
      <c r="P12" s="10">
        <v>17463</v>
      </c>
      <c r="Q12" s="10">
        <v>17960</v>
      </c>
      <c r="R12" s="10">
        <v>18224</v>
      </c>
      <c r="S12" s="18">
        <v>5363675</v>
      </c>
      <c r="T12" s="16">
        <v>43791</v>
      </c>
      <c r="U12" s="18">
        <v>451538</v>
      </c>
      <c r="V12" s="19">
        <f t="shared" si="1"/>
        <v>0.08418444443408671</v>
      </c>
    </row>
    <row r="13" spans="1:22" ht="12.75">
      <c r="A13" s="3" t="s">
        <v>33</v>
      </c>
      <c r="B13" s="3" t="s">
        <v>1</v>
      </c>
      <c r="C13" s="3" t="s">
        <v>2</v>
      </c>
      <c r="D13" s="3" t="s">
        <v>173</v>
      </c>
      <c r="E13" s="3" t="s">
        <v>112</v>
      </c>
      <c r="F13" s="4">
        <v>958</v>
      </c>
      <c r="G13" s="4">
        <v>233481</v>
      </c>
      <c r="H13" s="4">
        <v>244</v>
      </c>
      <c r="I13" s="4">
        <v>838</v>
      </c>
      <c r="J13" s="4">
        <v>241</v>
      </c>
      <c r="K13" s="4">
        <v>17243</v>
      </c>
      <c r="L13" s="7">
        <v>34135</v>
      </c>
      <c r="M13" s="7">
        <f t="shared" si="0"/>
        <v>17067.5</v>
      </c>
      <c r="N13" s="5">
        <v>1681</v>
      </c>
      <c r="O13" s="9">
        <f t="shared" si="2"/>
        <v>0.09748883604941136</v>
      </c>
      <c r="P13" s="10">
        <v>17463</v>
      </c>
      <c r="Q13" s="10">
        <v>17960</v>
      </c>
      <c r="R13" s="10">
        <v>18224</v>
      </c>
      <c r="S13" s="12">
        <v>5363675</v>
      </c>
      <c r="T13" s="7">
        <v>43791</v>
      </c>
      <c r="U13" s="12">
        <v>451538</v>
      </c>
      <c r="V13" s="13">
        <f t="shared" si="1"/>
        <v>0.08418444443408671</v>
      </c>
    </row>
    <row r="14" spans="1:22" ht="12.75">
      <c r="A14" s="3" t="s">
        <v>34</v>
      </c>
      <c r="B14" s="3" t="s">
        <v>1</v>
      </c>
      <c r="C14" s="3" t="s">
        <v>2</v>
      </c>
      <c r="D14" s="3" t="s">
        <v>35</v>
      </c>
      <c r="E14" s="3" t="s">
        <v>112</v>
      </c>
      <c r="F14" s="4">
        <v>2595</v>
      </c>
      <c r="G14" s="4">
        <v>512971</v>
      </c>
      <c r="H14" s="4">
        <v>198</v>
      </c>
      <c r="I14" s="4">
        <v>1930</v>
      </c>
      <c r="J14" s="4">
        <v>563</v>
      </c>
      <c r="K14" s="4">
        <v>426526</v>
      </c>
      <c r="L14" s="16">
        <v>49223</v>
      </c>
      <c r="M14" s="16">
        <f t="shared" si="0"/>
        <v>24611.5</v>
      </c>
      <c r="N14" s="17">
        <v>38815</v>
      </c>
      <c r="O14" s="9">
        <f t="shared" si="2"/>
        <v>0.09100265868903654</v>
      </c>
      <c r="P14" s="10">
        <v>17463</v>
      </c>
      <c r="Q14" s="10">
        <v>17960</v>
      </c>
      <c r="R14" s="10">
        <v>18224</v>
      </c>
      <c r="S14" s="18">
        <v>5363675</v>
      </c>
      <c r="T14" s="16">
        <v>43791</v>
      </c>
      <c r="U14" s="18">
        <v>451538</v>
      </c>
      <c r="V14" s="19">
        <f t="shared" si="1"/>
        <v>0.08418444443408671</v>
      </c>
    </row>
    <row r="15" spans="1:22" ht="12.75">
      <c r="A15" s="3" t="s">
        <v>36</v>
      </c>
      <c r="B15" s="3" t="s">
        <v>1</v>
      </c>
      <c r="C15" s="3" t="s">
        <v>2</v>
      </c>
      <c r="D15" s="3" t="s">
        <v>215</v>
      </c>
      <c r="E15" s="3" t="s">
        <v>112</v>
      </c>
      <c r="F15" s="4">
        <v>1807</v>
      </c>
      <c r="G15" s="4">
        <v>391959</v>
      </c>
      <c r="H15" s="4">
        <v>217</v>
      </c>
      <c r="I15" s="4">
        <v>1221</v>
      </c>
      <c r="J15" s="4">
        <v>376</v>
      </c>
      <c r="K15" s="4">
        <v>85897</v>
      </c>
      <c r="L15" s="16">
        <v>45190</v>
      </c>
      <c r="M15" s="16">
        <f t="shared" si="0"/>
        <v>22595</v>
      </c>
      <c r="N15" s="17">
        <v>4295</v>
      </c>
      <c r="O15" s="9">
        <f t="shared" si="2"/>
        <v>0.050001746277518425</v>
      </c>
      <c r="P15" s="10">
        <v>17463</v>
      </c>
      <c r="Q15" s="10">
        <v>17960</v>
      </c>
      <c r="R15" s="10">
        <v>18224</v>
      </c>
      <c r="S15" s="18">
        <v>5363675</v>
      </c>
      <c r="T15" s="16">
        <v>43791</v>
      </c>
      <c r="U15" s="18">
        <v>451538</v>
      </c>
      <c r="V15" s="19">
        <f t="shared" si="1"/>
        <v>0.08418444443408671</v>
      </c>
    </row>
    <row r="16" spans="1:22" ht="12.75">
      <c r="A16" s="3" t="s">
        <v>37</v>
      </c>
      <c r="B16" s="3" t="s">
        <v>1</v>
      </c>
      <c r="C16" s="3" t="s">
        <v>2</v>
      </c>
      <c r="D16" s="3" t="s">
        <v>38</v>
      </c>
      <c r="E16" s="3" t="s">
        <v>112</v>
      </c>
      <c r="F16" s="4">
        <v>702</v>
      </c>
      <c r="G16" s="4">
        <v>121879</v>
      </c>
      <c r="H16" s="4">
        <v>174</v>
      </c>
      <c r="I16" s="4">
        <v>582</v>
      </c>
      <c r="J16" s="4">
        <v>138</v>
      </c>
      <c r="K16" s="4">
        <v>27961</v>
      </c>
      <c r="L16" s="16">
        <v>38813</v>
      </c>
      <c r="M16" s="16">
        <f t="shared" si="0"/>
        <v>19406.5</v>
      </c>
      <c r="N16" s="17">
        <v>1763</v>
      </c>
      <c r="O16" s="9">
        <f t="shared" si="2"/>
        <v>0.06305210829369479</v>
      </c>
      <c r="P16" s="10">
        <v>17463</v>
      </c>
      <c r="Q16" s="10">
        <v>17960</v>
      </c>
      <c r="R16" s="10">
        <v>18224</v>
      </c>
      <c r="S16" s="18">
        <v>5363675</v>
      </c>
      <c r="T16" s="16">
        <v>43791</v>
      </c>
      <c r="U16" s="18">
        <v>451538</v>
      </c>
      <c r="V16" s="19">
        <f t="shared" si="1"/>
        <v>0.08418444443408671</v>
      </c>
    </row>
    <row r="17" spans="1:22" ht="12.75">
      <c r="A17" s="3" t="s">
        <v>39</v>
      </c>
      <c r="B17" s="3" t="s">
        <v>1</v>
      </c>
      <c r="C17" s="3" t="s">
        <v>2</v>
      </c>
      <c r="D17" s="3" t="s">
        <v>178</v>
      </c>
      <c r="E17" s="3" t="s">
        <v>112</v>
      </c>
      <c r="F17" s="4">
        <v>267</v>
      </c>
      <c r="G17" s="4">
        <v>70806</v>
      </c>
      <c r="H17" s="4">
        <v>265</v>
      </c>
      <c r="I17" s="4">
        <v>254</v>
      </c>
      <c r="J17" s="4">
        <v>68</v>
      </c>
      <c r="K17" s="4">
        <v>43287</v>
      </c>
      <c r="L17" s="16">
        <v>35226</v>
      </c>
      <c r="M17" s="16">
        <f t="shared" si="0"/>
        <v>17613</v>
      </c>
      <c r="N17" s="17">
        <v>4605</v>
      </c>
      <c r="O17" s="9">
        <f t="shared" si="2"/>
        <v>0.10638297872340426</v>
      </c>
      <c r="P17" s="10">
        <v>17463</v>
      </c>
      <c r="Q17" s="10">
        <v>17960</v>
      </c>
      <c r="R17" s="10">
        <v>18224</v>
      </c>
      <c r="S17" s="18">
        <v>5363675</v>
      </c>
      <c r="T17" s="16">
        <v>43791</v>
      </c>
      <c r="U17" s="18">
        <v>451538</v>
      </c>
      <c r="V17" s="19">
        <f t="shared" si="1"/>
        <v>0.08418444443408671</v>
      </c>
    </row>
    <row r="18" spans="1:22" ht="12.75">
      <c r="A18" s="3" t="s">
        <v>40</v>
      </c>
      <c r="B18" s="3" t="s">
        <v>1</v>
      </c>
      <c r="C18" s="3" t="s">
        <v>2</v>
      </c>
      <c r="D18" s="3" t="s">
        <v>202</v>
      </c>
      <c r="E18" s="3" t="s">
        <v>112</v>
      </c>
      <c r="F18" s="4">
        <v>1397</v>
      </c>
      <c r="G18" s="4">
        <v>368618</v>
      </c>
      <c r="H18" s="4">
        <v>264</v>
      </c>
      <c r="I18" s="4">
        <v>1073</v>
      </c>
      <c r="J18" s="4">
        <v>302</v>
      </c>
      <c r="K18" s="4">
        <v>39858</v>
      </c>
      <c r="L18" s="7">
        <v>38753</v>
      </c>
      <c r="M18" s="7">
        <f t="shared" si="0"/>
        <v>19376.5</v>
      </c>
      <c r="N18" s="5">
        <v>4743</v>
      </c>
      <c r="O18" s="9">
        <f t="shared" si="2"/>
        <v>0.11899744091524914</v>
      </c>
      <c r="P18" s="10">
        <v>17463</v>
      </c>
      <c r="Q18" s="10">
        <v>17960</v>
      </c>
      <c r="R18" s="10">
        <v>18224</v>
      </c>
      <c r="S18" s="12">
        <v>5363675</v>
      </c>
      <c r="T18" s="7">
        <v>43791</v>
      </c>
      <c r="U18" s="12">
        <v>451538</v>
      </c>
      <c r="V18" s="13">
        <f t="shared" si="1"/>
        <v>0.08418444443408671</v>
      </c>
    </row>
    <row r="19" spans="1:22" ht="12.75">
      <c r="A19" s="3" t="s">
        <v>41</v>
      </c>
      <c r="B19" s="3" t="s">
        <v>1</v>
      </c>
      <c r="C19" s="3" t="s">
        <v>2</v>
      </c>
      <c r="D19" s="3" t="s">
        <v>42</v>
      </c>
      <c r="E19" s="3" t="s">
        <v>112</v>
      </c>
      <c r="F19" s="4">
        <v>927</v>
      </c>
      <c r="G19" s="4">
        <v>191367</v>
      </c>
      <c r="H19" s="4">
        <v>206</v>
      </c>
      <c r="I19" s="4">
        <v>743</v>
      </c>
      <c r="J19" s="4">
        <v>222</v>
      </c>
      <c r="K19" s="4">
        <v>93142</v>
      </c>
      <c r="L19" s="16">
        <v>39219</v>
      </c>
      <c r="M19" s="16">
        <f t="shared" si="0"/>
        <v>19609.5</v>
      </c>
      <c r="N19" s="17">
        <v>9581</v>
      </c>
      <c r="O19" s="9">
        <f t="shared" si="2"/>
        <v>0.10286444353782397</v>
      </c>
      <c r="P19" s="10">
        <v>17463</v>
      </c>
      <c r="Q19" s="10">
        <v>17960</v>
      </c>
      <c r="R19" s="10">
        <v>18224</v>
      </c>
      <c r="S19" s="18">
        <v>5363675</v>
      </c>
      <c r="T19" s="16">
        <v>43791</v>
      </c>
      <c r="U19" s="18">
        <v>451538</v>
      </c>
      <c r="V19" s="19">
        <f t="shared" si="1"/>
        <v>0.08418444443408671</v>
      </c>
    </row>
    <row r="20" spans="1:22" ht="12.75">
      <c r="A20" s="3" t="s">
        <v>43</v>
      </c>
      <c r="B20" s="3" t="s">
        <v>1</v>
      </c>
      <c r="C20" s="3" t="s">
        <v>2</v>
      </c>
      <c r="D20" s="3" t="s">
        <v>179</v>
      </c>
      <c r="E20" s="3" t="s">
        <v>112</v>
      </c>
      <c r="F20" s="4">
        <v>86</v>
      </c>
      <c r="G20" s="4">
        <v>19371</v>
      </c>
      <c r="H20" s="4">
        <v>225</v>
      </c>
      <c r="I20" s="4">
        <v>81</v>
      </c>
      <c r="J20" s="4">
        <v>21</v>
      </c>
      <c r="K20" s="4">
        <v>5088</v>
      </c>
      <c r="L20" s="7">
        <v>34750</v>
      </c>
      <c r="M20" s="7">
        <f t="shared" si="0"/>
        <v>17375</v>
      </c>
      <c r="N20" s="5">
        <v>457</v>
      </c>
      <c r="O20" s="9">
        <f t="shared" si="2"/>
        <v>0.08981918238993711</v>
      </c>
      <c r="P20" s="10">
        <v>17463</v>
      </c>
      <c r="Q20" s="10">
        <v>17960</v>
      </c>
      <c r="R20" s="10">
        <v>18224</v>
      </c>
      <c r="S20" s="12">
        <v>5363675</v>
      </c>
      <c r="T20" s="7">
        <v>43791</v>
      </c>
      <c r="U20" s="12">
        <v>451538</v>
      </c>
      <c r="V20" s="13">
        <f t="shared" si="1"/>
        <v>0.08418444443408671</v>
      </c>
    </row>
    <row r="21" spans="1:22" ht="12.75">
      <c r="A21" s="3" t="s">
        <v>44</v>
      </c>
      <c r="B21" s="3" t="s">
        <v>1</v>
      </c>
      <c r="C21" s="3" t="s">
        <v>2</v>
      </c>
      <c r="D21" s="3" t="s">
        <v>45</v>
      </c>
      <c r="E21" s="3" t="s">
        <v>112</v>
      </c>
      <c r="F21" s="4">
        <v>1488</v>
      </c>
      <c r="G21" s="4">
        <v>324893</v>
      </c>
      <c r="H21" s="4">
        <v>218</v>
      </c>
      <c r="I21" s="4">
        <v>992</v>
      </c>
      <c r="J21" s="4">
        <v>293</v>
      </c>
      <c r="K21" s="4">
        <v>97296</v>
      </c>
      <c r="L21" s="16">
        <v>45578</v>
      </c>
      <c r="M21" s="16">
        <f t="shared" si="0"/>
        <v>22789</v>
      </c>
      <c r="N21" s="17">
        <v>5471</v>
      </c>
      <c r="O21" s="9">
        <f t="shared" si="2"/>
        <v>0.05623047196184838</v>
      </c>
      <c r="P21" s="10">
        <v>17463</v>
      </c>
      <c r="Q21" s="10">
        <v>17960</v>
      </c>
      <c r="R21" s="10">
        <v>18224</v>
      </c>
      <c r="S21" s="18">
        <v>5363675</v>
      </c>
      <c r="T21" s="16">
        <v>43791</v>
      </c>
      <c r="U21" s="18">
        <v>451538</v>
      </c>
      <c r="V21" s="19">
        <f t="shared" si="1"/>
        <v>0.08418444443408671</v>
      </c>
    </row>
    <row r="22" spans="1:22" ht="12.75">
      <c r="A22" s="3" t="s">
        <v>46</v>
      </c>
      <c r="B22" s="3" t="s">
        <v>1</v>
      </c>
      <c r="C22" s="3" t="s">
        <v>2</v>
      </c>
      <c r="D22" s="3" t="s">
        <v>206</v>
      </c>
      <c r="E22" s="3" t="s">
        <v>112</v>
      </c>
      <c r="F22" s="4">
        <v>111</v>
      </c>
      <c r="G22" s="4">
        <v>26150</v>
      </c>
      <c r="H22" s="4">
        <v>236</v>
      </c>
      <c r="I22" s="4">
        <v>104</v>
      </c>
      <c r="J22" s="4">
        <v>16</v>
      </c>
      <c r="K22" s="4">
        <v>10024</v>
      </c>
      <c r="L22" s="7">
        <v>32023</v>
      </c>
      <c r="M22" s="7">
        <f t="shared" si="0"/>
        <v>16011.5</v>
      </c>
      <c r="N22" s="5">
        <v>1279</v>
      </c>
      <c r="O22" s="9">
        <f t="shared" si="2"/>
        <v>0.12759377494014365</v>
      </c>
      <c r="P22" s="10">
        <v>17463</v>
      </c>
      <c r="Q22" s="10">
        <v>17960</v>
      </c>
      <c r="R22" s="10">
        <v>18224</v>
      </c>
      <c r="S22" s="12">
        <v>5363675</v>
      </c>
      <c r="T22" s="7">
        <v>43791</v>
      </c>
      <c r="U22" s="12">
        <v>451538</v>
      </c>
      <c r="V22" s="13">
        <f t="shared" si="1"/>
        <v>0.08418444443408671</v>
      </c>
    </row>
    <row r="23" spans="1:22" ht="12.75">
      <c r="A23" s="3" t="s">
        <v>47</v>
      </c>
      <c r="B23" s="3" t="s">
        <v>1</v>
      </c>
      <c r="C23" s="3" t="s">
        <v>2</v>
      </c>
      <c r="D23" s="3" t="s">
        <v>169</v>
      </c>
      <c r="E23" s="3" t="s">
        <v>112</v>
      </c>
      <c r="F23" s="4">
        <v>2238</v>
      </c>
      <c r="G23" s="4">
        <v>599617</v>
      </c>
      <c r="H23" s="4">
        <v>268</v>
      </c>
      <c r="I23" s="4">
        <v>1499</v>
      </c>
      <c r="J23" s="4">
        <v>558</v>
      </c>
      <c r="K23" s="4">
        <v>49597</v>
      </c>
      <c r="L23" s="16">
        <v>36268</v>
      </c>
      <c r="M23" s="16">
        <f t="shared" si="0"/>
        <v>18134</v>
      </c>
      <c r="N23" s="17">
        <v>5212</v>
      </c>
      <c r="O23" s="9">
        <f t="shared" si="2"/>
        <v>0.1050870012299131</v>
      </c>
      <c r="P23" s="10">
        <v>17463</v>
      </c>
      <c r="Q23" s="10">
        <v>17960</v>
      </c>
      <c r="R23" s="10">
        <v>18224</v>
      </c>
      <c r="S23" s="18">
        <v>5363675</v>
      </c>
      <c r="T23" s="16">
        <v>43791</v>
      </c>
      <c r="U23" s="18">
        <v>451538</v>
      </c>
      <c r="V23" s="19">
        <f t="shared" si="1"/>
        <v>0.08418444443408671</v>
      </c>
    </row>
    <row r="24" spans="1:22" ht="12.75">
      <c r="A24" s="3" t="s">
        <v>48</v>
      </c>
      <c r="B24" s="3" t="s">
        <v>1</v>
      </c>
      <c r="C24" s="3" t="s">
        <v>2</v>
      </c>
      <c r="D24" s="3" t="s">
        <v>163</v>
      </c>
      <c r="E24" s="3" t="s">
        <v>112</v>
      </c>
      <c r="F24" s="4">
        <v>1295</v>
      </c>
      <c r="G24" s="4">
        <v>304963</v>
      </c>
      <c r="H24" s="4">
        <v>235</v>
      </c>
      <c r="I24" s="4">
        <v>816</v>
      </c>
      <c r="J24" s="4">
        <v>313</v>
      </c>
      <c r="K24" s="4">
        <v>33647</v>
      </c>
      <c r="L24" s="7">
        <v>43228</v>
      </c>
      <c r="M24" s="7">
        <f t="shared" si="0"/>
        <v>21614</v>
      </c>
      <c r="N24" s="5">
        <v>1701</v>
      </c>
      <c r="O24" s="9">
        <f t="shared" si="2"/>
        <v>0.05055428418581152</v>
      </c>
      <c r="P24" s="10">
        <v>17463</v>
      </c>
      <c r="Q24" s="10">
        <v>17960</v>
      </c>
      <c r="R24" s="10">
        <v>18224</v>
      </c>
      <c r="S24" s="12">
        <v>5363675</v>
      </c>
      <c r="T24" s="7">
        <v>43791</v>
      </c>
      <c r="U24" s="12">
        <v>451538</v>
      </c>
      <c r="V24" s="13">
        <f t="shared" si="1"/>
        <v>0.08418444443408671</v>
      </c>
    </row>
    <row r="25" spans="1:22" ht="12.75">
      <c r="A25" s="3" t="s">
        <v>49</v>
      </c>
      <c r="B25" s="3" t="s">
        <v>1</v>
      </c>
      <c r="C25" s="3" t="s">
        <v>2</v>
      </c>
      <c r="D25" s="3" t="s">
        <v>50</v>
      </c>
      <c r="E25" s="3" t="s">
        <v>112</v>
      </c>
      <c r="F25" s="4">
        <v>584</v>
      </c>
      <c r="G25" s="4">
        <v>134271</v>
      </c>
      <c r="H25" s="4">
        <v>230</v>
      </c>
      <c r="I25" s="4">
        <v>437</v>
      </c>
      <c r="J25" s="4">
        <v>96</v>
      </c>
      <c r="K25" s="4">
        <v>19105</v>
      </c>
      <c r="L25" s="16">
        <v>39462</v>
      </c>
      <c r="M25" s="16">
        <f t="shared" si="0"/>
        <v>19731</v>
      </c>
      <c r="N25" s="17">
        <v>1317</v>
      </c>
      <c r="O25" s="9">
        <f t="shared" si="2"/>
        <v>0.06893483381313792</v>
      </c>
      <c r="P25" s="10">
        <v>17463</v>
      </c>
      <c r="Q25" s="10">
        <v>17960</v>
      </c>
      <c r="R25" s="10">
        <v>18224</v>
      </c>
      <c r="S25" s="18">
        <v>5363675</v>
      </c>
      <c r="T25" s="16">
        <v>43791</v>
      </c>
      <c r="U25" s="18">
        <v>451538</v>
      </c>
      <c r="V25" s="19">
        <f t="shared" si="1"/>
        <v>0.08418444443408671</v>
      </c>
    </row>
    <row r="26" spans="1:22" ht="12.75">
      <c r="A26" s="3" t="s">
        <v>51</v>
      </c>
      <c r="B26" s="3" t="s">
        <v>1</v>
      </c>
      <c r="C26" s="3" t="s">
        <v>2</v>
      </c>
      <c r="D26" s="3" t="s">
        <v>116</v>
      </c>
      <c r="E26" s="3" t="s">
        <v>112</v>
      </c>
      <c r="F26" s="4">
        <v>1394</v>
      </c>
      <c r="G26" s="4">
        <v>366709</v>
      </c>
      <c r="H26" s="4">
        <v>263</v>
      </c>
      <c r="I26" s="4">
        <v>1041</v>
      </c>
      <c r="J26" s="4">
        <v>338</v>
      </c>
      <c r="K26" s="4">
        <v>22780</v>
      </c>
      <c r="L26" s="7">
        <v>42518</v>
      </c>
      <c r="M26" s="7">
        <f t="shared" si="0"/>
        <v>21259</v>
      </c>
      <c r="N26" s="5">
        <v>1640</v>
      </c>
      <c r="O26" s="9">
        <f t="shared" si="2"/>
        <v>0.07199297629499561</v>
      </c>
      <c r="P26" s="10">
        <v>17463</v>
      </c>
      <c r="Q26" s="10">
        <v>17960</v>
      </c>
      <c r="R26" s="10">
        <v>18224</v>
      </c>
      <c r="S26" s="12">
        <v>5363675</v>
      </c>
      <c r="T26" s="7">
        <v>43791</v>
      </c>
      <c r="U26" s="12">
        <v>451538</v>
      </c>
      <c r="V26" s="13">
        <f t="shared" si="1"/>
        <v>0.08418444443408671</v>
      </c>
    </row>
    <row r="27" spans="1:22" ht="12.75">
      <c r="A27" s="3" t="s">
        <v>52</v>
      </c>
      <c r="B27" s="3" t="s">
        <v>1</v>
      </c>
      <c r="C27" s="3" t="s">
        <v>2</v>
      </c>
      <c r="D27" s="3" t="s">
        <v>146</v>
      </c>
      <c r="E27" s="3" t="s">
        <v>112</v>
      </c>
      <c r="F27" s="4">
        <v>38</v>
      </c>
      <c r="G27" s="4">
        <v>9633</v>
      </c>
      <c r="H27" s="4">
        <v>254</v>
      </c>
      <c r="I27" s="4">
        <v>37</v>
      </c>
      <c r="J27" s="4">
        <v>13</v>
      </c>
      <c r="K27" s="4">
        <v>6861</v>
      </c>
      <c r="L27" s="16">
        <v>29580</v>
      </c>
      <c r="M27" s="16">
        <f t="shared" si="0"/>
        <v>14790</v>
      </c>
      <c r="N27" s="17">
        <v>749</v>
      </c>
      <c r="O27" s="9">
        <f t="shared" si="2"/>
        <v>0.10916775980177816</v>
      </c>
      <c r="P27" s="10">
        <v>17463</v>
      </c>
      <c r="Q27" s="10">
        <v>17960</v>
      </c>
      <c r="R27" s="10">
        <v>18224</v>
      </c>
      <c r="S27" s="18">
        <v>5363675</v>
      </c>
      <c r="T27" s="16">
        <v>43791</v>
      </c>
      <c r="U27" s="18">
        <v>451538</v>
      </c>
      <c r="V27" s="19">
        <f t="shared" si="1"/>
        <v>0.08418444443408671</v>
      </c>
    </row>
    <row r="28" spans="1:22" ht="12.75">
      <c r="A28" s="3" t="s">
        <v>53</v>
      </c>
      <c r="B28" s="3" t="s">
        <v>1</v>
      </c>
      <c r="C28" s="3" t="s">
        <v>2</v>
      </c>
      <c r="D28" s="3" t="s">
        <v>165</v>
      </c>
      <c r="E28" s="3" t="s">
        <v>112</v>
      </c>
      <c r="F28" s="4">
        <v>774</v>
      </c>
      <c r="G28" s="4">
        <v>243923</v>
      </c>
      <c r="H28" s="4">
        <v>315</v>
      </c>
      <c r="I28" s="4">
        <v>602</v>
      </c>
      <c r="J28" s="4">
        <v>208</v>
      </c>
      <c r="K28" s="4">
        <v>19100</v>
      </c>
      <c r="L28" s="7">
        <v>37015</v>
      </c>
      <c r="M28" s="7">
        <f aca="true" t="shared" si="3" ref="M28:M73">0.5*L28</f>
        <v>18507.5</v>
      </c>
      <c r="N28" s="5">
        <v>1725</v>
      </c>
      <c r="O28" s="9">
        <f t="shared" si="2"/>
        <v>0.09031413612565445</v>
      </c>
      <c r="P28" s="10">
        <v>17463</v>
      </c>
      <c r="Q28" s="10">
        <v>17960</v>
      </c>
      <c r="R28" s="10">
        <v>18224</v>
      </c>
      <c r="S28" s="12">
        <v>5363675</v>
      </c>
      <c r="T28" s="7">
        <v>43791</v>
      </c>
      <c r="U28" s="12">
        <v>451538</v>
      </c>
      <c r="V28" s="13">
        <f t="shared" si="1"/>
        <v>0.08418444443408671</v>
      </c>
    </row>
    <row r="29" spans="1:22" ht="12.75">
      <c r="A29" s="3" t="s">
        <v>54</v>
      </c>
      <c r="B29" s="3" t="s">
        <v>1</v>
      </c>
      <c r="C29" s="3" t="s">
        <v>2</v>
      </c>
      <c r="D29" s="3" t="s">
        <v>166</v>
      </c>
      <c r="E29" s="3" t="s">
        <v>112</v>
      </c>
      <c r="F29" s="4">
        <v>1240</v>
      </c>
      <c r="G29" s="4">
        <v>242301</v>
      </c>
      <c r="H29" s="4">
        <v>195</v>
      </c>
      <c r="I29" s="4">
        <v>990</v>
      </c>
      <c r="J29" s="4">
        <v>254</v>
      </c>
      <c r="K29" s="4">
        <v>74021</v>
      </c>
      <c r="L29" s="7">
        <v>46901</v>
      </c>
      <c r="M29" s="7">
        <f t="shared" si="3"/>
        <v>23450.5</v>
      </c>
      <c r="N29" s="5">
        <v>4111</v>
      </c>
      <c r="O29" s="9">
        <f t="shared" si="2"/>
        <v>0.05553829318706854</v>
      </c>
      <c r="P29" s="10">
        <v>17463</v>
      </c>
      <c r="Q29" s="10">
        <v>17960</v>
      </c>
      <c r="R29" s="10">
        <v>18224</v>
      </c>
      <c r="S29" s="12">
        <v>5363675</v>
      </c>
      <c r="T29" s="7">
        <v>43791</v>
      </c>
      <c r="U29" s="12">
        <v>451538</v>
      </c>
      <c r="V29" s="13">
        <f t="shared" si="1"/>
        <v>0.08418444443408671</v>
      </c>
    </row>
    <row r="30" spans="1:22" ht="12.75">
      <c r="A30" s="3" t="s">
        <v>55</v>
      </c>
      <c r="B30" s="3" t="s">
        <v>1</v>
      </c>
      <c r="C30" s="3" t="s">
        <v>2</v>
      </c>
      <c r="D30" s="3" t="s">
        <v>170</v>
      </c>
      <c r="E30" s="3" t="s">
        <v>112</v>
      </c>
      <c r="F30" s="4">
        <v>654</v>
      </c>
      <c r="G30" s="4">
        <v>169188</v>
      </c>
      <c r="H30" s="4">
        <v>259</v>
      </c>
      <c r="I30" s="4">
        <v>546</v>
      </c>
      <c r="J30" s="4">
        <v>177</v>
      </c>
      <c r="K30" s="4">
        <v>24316</v>
      </c>
      <c r="L30" s="16">
        <v>35335</v>
      </c>
      <c r="M30" s="16">
        <f t="shared" si="3"/>
        <v>17667.5</v>
      </c>
      <c r="N30" s="17">
        <v>2427</v>
      </c>
      <c r="O30" s="9">
        <f t="shared" si="2"/>
        <v>0.09981082414870866</v>
      </c>
      <c r="P30" s="10">
        <v>17463</v>
      </c>
      <c r="Q30" s="10">
        <v>17960</v>
      </c>
      <c r="R30" s="10">
        <v>18224</v>
      </c>
      <c r="S30" s="18">
        <v>5363675</v>
      </c>
      <c r="T30" s="16">
        <v>43791</v>
      </c>
      <c r="U30" s="18">
        <v>451538</v>
      </c>
      <c r="V30" s="19">
        <f t="shared" si="1"/>
        <v>0.08418444443408671</v>
      </c>
    </row>
    <row r="31" spans="1:22" ht="12.75">
      <c r="A31" s="3" t="s">
        <v>4</v>
      </c>
      <c r="B31" s="3" t="s">
        <v>1</v>
      </c>
      <c r="C31" s="3" t="s">
        <v>2</v>
      </c>
      <c r="D31" s="3" t="s">
        <v>5</v>
      </c>
      <c r="E31" s="3" t="s">
        <v>112</v>
      </c>
      <c r="F31" s="4">
        <v>388</v>
      </c>
      <c r="G31" s="4">
        <v>84744</v>
      </c>
      <c r="H31" s="4">
        <v>218</v>
      </c>
      <c r="I31" s="4">
        <v>289</v>
      </c>
      <c r="J31" s="4">
        <v>76</v>
      </c>
      <c r="K31" s="4">
        <v>149577</v>
      </c>
      <c r="L31" s="7">
        <v>46970</v>
      </c>
      <c r="M31" s="7">
        <f t="shared" si="3"/>
        <v>23485</v>
      </c>
      <c r="N31" s="5">
        <v>10915</v>
      </c>
      <c r="O31" s="9">
        <f t="shared" si="2"/>
        <v>0.07297244897276987</v>
      </c>
      <c r="P31" s="10">
        <v>17463</v>
      </c>
      <c r="Q31" s="10">
        <v>17960</v>
      </c>
      <c r="R31" s="10">
        <v>18224</v>
      </c>
      <c r="S31" s="12">
        <v>5363675</v>
      </c>
      <c r="T31" s="7">
        <v>43791</v>
      </c>
      <c r="U31" s="12">
        <v>451538</v>
      </c>
      <c r="V31" s="13">
        <f t="shared" si="1"/>
        <v>0.08418444443408671</v>
      </c>
    </row>
    <row r="32" spans="1:22" ht="12.75">
      <c r="A32" s="3" t="s">
        <v>6</v>
      </c>
      <c r="B32" s="3" t="s">
        <v>1</v>
      </c>
      <c r="C32" s="3" t="s">
        <v>2</v>
      </c>
      <c r="D32" s="3" t="s">
        <v>7</v>
      </c>
      <c r="E32" s="3" t="s">
        <v>112</v>
      </c>
      <c r="F32" s="4">
        <v>795</v>
      </c>
      <c r="G32" s="4">
        <v>161268</v>
      </c>
      <c r="H32" s="4">
        <v>203</v>
      </c>
      <c r="I32" s="4">
        <v>538</v>
      </c>
      <c r="J32" s="4">
        <v>156</v>
      </c>
      <c r="K32" s="4">
        <v>20187</v>
      </c>
      <c r="L32" s="16">
        <v>43824</v>
      </c>
      <c r="M32" s="16">
        <f t="shared" si="3"/>
        <v>21912</v>
      </c>
      <c r="N32" s="17">
        <v>1165</v>
      </c>
      <c r="O32" s="9">
        <f t="shared" si="2"/>
        <v>0.05771040768811611</v>
      </c>
      <c r="P32" s="10">
        <v>17463</v>
      </c>
      <c r="Q32" s="10">
        <v>17960</v>
      </c>
      <c r="R32" s="10">
        <v>18224</v>
      </c>
      <c r="S32" s="18">
        <v>5363675</v>
      </c>
      <c r="T32" s="16">
        <v>43791</v>
      </c>
      <c r="U32" s="18">
        <v>451538</v>
      </c>
      <c r="V32" s="19">
        <f t="shared" si="1"/>
        <v>0.08418444443408671</v>
      </c>
    </row>
    <row r="33" spans="1:22" ht="12.75">
      <c r="A33" s="3" t="s">
        <v>8</v>
      </c>
      <c r="B33" s="3" t="s">
        <v>1</v>
      </c>
      <c r="C33" s="3" t="s">
        <v>2</v>
      </c>
      <c r="D33" s="3" t="s">
        <v>9</v>
      </c>
      <c r="E33" s="3" t="s">
        <v>112</v>
      </c>
      <c r="F33" s="4">
        <v>759</v>
      </c>
      <c r="G33" s="4">
        <v>169543</v>
      </c>
      <c r="H33" s="4">
        <v>223</v>
      </c>
      <c r="I33" s="4">
        <v>609</v>
      </c>
      <c r="J33" s="4">
        <v>160</v>
      </c>
      <c r="K33" s="4">
        <v>107120</v>
      </c>
      <c r="L33" s="16">
        <v>39472</v>
      </c>
      <c r="M33" s="16">
        <f t="shared" si="3"/>
        <v>19736</v>
      </c>
      <c r="N33" s="17">
        <v>10841</v>
      </c>
      <c r="O33" s="9">
        <f t="shared" si="2"/>
        <v>0.1012042569081404</v>
      </c>
      <c r="P33" s="10">
        <v>17463</v>
      </c>
      <c r="Q33" s="10">
        <v>17960</v>
      </c>
      <c r="R33" s="10">
        <v>18224</v>
      </c>
      <c r="S33" s="18">
        <v>5363675</v>
      </c>
      <c r="T33" s="16">
        <v>43791</v>
      </c>
      <c r="U33" s="18">
        <v>451538</v>
      </c>
      <c r="V33" s="19">
        <f t="shared" si="1"/>
        <v>0.08418444443408671</v>
      </c>
    </row>
    <row r="34" spans="1:22" ht="12.75">
      <c r="A34" s="3" t="s">
        <v>10</v>
      </c>
      <c r="B34" s="3" t="s">
        <v>1</v>
      </c>
      <c r="C34" s="3" t="s">
        <v>2</v>
      </c>
      <c r="D34" s="3" t="s">
        <v>174</v>
      </c>
      <c r="E34" s="3" t="s">
        <v>112</v>
      </c>
      <c r="F34" s="4">
        <v>1127</v>
      </c>
      <c r="G34" s="4">
        <v>338376</v>
      </c>
      <c r="H34" s="4">
        <v>300</v>
      </c>
      <c r="I34" s="4">
        <v>675</v>
      </c>
      <c r="J34" s="4">
        <v>272</v>
      </c>
      <c r="K34" s="4">
        <v>16137</v>
      </c>
      <c r="L34" s="16">
        <v>37220</v>
      </c>
      <c r="M34" s="16">
        <f t="shared" si="3"/>
        <v>18610</v>
      </c>
      <c r="N34" s="17">
        <v>1457</v>
      </c>
      <c r="O34" s="9">
        <f t="shared" si="2"/>
        <v>0.09028939703786329</v>
      </c>
      <c r="P34" s="10">
        <v>17463</v>
      </c>
      <c r="Q34" s="10">
        <v>17960</v>
      </c>
      <c r="R34" s="10">
        <v>18224</v>
      </c>
      <c r="S34" s="18">
        <v>5363675</v>
      </c>
      <c r="T34" s="16">
        <v>43791</v>
      </c>
      <c r="U34" s="18">
        <v>451538</v>
      </c>
      <c r="V34" s="19">
        <f t="shared" si="1"/>
        <v>0.08418444443408671</v>
      </c>
    </row>
    <row r="35" spans="1:22" ht="12.75">
      <c r="A35" s="3" t="s">
        <v>11</v>
      </c>
      <c r="B35" s="3" t="s">
        <v>1</v>
      </c>
      <c r="C35" s="3" t="s">
        <v>2</v>
      </c>
      <c r="D35" s="3" t="s">
        <v>12</v>
      </c>
      <c r="E35" s="3" t="s">
        <v>112</v>
      </c>
      <c r="F35" s="4">
        <v>453</v>
      </c>
      <c r="G35" s="4">
        <v>123892</v>
      </c>
      <c r="H35" s="4">
        <v>273</v>
      </c>
      <c r="I35" s="4">
        <v>348</v>
      </c>
      <c r="J35" s="4">
        <v>90</v>
      </c>
      <c r="K35" s="4">
        <v>20740</v>
      </c>
      <c r="L35" s="16">
        <v>33168</v>
      </c>
      <c r="M35" s="16">
        <f t="shared" si="3"/>
        <v>16584</v>
      </c>
      <c r="N35" s="17">
        <v>2063</v>
      </c>
      <c r="O35" s="9">
        <f t="shared" si="2"/>
        <v>0.09946962391513983</v>
      </c>
      <c r="P35" s="10">
        <v>17463</v>
      </c>
      <c r="Q35" s="10">
        <v>17960</v>
      </c>
      <c r="R35" s="10">
        <v>18224</v>
      </c>
      <c r="S35" s="18">
        <v>5363675</v>
      </c>
      <c r="T35" s="16">
        <v>43791</v>
      </c>
      <c r="U35" s="18">
        <v>451538</v>
      </c>
      <c r="V35" s="19">
        <f t="shared" si="1"/>
        <v>0.08418444443408671</v>
      </c>
    </row>
    <row r="36" spans="1:22" ht="12.75">
      <c r="A36" s="3" t="s">
        <v>13</v>
      </c>
      <c r="B36" s="3" t="s">
        <v>1</v>
      </c>
      <c r="C36" s="3" t="s">
        <v>2</v>
      </c>
      <c r="D36" s="3" t="s">
        <v>175</v>
      </c>
      <c r="E36" s="3" t="s">
        <v>112</v>
      </c>
      <c r="F36" s="4">
        <v>425</v>
      </c>
      <c r="G36" s="4">
        <v>83918</v>
      </c>
      <c r="H36" s="4">
        <v>197</v>
      </c>
      <c r="I36" s="4">
        <v>372</v>
      </c>
      <c r="J36" s="4">
        <v>120</v>
      </c>
      <c r="K36" s="4">
        <v>29641</v>
      </c>
      <c r="L36" s="16">
        <v>39120</v>
      </c>
      <c r="M36" s="16">
        <f t="shared" si="3"/>
        <v>19560</v>
      </c>
      <c r="N36" s="17">
        <v>1998</v>
      </c>
      <c r="O36" s="9">
        <f t="shared" si="2"/>
        <v>0.06740663270469957</v>
      </c>
      <c r="P36" s="10">
        <v>17463</v>
      </c>
      <c r="Q36" s="10">
        <v>17960</v>
      </c>
      <c r="R36" s="10">
        <v>18224</v>
      </c>
      <c r="S36" s="18">
        <v>5363675</v>
      </c>
      <c r="T36" s="16">
        <v>43791</v>
      </c>
      <c r="U36" s="18">
        <v>451538</v>
      </c>
      <c r="V36" s="19">
        <f t="shared" si="1"/>
        <v>0.08418444443408671</v>
      </c>
    </row>
    <row r="37" spans="1:22" ht="12.75">
      <c r="A37" s="3" t="s">
        <v>14</v>
      </c>
      <c r="B37" s="3" t="s">
        <v>1</v>
      </c>
      <c r="C37" s="3" t="s">
        <v>2</v>
      </c>
      <c r="D37" s="3" t="s">
        <v>15</v>
      </c>
      <c r="E37" s="3" t="s">
        <v>112</v>
      </c>
      <c r="F37" s="4">
        <v>1227</v>
      </c>
      <c r="G37" s="4">
        <v>244864</v>
      </c>
      <c r="H37" s="4">
        <v>200</v>
      </c>
      <c r="I37" s="4">
        <v>829</v>
      </c>
      <c r="J37" s="4">
        <v>261</v>
      </c>
      <c r="K37" s="4">
        <v>82887</v>
      </c>
      <c r="L37" s="16">
        <v>43286</v>
      </c>
      <c r="M37" s="16">
        <f t="shared" si="3"/>
        <v>21643</v>
      </c>
      <c r="N37" s="17">
        <v>4960</v>
      </c>
      <c r="O37" s="9">
        <f t="shared" si="2"/>
        <v>0.059840505748790525</v>
      </c>
      <c r="P37" s="10">
        <v>17463</v>
      </c>
      <c r="Q37" s="10">
        <v>17960</v>
      </c>
      <c r="R37" s="10">
        <v>18224</v>
      </c>
      <c r="S37" s="18">
        <v>5363675</v>
      </c>
      <c r="T37" s="16">
        <v>43791</v>
      </c>
      <c r="U37" s="18">
        <v>451538</v>
      </c>
      <c r="V37" s="19">
        <f t="shared" si="1"/>
        <v>0.08418444443408671</v>
      </c>
    </row>
    <row r="38" spans="1:22" ht="12.75">
      <c r="A38" s="3" t="s">
        <v>16</v>
      </c>
      <c r="B38" s="3" t="s">
        <v>1</v>
      </c>
      <c r="C38" s="3" t="s">
        <v>2</v>
      </c>
      <c r="D38" s="3" t="s">
        <v>17</v>
      </c>
      <c r="E38" s="3" t="s">
        <v>112</v>
      </c>
      <c r="F38" s="4">
        <v>2703</v>
      </c>
      <c r="G38" s="4">
        <v>515888</v>
      </c>
      <c r="H38" s="4">
        <v>191</v>
      </c>
      <c r="I38" s="4">
        <v>2054</v>
      </c>
      <c r="J38" s="4">
        <v>686</v>
      </c>
      <c r="K38" s="4">
        <v>125834</v>
      </c>
      <c r="L38" s="16">
        <v>45165</v>
      </c>
      <c r="M38" s="16">
        <f t="shared" si="3"/>
        <v>22582.5</v>
      </c>
      <c r="N38" s="17">
        <v>8163</v>
      </c>
      <c r="O38" s="9">
        <f t="shared" si="2"/>
        <v>0.06487117949043979</v>
      </c>
      <c r="P38" s="10">
        <v>17463</v>
      </c>
      <c r="Q38" s="10">
        <v>17960</v>
      </c>
      <c r="R38" s="10">
        <v>18224</v>
      </c>
      <c r="S38" s="18">
        <v>5363675</v>
      </c>
      <c r="T38" s="16">
        <v>43791</v>
      </c>
      <c r="U38" s="18">
        <v>451538</v>
      </c>
      <c r="V38" s="19">
        <f t="shared" si="1"/>
        <v>0.08418444443408671</v>
      </c>
    </row>
    <row r="39" spans="1:22" ht="12.75">
      <c r="A39" s="3" t="s">
        <v>18</v>
      </c>
      <c r="B39" s="3" t="s">
        <v>1</v>
      </c>
      <c r="C39" s="3" t="s">
        <v>2</v>
      </c>
      <c r="D39" s="3" t="s">
        <v>19</v>
      </c>
      <c r="E39" s="3" t="s">
        <v>112</v>
      </c>
      <c r="F39" s="4">
        <v>551</v>
      </c>
      <c r="G39" s="4">
        <v>131641</v>
      </c>
      <c r="H39" s="4">
        <v>239</v>
      </c>
      <c r="I39" s="4">
        <v>449</v>
      </c>
      <c r="J39" s="4">
        <v>106</v>
      </c>
      <c r="K39" s="4">
        <v>43384</v>
      </c>
      <c r="L39" s="16">
        <v>35256</v>
      </c>
      <c r="M39" s="16">
        <f t="shared" si="3"/>
        <v>17628</v>
      </c>
      <c r="N39" s="17">
        <v>3503</v>
      </c>
      <c r="O39" s="9">
        <f t="shared" si="2"/>
        <v>0.08074405310713627</v>
      </c>
      <c r="P39" s="10">
        <v>17463</v>
      </c>
      <c r="Q39" s="10">
        <v>17960</v>
      </c>
      <c r="R39" s="10">
        <v>18224</v>
      </c>
      <c r="S39" s="18">
        <v>5363675</v>
      </c>
      <c r="T39" s="16">
        <v>43791</v>
      </c>
      <c r="U39" s="18">
        <v>451538</v>
      </c>
      <c r="V39" s="19">
        <f t="shared" si="1"/>
        <v>0.08418444443408671</v>
      </c>
    </row>
    <row r="40" spans="1:22" ht="12.75">
      <c r="A40" s="3" t="s">
        <v>56</v>
      </c>
      <c r="B40" s="3" t="s">
        <v>1</v>
      </c>
      <c r="C40" s="3" t="s">
        <v>2</v>
      </c>
      <c r="D40" s="3" t="s">
        <v>147</v>
      </c>
      <c r="E40" s="3" t="s">
        <v>112</v>
      </c>
      <c r="F40" s="4">
        <v>443</v>
      </c>
      <c r="G40" s="4">
        <v>124804</v>
      </c>
      <c r="H40" s="4">
        <v>282</v>
      </c>
      <c r="I40" s="4">
        <v>368</v>
      </c>
      <c r="J40" s="4">
        <v>115</v>
      </c>
      <c r="K40" s="4">
        <v>15832</v>
      </c>
      <c r="L40" s="16">
        <v>35746</v>
      </c>
      <c r="M40" s="16">
        <f t="shared" si="3"/>
        <v>17873</v>
      </c>
      <c r="N40" s="17">
        <v>1110</v>
      </c>
      <c r="O40" s="9">
        <f t="shared" si="2"/>
        <v>0.07011116725619</v>
      </c>
      <c r="P40" s="10">
        <v>17463</v>
      </c>
      <c r="Q40" s="10">
        <v>17960</v>
      </c>
      <c r="R40" s="10">
        <v>18224</v>
      </c>
      <c r="S40" s="18">
        <v>5363675</v>
      </c>
      <c r="T40" s="16">
        <v>43791</v>
      </c>
      <c r="U40" s="18">
        <v>451538</v>
      </c>
      <c r="V40" s="19">
        <f t="shared" si="1"/>
        <v>0.08418444443408671</v>
      </c>
    </row>
    <row r="41" spans="1:22" ht="12.75">
      <c r="A41" s="3" t="s">
        <v>57</v>
      </c>
      <c r="B41" s="3" t="s">
        <v>1</v>
      </c>
      <c r="C41" s="3" t="s">
        <v>2</v>
      </c>
      <c r="D41" s="3" t="s">
        <v>148</v>
      </c>
      <c r="E41" s="3" t="s">
        <v>112</v>
      </c>
      <c r="F41" s="4">
        <v>5</v>
      </c>
      <c r="G41" s="4">
        <v>387</v>
      </c>
      <c r="H41" s="4">
        <v>77</v>
      </c>
      <c r="I41" s="4">
        <v>5</v>
      </c>
      <c r="J41" s="4">
        <v>1</v>
      </c>
      <c r="K41" s="4">
        <v>4562</v>
      </c>
      <c r="L41" s="16">
        <v>29440</v>
      </c>
      <c r="M41" s="16">
        <f t="shared" si="3"/>
        <v>14720</v>
      </c>
      <c r="N41" s="17">
        <v>1293</v>
      </c>
      <c r="O41" s="9">
        <f t="shared" si="2"/>
        <v>0.28342832091188075</v>
      </c>
      <c r="P41" s="10">
        <v>17463</v>
      </c>
      <c r="Q41" s="10">
        <v>17960</v>
      </c>
      <c r="R41" s="10">
        <v>18224</v>
      </c>
      <c r="S41" s="18">
        <v>5363675</v>
      </c>
      <c r="T41" s="16">
        <v>43791</v>
      </c>
      <c r="U41" s="18">
        <v>451538</v>
      </c>
      <c r="V41" s="19">
        <f t="shared" si="1"/>
        <v>0.08418444443408671</v>
      </c>
    </row>
    <row r="42" spans="1:22" ht="12.75">
      <c r="A42" s="3" t="s">
        <v>58</v>
      </c>
      <c r="B42" s="3" t="s">
        <v>1</v>
      </c>
      <c r="C42" s="3" t="s">
        <v>2</v>
      </c>
      <c r="D42" s="3" t="s">
        <v>59</v>
      </c>
      <c r="E42" s="3" t="s">
        <v>112</v>
      </c>
      <c r="F42" s="4">
        <v>83</v>
      </c>
      <c r="G42" s="4">
        <v>6334</v>
      </c>
      <c r="H42" s="4">
        <v>76</v>
      </c>
      <c r="I42" s="4">
        <v>61</v>
      </c>
      <c r="J42" s="4">
        <v>15</v>
      </c>
      <c r="K42" s="4">
        <v>940164</v>
      </c>
      <c r="L42" s="16">
        <v>38100</v>
      </c>
      <c r="M42" s="16">
        <f t="shared" si="3"/>
        <v>19050</v>
      </c>
      <c r="N42" s="17">
        <v>139747</v>
      </c>
      <c r="O42" s="9">
        <f t="shared" si="2"/>
        <v>0.14864108815057797</v>
      </c>
      <c r="P42" s="10">
        <v>17463</v>
      </c>
      <c r="Q42" s="10">
        <v>17960</v>
      </c>
      <c r="R42" s="10">
        <v>18224</v>
      </c>
      <c r="S42" s="18">
        <v>5363675</v>
      </c>
      <c r="T42" s="16">
        <v>43791</v>
      </c>
      <c r="U42" s="18">
        <v>451538</v>
      </c>
      <c r="V42" s="19">
        <f t="shared" si="1"/>
        <v>0.08418444443408671</v>
      </c>
    </row>
    <row r="43" spans="1:22" ht="12.75">
      <c r="A43" s="3" t="s">
        <v>60</v>
      </c>
      <c r="B43" s="3" t="s">
        <v>1</v>
      </c>
      <c r="C43" s="3" t="s">
        <v>2</v>
      </c>
      <c r="D43" s="3" t="s">
        <v>167</v>
      </c>
      <c r="E43" s="3" t="s">
        <v>112</v>
      </c>
      <c r="F43" s="4">
        <v>1567</v>
      </c>
      <c r="G43" s="4">
        <v>329561</v>
      </c>
      <c r="H43" s="4">
        <v>210</v>
      </c>
      <c r="I43" s="4">
        <v>1295</v>
      </c>
      <c r="J43" s="4">
        <v>379</v>
      </c>
      <c r="K43" s="4">
        <v>40899</v>
      </c>
      <c r="L43" s="16">
        <v>37170</v>
      </c>
      <c r="M43" s="16">
        <f t="shared" si="3"/>
        <v>18585</v>
      </c>
      <c r="N43" s="17">
        <v>4774</v>
      </c>
      <c r="O43" s="9">
        <f t="shared" si="2"/>
        <v>0.11672657033179296</v>
      </c>
      <c r="P43" s="10">
        <v>17463</v>
      </c>
      <c r="Q43" s="10">
        <v>17960</v>
      </c>
      <c r="R43" s="10">
        <v>18224</v>
      </c>
      <c r="S43" s="18">
        <v>5363675</v>
      </c>
      <c r="T43" s="16">
        <v>43791</v>
      </c>
      <c r="U43" s="18">
        <v>451538</v>
      </c>
      <c r="V43" s="19">
        <f t="shared" si="1"/>
        <v>0.08418444443408671</v>
      </c>
    </row>
    <row r="44" spans="1:22" ht="12.75">
      <c r="A44" s="3" t="s">
        <v>61</v>
      </c>
      <c r="B44" s="3" t="s">
        <v>1</v>
      </c>
      <c r="C44" s="3" t="s">
        <v>2</v>
      </c>
      <c r="D44" s="3" t="s">
        <v>62</v>
      </c>
      <c r="E44" s="3" t="s">
        <v>112</v>
      </c>
      <c r="F44" s="4">
        <v>940</v>
      </c>
      <c r="G44" s="4">
        <v>203866</v>
      </c>
      <c r="H44" s="4">
        <v>217</v>
      </c>
      <c r="I44" s="4">
        <v>735</v>
      </c>
      <c r="J44" s="4">
        <v>189</v>
      </c>
      <c r="K44" s="4">
        <v>35634</v>
      </c>
      <c r="L44" s="16">
        <v>41201</v>
      </c>
      <c r="M44" s="16">
        <f t="shared" si="3"/>
        <v>20600.5</v>
      </c>
      <c r="N44" s="17">
        <v>2497</v>
      </c>
      <c r="O44" s="9">
        <f t="shared" si="2"/>
        <v>0.07007352528484032</v>
      </c>
      <c r="P44" s="10">
        <v>17463</v>
      </c>
      <c r="Q44" s="10">
        <v>17960</v>
      </c>
      <c r="R44" s="10">
        <v>18224</v>
      </c>
      <c r="S44" s="18">
        <v>5363675</v>
      </c>
      <c r="T44" s="16">
        <v>43791</v>
      </c>
      <c r="U44" s="18">
        <v>451538</v>
      </c>
      <c r="V44" s="19">
        <f t="shared" si="1"/>
        <v>0.08418444443408671</v>
      </c>
    </row>
    <row r="45" spans="1:22" ht="12.75">
      <c r="A45" s="3" t="s">
        <v>63</v>
      </c>
      <c r="B45" s="3" t="s">
        <v>1</v>
      </c>
      <c r="C45" s="3" t="s">
        <v>2</v>
      </c>
      <c r="D45" s="3" t="s">
        <v>111</v>
      </c>
      <c r="E45" s="3" t="s">
        <v>112</v>
      </c>
      <c r="F45" s="4">
        <v>117</v>
      </c>
      <c r="G45" s="4">
        <v>39036</v>
      </c>
      <c r="H45" s="4">
        <v>334</v>
      </c>
      <c r="I45" s="4">
        <v>96</v>
      </c>
      <c r="J45" s="4">
        <v>30</v>
      </c>
      <c r="K45" s="4">
        <v>36776</v>
      </c>
      <c r="L45" s="16">
        <v>37619</v>
      </c>
      <c r="M45" s="16">
        <f t="shared" si="3"/>
        <v>18809.5</v>
      </c>
      <c r="N45" s="17">
        <v>2650</v>
      </c>
      <c r="O45" s="9">
        <f t="shared" si="2"/>
        <v>0.0720578638242332</v>
      </c>
      <c r="P45" s="10">
        <v>17463</v>
      </c>
      <c r="Q45" s="10">
        <v>17960</v>
      </c>
      <c r="R45" s="10">
        <v>18224</v>
      </c>
      <c r="S45" s="18">
        <v>5363675</v>
      </c>
      <c r="T45" s="16">
        <v>43791</v>
      </c>
      <c r="U45" s="18">
        <v>451538</v>
      </c>
      <c r="V45" s="19">
        <f t="shared" si="1"/>
        <v>0.08418444443408671</v>
      </c>
    </row>
    <row r="46" spans="1:22" ht="12.75">
      <c r="A46" s="3" t="s">
        <v>64</v>
      </c>
      <c r="B46" s="3" t="s">
        <v>1</v>
      </c>
      <c r="C46" s="3" t="s">
        <v>2</v>
      </c>
      <c r="D46" s="3" t="s">
        <v>65</v>
      </c>
      <c r="E46" s="3" t="s">
        <v>112</v>
      </c>
      <c r="F46" s="4">
        <v>1286</v>
      </c>
      <c r="G46" s="4">
        <v>252471</v>
      </c>
      <c r="H46" s="4">
        <v>196</v>
      </c>
      <c r="I46" s="4">
        <v>858</v>
      </c>
      <c r="J46" s="4">
        <v>257</v>
      </c>
      <c r="K46" s="4">
        <v>160971</v>
      </c>
      <c r="L46" s="16">
        <v>49613</v>
      </c>
      <c r="M46" s="16">
        <f t="shared" si="3"/>
        <v>24806.5</v>
      </c>
      <c r="N46" s="17">
        <v>7417</v>
      </c>
      <c r="O46" s="9">
        <f t="shared" si="2"/>
        <v>0.04607662249722</v>
      </c>
      <c r="P46" s="10">
        <v>17463</v>
      </c>
      <c r="Q46" s="10">
        <v>17960</v>
      </c>
      <c r="R46" s="10">
        <v>18224</v>
      </c>
      <c r="S46" s="18">
        <v>5363675</v>
      </c>
      <c r="T46" s="16">
        <v>43791</v>
      </c>
      <c r="U46" s="18">
        <v>451538</v>
      </c>
      <c r="V46" s="19">
        <f t="shared" si="1"/>
        <v>0.08418444443408671</v>
      </c>
    </row>
    <row r="47" spans="1:22" ht="12.75">
      <c r="A47" s="3" t="s">
        <v>66</v>
      </c>
      <c r="B47" s="3" t="s">
        <v>1</v>
      </c>
      <c r="C47" s="3" t="s">
        <v>2</v>
      </c>
      <c r="D47" s="3" t="s">
        <v>67</v>
      </c>
      <c r="E47" s="3" t="s">
        <v>112</v>
      </c>
      <c r="F47" s="4">
        <v>427</v>
      </c>
      <c r="G47" s="4">
        <v>69930</v>
      </c>
      <c r="H47" s="4">
        <v>164</v>
      </c>
      <c r="I47" s="4">
        <v>330</v>
      </c>
      <c r="J47" s="4">
        <v>75</v>
      </c>
      <c r="K47" s="4">
        <v>82317</v>
      </c>
      <c r="L47" s="16">
        <v>62745</v>
      </c>
      <c r="M47" s="16">
        <f t="shared" si="3"/>
        <v>31372.5</v>
      </c>
      <c r="N47" s="17">
        <v>2078</v>
      </c>
      <c r="O47" s="9">
        <f t="shared" si="2"/>
        <v>0.02524387429085122</v>
      </c>
      <c r="P47" s="10">
        <v>17463</v>
      </c>
      <c r="Q47" s="10">
        <v>17960</v>
      </c>
      <c r="R47" s="10">
        <v>18224</v>
      </c>
      <c r="S47" s="18">
        <v>5363675</v>
      </c>
      <c r="T47" s="16">
        <v>43791</v>
      </c>
      <c r="U47" s="18">
        <v>451538</v>
      </c>
      <c r="V47" s="19">
        <f t="shared" si="1"/>
        <v>0.08418444443408671</v>
      </c>
    </row>
    <row r="48" spans="1:22" ht="12.75">
      <c r="A48" s="3" t="s">
        <v>68</v>
      </c>
      <c r="B48" s="3" t="s">
        <v>1</v>
      </c>
      <c r="C48" s="3" t="s">
        <v>2</v>
      </c>
      <c r="D48" s="3" t="s">
        <v>69</v>
      </c>
      <c r="E48" s="3" t="s">
        <v>112</v>
      </c>
      <c r="F48" s="4">
        <v>425</v>
      </c>
      <c r="G48" s="4">
        <v>104044</v>
      </c>
      <c r="H48" s="4">
        <v>245</v>
      </c>
      <c r="I48" s="4">
        <v>323</v>
      </c>
      <c r="J48" s="4">
        <v>112</v>
      </c>
      <c r="K48" s="4">
        <v>7213</v>
      </c>
      <c r="L48" s="16">
        <v>37609</v>
      </c>
      <c r="M48" s="16">
        <f t="shared" si="3"/>
        <v>18804.5</v>
      </c>
      <c r="N48" s="17">
        <v>646</v>
      </c>
      <c r="O48" s="9">
        <f t="shared" si="2"/>
        <v>0.08956051573547762</v>
      </c>
      <c r="P48" s="10">
        <v>17463</v>
      </c>
      <c r="Q48" s="10">
        <v>17960</v>
      </c>
      <c r="R48" s="10">
        <v>18224</v>
      </c>
      <c r="S48" s="18">
        <v>5363675</v>
      </c>
      <c r="T48" s="16">
        <v>43791</v>
      </c>
      <c r="U48" s="18">
        <v>451538</v>
      </c>
      <c r="V48" s="19">
        <f t="shared" si="1"/>
        <v>0.08418444443408671</v>
      </c>
    </row>
    <row r="49" spans="1:22" ht="12.75">
      <c r="A49" s="3" t="s">
        <v>70</v>
      </c>
      <c r="B49" s="3" t="s">
        <v>1</v>
      </c>
      <c r="C49" s="3" t="s">
        <v>2</v>
      </c>
      <c r="D49" s="3" t="s">
        <v>216</v>
      </c>
      <c r="E49" s="3" t="s">
        <v>112</v>
      </c>
      <c r="F49" s="4">
        <v>1265</v>
      </c>
      <c r="G49" s="4">
        <v>267586</v>
      </c>
      <c r="H49" s="4">
        <v>212</v>
      </c>
      <c r="I49" s="4">
        <v>995</v>
      </c>
      <c r="J49" s="4">
        <v>276</v>
      </c>
      <c r="K49" s="4">
        <v>36804</v>
      </c>
      <c r="L49" s="16">
        <v>49551</v>
      </c>
      <c r="M49" s="16">
        <f t="shared" si="3"/>
        <v>24775.5</v>
      </c>
      <c r="N49" s="17">
        <v>2652</v>
      </c>
      <c r="O49" s="9">
        <f t="shared" si="2"/>
        <v>0.07205738506684056</v>
      </c>
      <c r="P49" s="10">
        <v>17463</v>
      </c>
      <c r="Q49" s="10">
        <v>17960</v>
      </c>
      <c r="R49" s="10">
        <v>18224</v>
      </c>
      <c r="S49" s="18">
        <v>5363675</v>
      </c>
      <c r="T49" s="16">
        <v>43791</v>
      </c>
      <c r="U49" s="18">
        <v>451538</v>
      </c>
      <c r="V49" s="19">
        <f t="shared" si="1"/>
        <v>0.08418444443408671</v>
      </c>
    </row>
    <row r="50" spans="1:22" ht="12.75">
      <c r="A50" s="3" t="s">
        <v>71</v>
      </c>
      <c r="B50" s="3" t="s">
        <v>1</v>
      </c>
      <c r="C50" s="3" t="s">
        <v>2</v>
      </c>
      <c r="D50" s="3" t="s">
        <v>176</v>
      </c>
      <c r="E50" s="3" t="s">
        <v>112</v>
      </c>
      <c r="F50" s="4">
        <v>1301</v>
      </c>
      <c r="G50" s="4">
        <v>267639</v>
      </c>
      <c r="H50" s="4">
        <v>206</v>
      </c>
      <c r="I50" s="4">
        <v>1084</v>
      </c>
      <c r="J50" s="4">
        <v>284</v>
      </c>
      <c r="K50" s="4">
        <v>41319</v>
      </c>
      <c r="L50" s="7">
        <v>41183</v>
      </c>
      <c r="M50" s="7">
        <f t="shared" si="3"/>
        <v>20591.5</v>
      </c>
      <c r="N50" s="5">
        <v>2888</v>
      </c>
      <c r="O50" s="9">
        <f t="shared" si="2"/>
        <v>0.06989520559548876</v>
      </c>
      <c r="P50" s="10">
        <v>17463</v>
      </c>
      <c r="Q50" s="10">
        <v>17960</v>
      </c>
      <c r="R50" s="10">
        <v>18224</v>
      </c>
      <c r="S50" s="12">
        <v>5363675</v>
      </c>
      <c r="T50" s="7">
        <v>43791</v>
      </c>
      <c r="U50" s="12">
        <v>451538</v>
      </c>
      <c r="V50" s="13">
        <f t="shared" si="1"/>
        <v>0.08418444443408671</v>
      </c>
    </row>
    <row r="51" spans="1:22" ht="12.75">
      <c r="A51" s="3" t="s">
        <v>72</v>
      </c>
      <c r="B51" s="3" t="s">
        <v>1</v>
      </c>
      <c r="C51" s="3" t="s">
        <v>2</v>
      </c>
      <c r="D51" s="3" t="s">
        <v>204</v>
      </c>
      <c r="E51" s="3" t="s">
        <v>112</v>
      </c>
      <c r="F51" s="4">
        <v>913</v>
      </c>
      <c r="G51" s="4">
        <v>262799</v>
      </c>
      <c r="H51" s="4">
        <v>288</v>
      </c>
      <c r="I51" s="4">
        <v>710</v>
      </c>
      <c r="J51" s="4">
        <v>185</v>
      </c>
      <c r="K51" s="4">
        <v>67182</v>
      </c>
      <c r="L51" s="16">
        <v>43487</v>
      </c>
      <c r="M51" s="16">
        <f t="shared" si="3"/>
        <v>21743.5</v>
      </c>
      <c r="N51" s="17">
        <v>6074</v>
      </c>
      <c r="O51" s="9">
        <f t="shared" si="2"/>
        <v>0.09041112202673335</v>
      </c>
      <c r="P51" s="10">
        <v>17463</v>
      </c>
      <c r="Q51" s="10">
        <v>17960</v>
      </c>
      <c r="R51" s="10">
        <v>18224</v>
      </c>
      <c r="S51" s="18">
        <v>5363675</v>
      </c>
      <c r="T51" s="16">
        <v>43791</v>
      </c>
      <c r="U51" s="18">
        <v>451538</v>
      </c>
      <c r="V51" s="19">
        <f t="shared" si="1"/>
        <v>0.08418444443408671</v>
      </c>
    </row>
    <row r="52" spans="1:22" ht="12.75">
      <c r="A52" s="3" t="s">
        <v>73</v>
      </c>
      <c r="B52" s="3" t="s">
        <v>1</v>
      </c>
      <c r="C52" s="3" t="s">
        <v>2</v>
      </c>
      <c r="D52" s="3" t="s">
        <v>74</v>
      </c>
      <c r="E52" s="3" t="s">
        <v>112</v>
      </c>
      <c r="F52" s="4">
        <v>370</v>
      </c>
      <c r="G52" s="4">
        <v>92599</v>
      </c>
      <c r="H52" s="4">
        <v>250</v>
      </c>
      <c r="I52" s="4">
        <v>337</v>
      </c>
      <c r="J52" s="4">
        <v>79</v>
      </c>
      <c r="K52" s="4">
        <v>15822</v>
      </c>
      <c r="L52" s="16">
        <v>35249</v>
      </c>
      <c r="M52" s="16">
        <f t="shared" si="3"/>
        <v>17624.5</v>
      </c>
      <c r="N52" s="17">
        <v>1376</v>
      </c>
      <c r="O52" s="9">
        <f t="shared" si="2"/>
        <v>0.086967513588674</v>
      </c>
      <c r="P52" s="10">
        <v>17463</v>
      </c>
      <c r="Q52" s="10">
        <v>17960</v>
      </c>
      <c r="R52" s="10">
        <v>18224</v>
      </c>
      <c r="S52" s="18">
        <v>5363675</v>
      </c>
      <c r="T52" s="16">
        <v>43791</v>
      </c>
      <c r="U52" s="18">
        <v>451538</v>
      </c>
      <c r="V52" s="19">
        <f t="shared" si="1"/>
        <v>0.08418444443408671</v>
      </c>
    </row>
    <row r="53" spans="1:22" ht="12.75">
      <c r="A53" s="3" t="s">
        <v>75</v>
      </c>
      <c r="B53" s="3" t="s">
        <v>1</v>
      </c>
      <c r="C53" s="3" t="s">
        <v>2</v>
      </c>
      <c r="D53" s="3" t="s">
        <v>76</v>
      </c>
      <c r="E53" s="3" t="s">
        <v>112</v>
      </c>
      <c r="F53" s="4">
        <v>554</v>
      </c>
      <c r="G53" s="4">
        <v>123012</v>
      </c>
      <c r="H53" s="4">
        <v>222</v>
      </c>
      <c r="I53" s="4">
        <v>440</v>
      </c>
      <c r="J53" s="4">
        <v>90</v>
      </c>
      <c r="K53" s="4">
        <v>188831</v>
      </c>
      <c r="L53" s="16">
        <v>48059</v>
      </c>
      <c r="M53" s="16">
        <f t="shared" si="3"/>
        <v>24029.5</v>
      </c>
      <c r="N53" s="17">
        <v>15491</v>
      </c>
      <c r="O53" s="9">
        <f t="shared" si="2"/>
        <v>0.08203631818928037</v>
      </c>
      <c r="P53" s="10">
        <v>17463</v>
      </c>
      <c r="Q53" s="10">
        <v>17960</v>
      </c>
      <c r="R53" s="10">
        <v>18224</v>
      </c>
      <c r="S53" s="18">
        <v>5363675</v>
      </c>
      <c r="T53" s="16">
        <v>43791</v>
      </c>
      <c r="U53" s="18">
        <v>451538</v>
      </c>
      <c r="V53" s="19">
        <f t="shared" si="1"/>
        <v>0.08418444443408671</v>
      </c>
    </row>
    <row r="54" spans="1:22" ht="12.75">
      <c r="A54" s="3" t="s">
        <v>77</v>
      </c>
      <c r="B54" s="3" t="s">
        <v>1</v>
      </c>
      <c r="C54" s="3" t="s">
        <v>2</v>
      </c>
      <c r="D54" s="3" t="s">
        <v>114</v>
      </c>
      <c r="E54" s="3" t="s">
        <v>112</v>
      </c>
      <c r="F54" s="4">
        <v>1032</v>
      </c>
      <c r="G54" s="4">
        <v>238266</v>
      </c>
      <c r="H54" s="4">
        <v>231</v>
      </c>
      <c r="I54" s="4">
        <v>841</v>
      </c>
      <c r="J54" s="4">
        <v>261</v>
      </c>
      <c r="K54" s="4">
        <v>17924</v>
      </c>
      <c r="L54" s="7">
        <v>33998</v>
      </c>
      <c r="M54" s="7">
        <f t="shared" si="3"/>
        <v>16999</v>
      </c>
      <c r="N54" s="5">
        <v>1786</v>
      </c>
      <c r="O54" s="9">
        <f t="shared" si="2"/>
        <v>0.09964293684445437</v>
      </c>
      <c r="P54" s="10">
        <v>17463</v>
      </c>
      <c r="Q54" s="10">
        <v>17960</v>
      </c>
      <c r="R54" s="10">
        <v>18224</v>
      </c>
      <c r="S54" s="12">
        <v>5363675</v>
      </c>
      <c r="T54" s="7">
        <v>43791</v>
      </c>
      <c r="U54" s="12">
        <v>451538</v>
      </c>
      <c r="V54" s="13">
        <f t="shared" si="1"/>
        <v>0.08418444443408671</v>
      </c>
    </row>
    <row r="55" spans="1:22" ht="12.75">
      <c r="A55" s="3" t="s">
        <v>78</v>
      </c>
      <c r="B55" s="3" t="s">
        <v>1</v>
      </c>
      <c r="C55" s="3" t="s">
        <v>2</v>
      </c>
      <c r="D55" s="3" t="s">
        <v>149</v>
      </c>
      <c r="E55" s="3" t="s">
        <v>112</v>
      </c>
      <c r="F55" s="4">
        <v>1324</v>
      </c>
      <c r="G55" s="4">
        <v>351013</v>
      </c>
      <c r="H55" s="4">
        <v>265</v>
      </c>
      <c r="I55" s="4">
        <v>997</v>
      </c>
      <c r="J55" s="4">
        <v>286</v>
      </c>
      <c r="K55" s="4">
        <v>152307</v>
      </c>
      <c r="L55" s="7">
        <v>45517</v>
      </c>
      <c r="M55" s="7">
        <f t="shared" si="3"/>
        <v>22758.5</v>
      </c>
      <c r="N55" s="5">
        <v>10880</v>
      </c>
      <c r="O55" s="9">
        <f t="shared" si="2"/>
        <v>0.07143466813738042</v>
      </c>
      <c r="P55" s="10">
        <v>17463</v>
      </c>
      <c r="Q55" s="10">
        <v>17960</v>
      </c>
      <c r="R55" s="10">
        <v>18224</v>
      </c>
      <c r="S55" s="12">
        <v>5363675</v>
      </c>
      <c r="T55" s="7">
        <v>43791</v>
      </c>
      <c r="U55" s="12">
        <v>451538</v>
      </c>
      <c r="V55" s="13">
        <f t="shared" si="1"/>
        <v>0.08418444443408671</v>
      </c>
    </row>
    <row r="56" spans="1:22" ht="12.75">
      <c r="A56" s="3" t="s">
        <v>79</v>
      </c>
      <c r="B56" s="3" t="s">
        <v>1</v>
      </c>
      <c r="C56" s="3" t="s">
        <v>2</v>
      </c>
      <c r="D56" s="3" t="s">
        <v>164</v>
      </c>
      <c r="E56" s="3" t="s">
        <v>112</v>
      </c>
      <c r="F56" s="4">
        <v>578</v>
      </c>
      <c r="G56" s="4">
        <v>159104</v>
      </c>
      <c r="H56" s="4">
        <v>275</v>
      </c>
      <c r="I56" s="4">
        <v>474</v>
      </c>
      <c r="J56" s="4">
        <v>167</v>
      </c>
      <c r="K56" s="4">
        <v>15347</v>
      </c>
      <c r="L56" s="16">
        <v>31344</v>
      </c>
      <c r="M56" s="16">
        <f t="shared" si="3"/>
        <v>15672</v>
      </c>
      <c r="N56" s="17">
        <v>1755</v>
      </c>
      <c r="O56" s="9">
        <f t="shared" si="2"/>
        <v>0.11435459698963966</v>
      </c>
      <c r="P56" s="10">
        <v>17463</v>
      </c>
      <c r="Q56" s="10">
        <v>17960</v>
      </c>
      <c r="R56" s="10">
        <v>18224</v>
      </c>
      <c r="S56" s="18">
        <v>5363675</v>
      </c>
      <c r="T56" s="16">
        <v>43791</v>
      </c>
      <c r="U56" s="18">
        <v>451538</v>
      </c>
      <c r="V56" s="19">
        <f t="shared" si="1"/>
        <v>0.08418444443408671</v>
      </c>
    </row>
    <row r="57" spans="1:22" ht="12.75">
      <c r="A57" s="3" t="s">
        <v>80</v>
      </c>
      <c r="B57" s="3" t="s">
        <v>1</v>
      </c>
      <c r="C57" s="3" t="s">
        <v>2</v>
      </c>
      <c r="D57" s="3" t="s">
        <v>81</v>
      </c>
      <c r="E57" s="3" t="s">
        <v>112</v>
      </c>
      <c r="F57" s="4">
        <v>1520</v>
      </c>
      <c r="G57" s="4">
        <v>312076</v>
      </c>
      <c r="H57" s="4">
        <v>205</v>
      </c>
      <c r="I57" s="4">
        <v>1260</v>
      </c>
      <c r="J57" s="4">
        <v>321</v>
      </c>
      <c r="K57" s="4">
        <v>63155</v>
      </c>
      <c r="L57" s="7">
        <v>54930</v>
      </c>
      <c r="M57" s="7">
        <f t="shared" si="3"/>
        <v>27465</v>
      </c>
      <c r="N57" s="5">
        <v>2493</v>
      </c>
      <c r="O57" s="9">
        <f t="shared" si="2"/>
        <v>0.039474309239173465</v>
      </c>
      <c r="P57" s="10">
        <v>17463</v>
      </c>
      <c r="Q57" s="10">
        <v>17960</v>
      </c>
      <c r="R57" s="10">
        <v>18224</v>
      </c>
      <c r="S57" s="12">
        <v>5363675</v>
      </c>
      <c r="T57" s="7">
        <v>43791</v>
      </c>
      <c r="U57" s="12">
        <v>451538</v>
      </c>
      <c r="V57" s="13">
        <f t="shared" si="1"/>
        <v>0.08418444443408671</v>
      </c>
    </row>
    <row r="58" spans="1:22" ht="12.75">
      <c r="A58" s="3" t="s">
        <v>82</v>
      </c>
      <c r="B58" s="3" t="s">
        <v>1</v>
      </c>
      <c r="C58" s="3" t="s">
        <v>2</v>
      </c>
      <c r="D58" s="3" t="s">
        <v>83</v>
      </c>
      <c r="E58" s="3" t="s">
        <v>112</v>
      </c>
      <c r="F58" s="4">
        <v>1452</v>
      </c>
      <c r="G58" s="4">
        <v>332878</v>
      </c>
      <c r="H58" s="4">
        <v>229</v>
      </c>
      <c r="I58" s="4">
        <v>1095</v>
      </c>
      <c r="J58" s="4">
        <v>370</v>
      </c>
      <c r="K58" s="4">
        <v>55225</v>
      </c>
      <c r="L58" s="16">
        <v>41941</v>
      </c>
      <c r="M58" s="16">
        <f t="shared" si="3"/>
        <v>20970.5</v>
      </c>
      <c r="N58" s="17">
        <v>3928</v>
      </c>
      <c r="O58" s="9">
        <f t="shared" si="2"/>
        <v>0.0711272068809416</v>
      </c>
      <c r="P58" s="10">
        <v>17463</v>
      </c>
      <c r="Q58" s="10">
        <v>17960</v>
      </c>
      <c r="R58" s="10">
        <v>18224</v>
      </c>
      <c r="S58" s="18">
        <v>5363675</v>
      </c>
      <c r="T58" s="16">
        <v>43791</v>
      </c>
      <c r="U58" s="18">
        <v>451538</v>
      </c>
      <c r="V58" s="19">
        <f t="shared" si="1"/>
        <v>0.08418444443408671</v>
      </c>
    </row>
    <row r="59" spans="1:22" ht="12.75">
      <c r="A59" s="3" t="s">
        <v>84</v>
      </c>
      <c r="B59" s="3" t="s">
        <v>1</v>
      </c>
      <c r="C59" s="3" t="s">
        <v>2</v>
      </c>
      <c r="D59" s="3" t="s">
        <v>85</v>
      </c>
      <c r="E59" s="3" t="s">
        <v>112</v>
      </c>
      <c r="F59" s="4">
        <v>184</v>
      </c>
      <c r="G59" s="4">
        <v>48463</v>
      </c>
      <c r="H59" s="4">
        <v>263</v>
      </c>
      <c r="I59" s="4">
        <v>152</v>
      </c>
      <c r="J59" s="4">
        <v>52</v>
      </c>
      <c r="K59" s="4">
        <v>16196</v>
      </c>
      <c r="L59" s="16">
        <v>32287</v>
      </c>
      <c r="M59" s="16">
        <f t="shared" si="3"/>
        <v>16143.5</v>
      </c>
      <c r="N59" s="17">
        <v>2011</v>
      </c>
      <c r="O59" s="9">
        <f t="shared" si="2"/>
        <v>0.12416646085453198</v>
      </c>
      <c r="P59" s="10">
        <v>17463</v>
      </c>
      <c r="Q59" s="10">
        <v>17960</v>
      </c>
      <c r="R59" s="10">
        <v>18224</v>
      </c>
      <c r="S59" s="18">
        <v>5363675</v>
      </c>
      <c r="T59" s="16">
        <v>43791</v>
      </c>
      <c r="U59" s="18">
        <v>451538</v>
      </c>
      <c r="V59" s="19">
        <f t="shared" si="1"/>
        <v>0.08418444443408671</v>
      </c>
    </row>
    <row r="60" spans="1:22" ht="12.75">
      <c r="A60" s="3" t="s">
        <v>86</v>
      </c>
      <c r="B60" s="3" t="s">
        <v>1</v>
      </c>
      <c r="C60" s="3" t="s">
        <v>2</v>
      </c>
      <c r="D60" s="3" t="s">
        <v>87</v>
      </c>
      <c r="E60" s="3" t="s">
        <v>112</v>
      </c>
      <c r="F60" s="4">
        <v>1337</v>
      </c>
      <c r="G60" s="4">
        <v>270478</v>
      </c>
      <c r="H60" s="4">
        <v>202</v>
      </c>
      <c r="I60" s="4">
        <v>976</v>
      </c>
      <c r="J60" s="4">
        <v>313</v>
      </c>
      <c r="K60" s="4">
        <v>40664</v>
      </c>
      <c r="L60" s="16">
        <v>38069</v>
      </c>
      <c r="M60" s="16">
        <f t="shared" si="3"/>
        <v>19034.5</v>
      </c>
      <c r="N60" s="17">
        <v>3150</v>
      </c>
      <c r="O60" s="9">
        <f t="shared" si="2"/>
        <v>0.07746409600629549</v>
      </c>
      <c r="P60" s="10">
        <v>17463</v>
      </c>
      <c r="Q60" s="10">
        <v>17960</v>
      </c>
      <c r="R60" s="10">
        <v>18224</v>
      </c>
      <c r="S60" s="18">
        <v>5363675</v>
      </c>
      <c r="T60" s="16">
        <v>43791</v>
      </c>
      <c r="U60" s="18">
        <v>451538</v>
      </c>
      <c r="V60" s="19">
        <f t="shared" si="1"/>
        <v>0.08418444443408671</v>
      </c>
    </row>
    <row r="61" spans="1:22" ht="12.75">
      <c r="A61" s="3" t="s">
        <v>88</v>
      </c>
      <c r="B61" s="3" t="s">
        <v>1</v>
      </c>
      <c r="C61" s="3" t="s">
        <v>2</v>
      </c>
      <c r="D61" s="3" t="s">
        <v>89</v>
      </c>
      <c r="E61" s="3" t="s">
        <v>112</v>
      </c>
      <c r="F61" s="4">
        <v>968</v>
      </c>
      <c r="G61" s="4">
        <v>182460</v>
      </c>
      <c r="H61" s="4">
        <v>188</v>
      </c>
      <c r="I61" s="4">
        <v>686</v>
      </c>
      <c r="J61" s="4">
        <v>216</v>
      </c>
      <c r="K61" s="4">
        <v>112646</v>
      </c>
      <c r="L61" s="16">
        <v>46237</v>
      </c>
      <c r="M61" s="16">
        <f t="shared" si="3"/>
        <v>23118.5</v>
      </c>
      <c r="N61" s="17">
        <v>5658</v>
      </c>
      <c r="O61" s="9">
        <f t="shared" si="2"/>
        <v>0.05022814835857465</v>
      </c>
      <c r="P61" s="10">
        <v>17463</v>
      </c>
      <c r="Q61" s="10">
        <v>17960</v>
      </c>
      <c r="R61" s="10">
        <v>18224</v>
      </c>
      <c r="S61" s="18">
        <v>5363675</v>
      </c>
      <c r="T61" s="16">
        <v>43791</v>
      </c>
      <c r="U61" s="18">
        <v>451538</v>
      </c>
      <c r="V61" s="19">
        <f t="shared" si="1"/>
        <v>0.08418444443408671</v>
      </c>
    </row>
    <row r="62" spans="1:22" ht="12.75">
      <c r="A62" s="3" t="s">
        <v>90</v>
      </c>
      <c r="B62" s="3" t="s">
        <v>1</v>
      </c>
      <c r="C62" s="3" t="s">
        <v>2</v>
      </c>
      <c r="D62" s="3" t="s">
        <v>214</v>
      </c>
      <c r="E62" s="3" t="s">
        <v>112</v>
      </c>
      <c r="F62" s="4">
        <v>887</v>
      </c>
      <c r="G62" s="4">
        <v>223587</v>
      </c>
      <c r="H62" s="4">
        <v>252</v>
      </c>
      <c r="I62" s="4">
        <v>680</v>
      </c>
      <c r="J62" s="4">
        <v>240</v>
      </c>
      <c r="K62" s="4">
        <v>19680</v>
      </c>
      <c r="L62" s="16">
        <v>38502</v>
      </c>
      <c r="M62" s="16">
        <f t="shared" si="3"/>
        <v>19251</v>
      </c>
      <c r="N62" s="17">
        <v>1894</v>
      </c>
      <c r="O62" s="9">
        <f t="shared" si="2"/>
        <v>0.09623983739837398</v>
      </c>
      <c r="P62" s="10">
        <v>17463</v>
      </c>
      <c r="Q62" s="10">
        <v>17960</v>
      </c>
      <c r="R62" s="10">
        <v>18224</v>
      </c>
      <c r="S62" s="18">
        <v>5363675</v>
      </c>
      <c r="T62" s="16">
        <v>43791</v>
      </c>
      <c r="U62" s="18">
        <v>451538</v>
      </c>
      <c r="V62" s="19">
        <f t="shared" si="1"/>
        <v>0.08418444443408671</v>
      </c>
    </row>
    <row r="63" spans="1:22" ht="12.75">
      <c r="A63" s="3" t="s">
        <v>91</v>
      </c>
      <c r="B63" s="3" t="s">
        <v>1</v>
      </c>
      <c r="C63" s="3" t="s">
        <v>2</v>
      </c>
      <c r="D63" s="3" t="s">
        <v>92</v>
      </c>
      <c r="E63" s="3" t="s">
        <v>112</v>
      </c>
      <c r="F63" s="4">
        <v>1408</v>
      </c>
      <c r="G63" s="4">
        <v>340536</v>
      </c>
      <c r="H63" s="4">
        <v>242</v>
      </c>
      <c r="I63" s="4">
        <v>1109</v>
      </c>
      <c r="J63" s="4">
        <v>335</v>
      </c>
      <c r="K63" s="4">
        <v>27010</v>
      </c>
      <c r="L63" s="7">
        <v>37889</v>
      </c>
      <c r="M63" s="7">
        <f t="shared" si="3"/>
        <v>18944.5</v>
      </c>
      <c r="N63" s="5">
        <v>2186</v>
      </c>
      <c r="O63" s="9">
        <f t="shared" si="2"/>
        <v>0.08093298778230285</v>
      </c>
      <c r="P63" s="10">
        <v>17463</v>
      </c>
      <c r="Q63" s="10">
        <v>17960</v>
      </c>
      <c r="R63" s="10">
        <v>18224</v>
      </c>
      <c r="S63" s="12">
        <v>5363675</v>
      </c>
      <c r="T63" s="7">
        <v>43791</v>
      </c>
      <c r="U63" s="12">
        <v>451538</v>
      </c>
      <c r="V63" s="13">
        <f t="shared" si="1"/>
        <v>0.08418444443408671</v>
      </c>
    </row>
    <row r="64" spans="1:22" ht="12.75">
      <c r="A64" s="3" t="s">
        <v>93</v>
      </c>
      <c r="B64" s="3" t="s">
        <v>1</v>
      </c>
      <c r="C64" s="3" t="s">
        <v>2</v>
      </c>
      <c r="D64" s="3" t="s">
        <v>144</v>
      </c>
      <c r="E64" s="3" t="s">
        <v>112</v>
      </c>
      <c r="F64" s="4">
        <v>1893</v>
      </c>
      <c r="G64" s="4">
        <v>344172</v>
      </c>
      <c r="H64" s="4">
        <v>182</v>
      </c>
      <c r="I64" s="4">
        <v>1641</v>
      </c>
      <c r="J64" s="4">
        <v>518</v>
      </c>
      <c r="K64" s="4">
        <v>28056</v>
      </c>
      <c r="L64" s="16">
        <v>33178</v>
      </c>
      <c r="M64" s="16">
        <f t="shared" si="3"/>
        <v>16589</v>
      </c>
      <c r="N64" s="17">
        <v>3918</v>
      </c>
      <c r="O64" s="9">
        <f t="shared" si="2"/>
        <v>0.13964927288280582</v>
      </c>
      <c r="P64" s="10">
        <v>17463</v>
      </c>
      <c r="Q64" s="10">
        <v>17960</v>
      </c>
      <c r="R64" s="10">
        <v>18224</v>
      </c>
      <c r="S64" s="18">
        <v>5363675</v>
      </c>
      <c r="T64" s="16">
        <v>43791</v>
      </c>
      <c r="U64" s="18">
        <v>451538</v>
      </c>
      <c r="V64" s="19">
        <f t="shared" si="1"/>
        <v>0.08418444443408671</v>
      </c>
    </row>
    <row r="65" spans="1:22" ht="12.75">
      <c r="A65" s="3" t="s">
        <v>94</v>
      </c>
      <c r="B65" s="3" t="s">
        <v>1</v>
      </c>
      <c r="C65" s="3" t="s">
        <v>2</v>
      </c>
      <c r="D65" s="3" t="s">
        <v>95</v>
      </c>
      <c r="E65" s="3" t="s">
        <v>112</v>
      </c>
      <c r="F65" s="4">
        <v>44</v>
      </c>
      <c r="G65" s="4">
        <v>7578</v>
      </c>
      <c r="H65" s="4">
        <v>172</v>
      </c>
      <c r="I65" s="4">
        <v>37</v>
      </c>
      <c r="J65" s="4">
        <v>11</v>
      </c>
      <c r="K65" s="4">
        <v>21033</v>
      </c>
      <c r="L65" s="7">
        <v>33759</v>
      </c>
      <c r="M65" s="7">
        <f t="shared" si="3"/>
        <v>16879.5</v>
      </c>
      <c r="N65" s="5">
        <v>1664</v>
      </c>
      <c r="O65" s="9">
        <f t="shared" si="2"/>
        <v>0.0791137735938763</v>
      </c>
      <c r="P65" s="10">
        <v>17463</v>
      </c>
      <c r="Q65" s="10">
        <v>17960</v>
      </c>
      <c r="R65" s="10">
        <v>18224</v>
      </c>
      <c r="S65" s="12">
        <v>5363675</v>
      </c>
      <c r="T65" s="7">
        <v>43791</v>
      </c>
      <c r="U65" s="12">
        <v>451538</v>
      </c>
      <c r="V65" s="13">
        <f t="shared" si="1"/>
        <v>0.08418444443408671</v>
      </c>
    </row>
    <row r="66" spans="1:22" ht="12.75">
      <c r="A66" s="3" t="s">
        <v>96</v>
      </c>
      <c r="B66" s="3" t="s">
        <v>1</v>
      </c>
      <c r="C66" s="3" t="s">
        <v>2</v>
      </c>
      <c r="D66" s="3" t="s">
        <v>180</v>
      </c>
      <c r="E66" s="3" t="s">
        <v>112</v>
      </c>
      <c r="F66" s="4">
        <v>853</v>
      </c>
      <c r="G66" s="4">
        <v>220089</v>
      </c>
      <c r="H66" s="4">
        <v>258</v>
      </c>
      <c r="I66" s="4">
        <v>613</v>
      </c>
      <c r="J66" s="4">
        <v>201</v>
      </c>
      <c r="K66" s="4">
        <v>93759</v>
      </c>
      <c r="L66" s="16">
        <v>46274</v>
      </c>
      <c r="M66" s="16">
        <f t="shared" si="3"/>
        <v>23137</v>
      </c>
      <c r="N66" s="17">
        <v>7478</v>
      </c>
      <c r="O66" s="9">
        <f t="shared" si="2"/>
        <v>0.07975767659638008</v>
      </c>
      <c r="P66" s="10">
        <v>17463</v>
      </c>
      <c r="Q66" s="10">
        <v>17960</v>
      </c>
      <c r="R66" s="10">
        <v>18224</v>
      </c>
      <c r="S66" s="18">
        <v>5363675</v>
      </c>
      <c r="T66" s="16">
        <v>43791</v>
      </c>
      <c r="U66" s="18">
        <v>451538</v>
      </c>
      <c r="V66" s="19">
        <f aca="true" t="shared" si="4" ref="V66:V73">U66/S66</f>
        <v>0.08418444443408671</v>
      </c>
    </row>
    <row r="67" spans="1:22" ht="12.75">
      <c r="A67" s="3" t="s">
        <v>97</v>
      </c>
      <c r="B67" s="3" t="s">
        <v>1</v>
      </c>
      <c r="C67" s="3" t="s">
        <v>2</v>
      </c>
      <c r="D67" s="3" t="s">
        <v>98</v>
      </c>
      <c r="E67" s="3" t="s">
        <v>112</v>
      </c>
      <c r="F67" s="4">
        <v>354</v>
      </c>
      <c r="G67" s="4">
        <v>97839</v>
      </c>
      <c r="H67" s="4">
        <v>276</v>
      </c>
      <c r="I67" s="4">
        <v>316</v>
      </c>
      <c r="J67" s="4">
        <v>85</v>
      </c>
      <c r="K67" s="4">
        <v>16036</v>
      </c>
      <c r="L67" s="7">
        <v>33716</v>
      </c>
      <c r="M67" s="7">
        <f t="shared" si="3"/>
        <v>16858</v>
      </c>
      <c r="N67" s="5">
        <v>1554</v>
      </c>
      <c r="O67" s="9">
        <f aca="true" t="shared" si="5" ref="O67:O73">N67/K67</f>
        <v>0.09690695934148166</v>
      </c>
      <c r="P67" s="10">
        <v>17463</v>
      </c>
      <c r="Q67" s="10">
        <v>17960</v>
      </c>
      <c r="R67" s="10">
        <v>18224</v>
      </c>
      <c r="S67" s="12">
        <v>5363675</v>
      </c>
      <c r="T67" s="7">
        <v>43791</v>
      </c>
      <c r="U67" s="12">
        <v>451538</v>
      </c>
      <c r="V67" s="13">
        <f t="shared" si="4"/>
        <v>0.08418444443408671</v>
      </c>
    </row>
    <row r="68" spans="1:22" ht="12.75">
      <c r="A68" s="3" t="s">
        <v>99</v>
      </c>
      <c r="B68" s="3" t="s">
        <v>1</v>
      </c>
      <c r="C68" s="3" t="s">
        <v>2</v>
      </c>
      <c r="D68" s="3" t="s">
        <v>168</v>
      </c>
      <c r="E68" s="3" t="s">
        <v>112</v>
      </c>
      <c r="F68" s="4">
        <v>787</v>
      </c>
      <c r="G68" s="4">
        <v>127127</v>
      </c>
      <c r="H68" s="4">
        <v>162</v>
      </c>
      <c r="I68" s="4">
        <v>616</v>
      </c>
      <c r="J68" s="4">
        <v>154</v>
      </c>
      <c r="K68" s="4">
        <v>117493</v>
      </c>
      <c r="L68" s="16">
        <v>57033</v>
      </c>
      <c r="M68" s="16">
        <f t="shared" si="3"/>
        <v>28516.5</v>
      </c>
      <c r="N68" s="17">
        <v>4204</v>
      </c>
      <c r="O68" s="9">
        <f t="shared" si="5"/>
        <v>0.03578085502966134</v>
      </c>
      <c r="P68" s="10">
        <v>17463</v>
      </c>
      <c r="Q68" s="10">
        <v>17960</v>
      </c>
      <c r="R68" s="10">
        <v>18224</v>
      </c>
      <c r="S68" s="18">
        <v>5363675</v>
      </c>
      <c r="T68" s="16">
        <v>43791</v>
      </c>
      <c r="U68" s="18">
        <v>451538</v>
      </c>
      <c r="V68" s="19">
        <f t="shared" si="4"/>
        <v>0.08418444443408671</v>
      </c>
    </row>
    <row r="69" spans="1:22" ht="12.75">
      <c r="A69" s="3" t="s">
        <v>100</v>
      </c>
      <c r="B69" s="3" t="s">
        <v>1</v>
      </c>
      <c r="C69" s="3" t="s">
        <v>2</v>
      </c>
      <c r="D69" s="3" t="s">
        <v>101</v>
      </c>
      <c r="E69" s="3" t="s">
        <v>112</v>
      </c>
      <c r="F69" s="4">
        <v>630</v>
      </c>
      <c r="G69" s="4">
        <v>105608</v>
      </c>
      <c r="H69" s="4">
        <v>168</v>
      </c>
      <c r="I69" s="4">
        <v>529</v>
      </c>
      <c r="J69" s="4">
        <v>116</v>
      </c>
      <c r="K69" s="4">
        <v>360767</v>
      </c>
      <c r="L69" s="7">
        <v>62839</v>
      </c>
      <c r="M69" s="7">
        <f t="shared" si="3"/>
        <v>31419.5</v>
      </c>
      <c r="N69" s="5">
        <v>9635</v>
      </c>
      <c r="O69" s="9">
        <f t="shared" si="5"/>
        <v>0.02670698816687779</v>
      </c>
      <c r="P69" s="10">
        <v>17463</v>
      </c>
      <c r="Q69" s="10">
        <v>17960</v>
      </c>
      <c r="R69" s="10">
        <v>18224</v>
      </c>
      <c r="S69" s="12">
        <v>5363675</v>
      </c>
      <c r="T69" s="7">
        <v>43791</v>
      </c>
      <c r="U69" s="12">
        <v>451538</v>
      </c>
      <c r="V69" s="13">
        <f t="shared" si="4"/>
        <v>0.08418444443408671</v>
      </c>
    </row>
    <row r="70" spans="1:22" ht="12.75">
      <c r="A70" s="3" t="s">
        <v>102</v>
      </c>
      <c r="B70" s="3" t="s">
        <v>1</v>
      </c>
      <c r="C70" s="3" t="s">
        <v>2</v>
      </c>
      <c r="D70" s="3" t="s">
        <v>103</v>
      </c>
      <c r="E70" s="3" t="s">
        <v>112</v>
      </c>
      <c r="F70" s="4">
        <v>1129</v>
      </c>
      <c r="G70" s="4">
        <v>226746</v>
      </c>
      <c r="H70" s="4">
        <v>201</v>
      </c>
      <c r="I70" s="4">
        <v>872</v>
      </c>
      <c r="J70" s="4">
        <v>272</v>
      </c>
      <c r="K70" s="4">
        <v>51731</v>
      </c>
      <c r="L70" s="16">
        <v>40910</v>
      </c>
      <c r="M70" s="16">
        <f t="shared" si="3"/>
        <v>20455</v>
      </c>
      <c r="N70" s="17">
        <v>3366</v>
      </c>
      <c r="O70" s="9">
        <f t="shared" si="5"/>
        <v>0.06506736772921459</v>
      </c>
      <c r="P70" s="10">
        <v>17463</v>
      </c>
      <c r="Q70" s="10">
        <v>17960</v>
      </c>
      <c r="R70" s="10">
        <v>18224</v>
      </c>
      <c r="S70" s="18">
        <v>5363675</v>
      </c>
      <c r="T70" s="16">
        <v>43791</v>
      </c>
      <c r="U70" s="18">
        <v>451538</v>
      </c>
      <c r="V70" s="19">
        <f t="shared" si="4"/>
        <v>0.08418444443408671</v>
      </c>
    </row>
    <row r="71" spans="1:22" ht="12.75">
      <c r="A71" s="3" t="s">
        <v>104</v>
      </c>
      <c r="B71" s="3" t="s">
        <v>1</v>
      </c>
      <c r="C71" s="3" t="s">
        <v>2</v>
      </c>
      <c r="D71" s="3" t="s">
        <v>105</v>
      </c>
      <c r="E71" s="3" t="s">
        <v>112</v>
      </c>
      <c r="F71" s="4">
        <v>634</v>
      </c>
      <c r="G71" s="4">
        <v>174524</v>
      </c>
      <c r="H71" s="4">
        <v>275</v>
      </c>
      <c r="I71" s="4">
        <v>516</v>
      </c>
      <c r="J71" s="4">
        <v>163</v>
      </c>
      <c r="K71" s="4">
        <v>23154</v>
      </c>
      <c r="L71" s="7">
        <v>37000</v>
      </c>
      <c r="M71" s="7">
        <f t="shared" si="3"/>
        <v>18500</v>
      </c>
      <c r="N71" s="5">
        <v>2084</v>
      </c>
      <c r="O71" s="9">
        <f t="shared" si="5"/>
        <v>0.09000604647145202</v>
      </c>
      <c r="P71" s="10">
        <v>17463</v>
      </c>
      <c r="Q71" s="10">
        <v>17960</v>
      </c>
      <c r="R71" s="10">
        <v>18224</v>
      </c>
      <c r="S71" s="12">
        <v>5363675</v>
      </c>
      <c r="T71" s="7">
        <v>43791</v>
      </c>
      <c r="U71" s="12">
        <v>451538</v>
      </c>
      <c r="V71" s="13">
        <f t="shared" si="4"/>
        <v>0.08418444443408671</v>
      </c>
    </row>
    <row r="72" spans="1:22" ht="12.75">
      <c r="A72" s="3" t="s">
        <v>106</v>
      </c>
      <c r="B72" s="3" t="s">
        <v>1</v>
      </c>
      <c r="C72" s="3" t="s">
        <v>2</v>
      </c>
      <c r="D72" s="3" t="s">
        <v>115</v>
      </c>
      <c r="E72" s="3" t="s">
        <v>112</v>
      </c>
      <c r="F72" s="4">
        <v>860</v>
      </c>
      <c r="G72" s="4">
        <v>167459</v>
      </c>
      <c r="H72" s="4">
        <v>195</v>
      </c>
      <c r="I72" s="4">
        <v>673</v>
      </c>
      <c r="J72" s="4">
        <v>155</v>
      </c>
      <c r="K72" s="4">
        <v>156763</v>
      </c>
      <c r="L72" s="16">
        <v>44445</v>
      </c>
      <c r="M72" s="16">
        <f t="shared" si="3"/>
        <v>22222.5</v>
      </c>
      <c r="N72" s="17">
        <v>9940</v>
      </c>
      <c r="O72" s="9">
        <f t="shared" si="5"/>
        <v>0.06340781944719098</v>
      </c>
      <c r="P72" s="10">
        <v>17463</v>
      </c>
      <c r="Q72" s="10">
        <v>17960</v>
      </c>
      <c r="R72" s="10">
        <v>18224</v>
      </c>
      <c r="S72" s="18">
        <v>5363675</v>
      </c>
      <c r="T72" s="16">
        <v>43791</v>
      </c>
      <c r="U72" s="18">
        <v>451538</v>
      </c>
      <c r="V72" s="19">
        <f t="shared" si="4"/>
        <v>0.08418444443408671</v>
      </c>
    </row>
    <row r="73" spans="1:22" ht="12.75">
      <c r="A73" s="3" t="s">
        <v>107</v>
      </c>
      <c r="B73" s="3" t="s">
        <v>1</v>
      </c>
      <c r="C73" s="3" t="s">
        <v>2</v>
      </c>
      <c r="D73" s="3" t="s">
        <v>205</v>
      </c>
      <c r="E73" s="3" t="s">
        <v>112</v>
      </c>
      <c r="F73" s="4">
        <v>968</v>
      </c>
      <c r="G73" s="4">
        <v>219258</v>
      </c>
      <c r="H73" s="4">
        <v>227</v>
      </c>
      <c r="I73" s="4">
        <v>716</v>
      </c>
      <c r="J73" s="4">
        <v>267</v>
      </c>
      <c r="K73" s="4">
        <v>75555</v>
      </c>
      <c r="L73" s="7">
        <v>41595</v>
      </c>
      <c r="M73" s="7">
        <f t="shared" si="3"/>
        <v>20797.5</v>
      </c>
      <c r="N73" s="5">
        <v>4851</v>
      </c>
      <c r="O73" s="9">
        <f t="shared" si="5"/>
        <v>0.06420488385944015</v>
      </c>
      <c r="P73" s="10">
        <v>17463</v>
      </c>
      <c r="Q73" s="10">
        <v>17960</v>
      </c>
      <c r="R73" s="10">
        <v>18224</v>
      </c>
      <c r="S73" s="12">
        <v>5363675</v>
      </c>
      <c r="T73" s="7">
        <v>43791</v>
      </c>
      <c r="U73" s="12">
        <v>451538</v>
      </c>
      <c r="V73" s="13">
        <f t="shared" si="4"/>
        <v>0.08418444443408671</v>
      </c>
    </row>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2003-02-21T15:48:20Z</cp:lastPrinted>
  <dcterms:created xsi:type="dcterms:W3CDTF">2002-12-10T15:40:51Z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