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3rd quarter 3-27 mnths" sheetId="1" r:id="rId1"/>
    <sheet name="3rd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<sst xmlns="http://schemas.openxmlformats.org/spreadsheetml/2006/main" count="225" uniqueCount="81">
  <si>
    <t>3rd Quarter Report FY 2005</t>
  </si>
  <si>
    <t>IMMUNIZATION RATES FOR EACH AGE GROUP BY AREA</t>
  </si>
  <si>
    <t>3 - 4 Months</t>
  </si>
  <si>
    <t>#</t>
  </si>
  <si>
    <t>No. Comp.</t>
  </si>
  <si>
    <t>% Comp.</t>
  </si>
  <si>
    <t xml:space="preserve">DTAP1 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</si>
  <si>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</si>
  <si>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</si>
  <si>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</si>
  <si>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</si>
  <si>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</si>
  <si>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</si>
  <si>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</si>
  <si>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</si>
  <si>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</si>
  <si>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</si>
  <si>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</si>
  <si>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</si>
  <si>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</si>
  <si>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</si>
  <si>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</si>
  <si>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</si>
  <si>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</si>
  <si>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</si>
  <si>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</si>
  <si>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</si>
  <si>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</si>
  <si>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</si>
  <si>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</si>
  <si>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 </t>
  </si>
  <si>
    <t xml:space="preserve">IPV2 </t>
  </si>
  <si>
    <t xml:space="preserve">HibT2 or </t>
  </si>
  <si>
    <t>HepB2</t>
  </si>
  <si>
    <t>PCV2</t>
  </si>
  <si>
    <t>Pop</t>
  </si>
  <si>
    <t>Pedvx2</t>
  </si>
  <si>
    <t>All Areas</t>
  </si>
  <si>
    <t>7 - 15 Months</t>
  </si>
  <si>
    <t xml:space="preserve">DTAP3  </t>
  </si>
  <si>
    <t xml:space="preserve">HibT3 or </t>
  </si>
  <si>
    <t>PCV3</t>
  </si>
  <si>
    <t>16 - 18 Months</t>
  </si>
  <si>
    <t xml:space="preserve">DTAP3 </t>
  </si>
  <si>
    <t xml:space="preserve">IPV2  </t>
  </si>
  <si>
    <t>MMR1</t>
  </si>
  <si>
    <t xml:space="preserve">HibT4 or </t>
  </si>
  <si>
    <t>HepB3</t>
  </si>
  <si>
    <t>PCV4</t>
  </si>
  <si>
    <t>VZV</t>
  </si>
  <si>
    <t>Pedvx3</t>
  </si>
  <si>
    <t>19 - 23 Months</t>
  </si>
  <si>
    <t xml:space="preserve">DTAP4 </t>
  </si>
  <si>
    <t xml:space="preserve">IPV3 </t>
  </si>
  <si>
    <t>24 - 27 Months</t>
  </si>
  <si>
    <t xml:space="preserve">IPV3  </t>
  </si>
  <si>
    <t>HepA</t>
  </si>
  <si>
    <t>All Ages (3- 27 Months)</t>
  </si>
  <si>
    <t xml:space="preserve"> % 3-27 months User Pop</t>
  </si>
  <si>
    <t>Total Population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</si>
  <si>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</si>
  <si>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</si>
  <si>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</si>
  <si>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</si>
  <si>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</si>
  <si>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</si>
  <si>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</si>
  <si>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</si>
  <si>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</si>
  <si>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</si>
  <si>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</si>
  <si>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</si>
  <si>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</si>
  <si>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 (4:3:1:3:3)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</si>
  <si>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</si>
  <si>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</si>
  <si>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</si>
  <si>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</si>
  <si>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</si>
  <si>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FY 2005 Quarter 3 -   Two Year Old Immunization Report</t>
  </si>
  <si>
    <t xml:space="preserve">FY 04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</si>
</sst>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5">
    <font>
      <sz val="10"/>
      <name val="Arial"/>
      <family val="0"/>
    </font>
    <font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9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sz val="8"/>
      <name val="Geneva"/>
      <family val="0"/>
    </font>
    <font>
      <sz val="7"/>
      <name val="Geneva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b/>
      <sz val="2"/>
      <name val="Geneva"/>
      <family val="0"/>
    </font>
    <font>
      <b/>
      <sz val="1.5"/>
      <name val="Geneva"/>
      <family val="0"/>
    </font>
    <font>
      <sz val="1.5"/>
      <name val="Geneva"/>
      <family val="0"/>
    </font>
    <font>
      <b/>
      <sz val="8"/>
      <name val="Geneva"/>
      <family val="0"/>
    </font>
    <font>
      <sz val="5.75"/>
      <name val="Geneva"/>
      <family val="0"/>
    </font>
    <font>
      <b/>
      <sz val="8.5"/>
      <name val="Geneva"/>
      <family val="0"/>
    </font>
    <font>
      <b/>
      <sz val="8.25"/>
      <name val="Geneva"/>
      <family val="0"/>
    </font>
    <font>
      <b/>
      <sz val="11"/>
      <name val="Geneva"/>
      <family val="0"/>
    </font>
    <font>
      <sz val="8.2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21" applyFont="1">
      <alignment/>
      <protection/>
    </xf>
    <xf numFmtId="0" fontId="0" fillId="0" borderId="0" xfId="21">
      <alignment/>
      <protection/>
    </xf>
    <xf numFmtId="9" fontId="0" fillId="0" borderId="0" xfId="21" applyNumberFormat="1">
      <alignment/>
      <protection/>
    </xf>
    <xf numFmtId="0" fontId="1" fillId="0" borderId="0" xfId="22" applyAlignment="1">
      <alignment horizontal="center"/>
      <protection/>
    </xf>
    <xf numFmtId="0" fontId="1" fillId="0" borderId="0" xfId="22">
      <alignment/>
      <protection/>
    </xf>
    <xf numFmtId="0" fontId="1" fillId="0" borderId="0" xfId="22" applyAlignme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>
      <alignment/>
      <protection/>
    </xf>
    <xf numFmtId="0" fontId="4" fillId="0" borderId="1" xfId="22" applyFont="1" applyBorder="1">
      <alignment/>
      <protection/>
    </xf>
    <xf numFmtId="0" fontId="1" fillId="0" borderId="1" xfId="22" applyBorder="1">
      <alignment/>
      <protection/>
    </xf>
    <xf numFmtId="1" fontId="1" fillId="0" borderId="0" xfId="22" applyNumberFormat="1" applyFont="1" applyAlignment="1">
      <alignment horizontal="right"/>
      <protection/>
    </xf>
    <xf numFmtId="9" fontId="1" fillId="0" borderId="0" xfId="22" applyNumberFormat="1" applyAlignment="1">
      <alignment horizontal="right"/>
      <protection/>
    </xf>
    <xf numFmtId="9" fontId="1" fillId="0" borderId="0" xfId="22" applyNumberFormat="1" applyFont="1" applyAlignment="1">
      <alignment horizontal="right"/>
      <protection/>
    </xf>
    <xf numFmtId="9" fontId="1" fillId="0" borderId="0" xfId="22" applyNumberFormat="1">
      <alignment/>
      <protection/>
    </xf>
    <xf numFmtId="0" fontId="4" fillId="0" borderId="0" xfId="22" applyFont="1" applyBorder="1" applyAlignment="1">
      <alignment/>
      <protection/>
    </xf>
    <xf numFmtId="0" fontId="4" fillId="0" borderId="1" xfId="22" applyFont="1" applyFill="1" applyBorder="1">
      <alignment/>
      <protection/>
    </xf>
    <xf numFmtId="0" fontId="1" fillId="0" borderId="0" xfId="22" applyAlignment="1">
      <alignment horizontal="right"/>
      <protection/>
    </xf>
    <xf numFmtId="0" fontId="1" fillId="0" borderId="0" xfId="22" applyFont="1">
      <alignment/>
      <protection/>
    </xf>
    <xf numFmtId="0" fontId="5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4" fillId="0" borderId="0" xfId="22" applyFont="1" applyBorder="1" applyAlignment="1">
      <alignment/>
      <protection/>
    </xf>
    <xf numFmtId="0" fontId="5" fillId="0" borderId="0" xfId="22" applyFont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4" fillId="0" borderId="0" xfId="22" applyFont="1" applyBorder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0" fontId="1" fillId="0" borderId="0" xfId="22" applyAlignment="1">
      <alignment horizontal="center"/>
      <protection/>
    </xf>
    <xf numFmtId="0" fontId="4" fillId="0" borderId="0" xfId="22" applyFont="1" applyAlignment="1">
      <alignment/>
      <protection/>
    </xf>
    <xf numFmtId="0" fontId="1" fillId="0" borderId="0" xfId="22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Normal_FY12_05_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23660"/>
        <c:crossesAt val="0"/>
        <c:auto val="1"/>
        <c:lblOffset val="100"/>
        <c:noMultiLvlLbl val="0"/>
      </c:catAx>
      <c:valAx>
        <c:axId val="28123660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Percent Completing Requirements
 16-18 Months</a:t>
            </a:r>
          </a:p>
        </c:rich>
      </c:tx>
      <c:layout>
        <c:manualLayout>
          <c:xMode val="factor"/>
          <c:yMode val="factor"/>
          <c:x val="-0.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73175"/>
          <c:h val="0.7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mnths'!$A$87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mnths'!$D$87</c:f>
              <c:numCache/>
            </c:numRef>
          </c:val>
        </c:ser>
        <c:ser>
          <c:idx val="2"/>
          <c:order val="1"/>
          <c:tx>
            <c:strRef>
              <c:f>'3rd quarter 3-27 mnths'!$A$88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mnths'!$D$88</c:f>
              <c:numCache/>
            </c:numRef>
          </c:val>
        </c:ser>
        <c:ser>
          <c:idx val="3"/>
          <c:order val="2"/>
          <c:tx>
            <c:strRef>
              <c:f>'3rd quarter 3-27 mnths'!$A$89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mnths'!$D$89</c:f>
              <c:numCache/>
            </c:numRef>
          </c:val>
        </c:ser>
        <c:ser>
          <c:idx val="4"/>
          <c:order val="3"/>
          <c:tx>
            <c:strRef>
              <c:f>'3rd quarter 3-27 mnths'!$A$90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mnths'!$D$90</c:f>
              <c:numCache/>
            </c:numRef>
          </c:val>
        </c:ser>
        <c:ser>
          <c:idx val="5"/>
          <c:order val="4"/>
          <c:tx>
            <c:strRef>
              <c:f>'3rd quarter 3-27 mnths'!$A$91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mnths'!$D$91</c:f>
              <c:numCache/>
            </c:numRef>
          </c:val>
        </c:ser>
        <c:ser>
          <c:idx val="6"/>
          <c:order val="5"/>
          <c:tx>
            <c:strRef>
              <c:f>'3rd quarter 3-27 mnths'!$A$92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mnths'!$D$92</c:f>
              <c:numCache/>
            </c:numRef>
          </c:val>
        </c:ser>
        <c:ser>
          <c:idx val="7"/>
          <c:order val="6"/>
          <c:tx>
            <c:strRef>
              <c:f>'3rd quarter 3-27 mnths'!$A$93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mnths'!$D$93</c:f>
              <c:numCache/>
            </c:numRef>
          </c:val>
        </c:ser>
        <c:ser>
          <c:idx val="8"/>
          <c:order val="7"/>
          <c:tx>
            <c:strRef>
              <c:f>'3rd quarter 3-27 mnths'!$A$94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mnths'!$D$94</c:f>
              <c:numCache/>
            </c:numRef>
          </c:val>
        </c:ser>
        <c:ser>
          <c:idx val="9"/>
          <c:order val="8"/>
          <c:tx>
            <c:strRef>
              <c:f>'3rd quarter 3-27 mnths'!$A$95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mnths'!$D$95</c:f>
              <c:numCache/>
            </c:numRef>
          </c:val>
        </c:ser>
        <c:ser>
          <c:idx val="10"/>
          <c:order val="9"/>
          <c:tx>
            <c:strRef>
              <c:f>'3rd quarter 3-27 mnths'!$A$96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mnths'!$D$96</c:f>
              <c:numCache/>
            </c:numRef>
          </c:val>
        </c:ser>
        <c:ser>
          <c:idx val="11"/>
          <c:order val="10"/>
          <c:tx>
            <c:strRef>
              <c:f>'3rd quarter 3-27 mnths'!$A$97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mnths'!$D$97</c:f>
              <c:numCache/>
            </c:numRef>
          </c:val>
        </c:ser>
        <c:ser>
          <c:idx val="12"/>
          <c:order val="11"/>
          <c:tx>
            <c:strRef>
              <c:f>'3rd quarter 3-27 mnths'!$A$98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mnths'!$D$98</c:f>
              <c:numCache/>
            </c:numRef>
          </c:val>
        </c:ser>
        <c:ser>
          <c:idx val="13"/>
          <c:order val="12"/>
          <c:tx>
            <c:strRef>
              <c:f>'3rd quarter 3-27 mnths'!$A$99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mnths'!$D$85</c:f>
              <c:strCache/>
            </c:strRef>
          </c:cat>
          <c:val>
            <c:numRef>
              <c:f>'3rd quarter 3-27 mnths'!$D$99</c:f>
              <c:numCache/>
            </c:numRef>
          </c:val>
        </c:ser>
        <c:axId val="24090301"/>
        <c:axId val="15486118"/>
      </c:bar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9030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5"/>
          <c:y val="0.005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Percent Completing Requirements 
19-23 Months</a:t>
            </a:r>
          </a:p>
        </c:rich>
      </c:tx>
      <c:layout>
        <c:manualLayout>
          <c:xMode val="factor"/>
          <c:yMode val="factor"/>
          <c:x val="-0.083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"/>
          <c:w val="0.7522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mnths'!$A$114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mnths'!$D$114</c:f>
              <c:numCache>
                <c:ptCount val="1"/>
                <c:pt idx="0">
                  <c:v>0.6587887740029542</c:v>
                </c:pt>
              </c:numCache>
            </c:numRef>
          </c:val>
        </c:ser>
        <c:ser>
          <c:idx val="2"/>
          <c:order val="1"/>
          <c:tx>
            <c:strRef>
              <c:f>'3rd quarter 3-27 mnths'!$A$115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mnths'!$D$115</c:f>
              <c:numCache>
                <c:ptCount val="1"/>
                <c:pt idx="0">
                  <c:v>0.8038038038038038</c:v>
                </c:pt>
              </c:numCache>
            </c:numRef>
          </c:val>
        </c:ser>
        <c:ser>
          <c:idx val="3"/>
          <c:order val="2"/>
          <c:tx>
            <c:strRef>
              <c:f>'3rd quarter 3-27 mnths'!$A$116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mnths'!$D$116</c:f>
              <c:numCache>
                <c:ptCount val="1"/>
                <c:pt idx="0">
                  <c:v>0.49635036496350365</c:v>
                </c:pt>
              </c:numCache>
            </c:numRef>
          </c:val>
        </c:ser>
        <c:ser>
          <c:idx val="4"/>
          <c:order val="3"/>
          <c:tx>
            <c:strRef>
              <c:f>'3rd quarter 3-27 mnths'!$A$117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mnths'!$D$117</c:f>
              <c:numCache>
                <c:ptCount val="1"/>
                <c:pt idx="0">
                  <c:v>0.6964618249534451</c:v>
                </c:pt>
              </c:numCache>
            </c:numRef>
          </c:val>
        </c:ser>
        <c:ser>
          <c:idx val="5"/>
          <c:order val="4"/>
          <c:tx>
            <c:strRef>
              <c:f>'3rd quarter 3-27 mnths'!$A$118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mnths'!$D$118</c:f>
              <c:numCache>
                <c:ptCount val="1"/>
                <c:pt idx="0">
                  <c:v>0.7097560975609756</c:v>
                </c:pt>
              </c:numCache>
            </c:numRef>
          </c:val>
        </c:ser>
        <c:ser>
          <c:idx val="6"/>
          <c:order val="5"/>
          <c:tx>
            <c:strRef>
              <c:f>'3rd quarter 3-27 mnths'!$A$119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mnths'!$D$119</c:f>
              <c:numCache>
                <c:ptCount val="1"/>
                <c:pt idx="0">
                  <c:v>0.5012787723785166</c:v>
                </c:pt>
              </c:numCache>
            </c:numRef>
          </c:val>
        </c:ser>
        <c:ser>
          <c:idx val="7"/>
          <c:order val="6"/>
          <c:tx>
            <c:strRef>
              <c:f>'3rd quarter 3-27 mnths'!$A$120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mnths'!$D$120</c:f>
              <c:numCache>
                <c:ptCount val="1"/>
                <c:pt idx="0">
                  <c:v>0.7166666666666667</c:v>
                </c:pt>
              </c:numCache>
            </c:numRef>
          </c:val>
        </c:ser>
        <c:ser>
          <c:idx val="8"/>
          <c:order val="7"/>
          <c:tx>
            <c:strRef>
              <c:f>'3rd quarter 3-27 mnths'!$A$121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mnths'!$D$121</c:f>
              <c:numCache>
                <c:ptCount val="1"/>
                <c:pt idx="0">
                  <c:v>0.7962239583333334</c:v>
                </c:pt>
              </c:numCache>
            </c:numRef>
          </c:val>
        </c:ser>
        <c:ser>
          <c:idx val="9"/>
          <c:order val="8"/>
          <c:tx>
            <c:strRef>
              <c:f>'3rd quarter 3-27 mnths'!$A$122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mnths'!$D$122</c:f>
              <c:numCache>
                <c:ptCount val="1"/>
                <c:pt idx="0">
                  <c:v>0.6602787456445993</c:v>
                </c:pt>
              </c:numCache>
            </c:numRef>
          </c:val>
        </c:ser>
        <c:ser>
          <c:idx val="10"/>
          <c:order val="9"/>
          <c:tx>
            <c:strRef>
              <c:f>'3rd quarter 3-27 mnths'!$A$123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mnths'!$D$123</c:f>
              <c:numCache>
                <c:ptCount val="1"/>
                <c:pt idx="0">
                  <c:v>0.8577405857740585</c:v>
                </c:pt>
              </c:numCache>
            </c:numRef>
          </c:val>
        </c:ser>
        <c:ser>
          <c:idx val="11"/>
          <c:order val="10"/>
          <c:tx>
            <c:strRef>
              <c:f>'3rd quarter 3-27 mnths'!$A$124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mnths'!$D$124</c:f>
              <c:numCache>
                <c:ptCount val="1"/>
                <c:pt idx="0">
                  <c:v>0.7195767195767195</c:v>
                </c:pt>
              </c:numCache>
            </c:numRef>
          </c:val>
        </c:ser>
        <c:ser>
          <c:idx val="12"/>
          <c:order val="11"/>
          <c:tx>
            <c:strRef>
              <c:f>'3rd quarter 3-27 mnths'!$A$125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mnths'!$D$125</c:f>
              <c:numCache>
                <c:ptCount val="1"/>
                <c:pt idx="0">
                  <c:v>0.7295597484276729</c:v>
                </c:pt>
              </c:numCache>
            </c:numRef>
          </c:val>
        </c:ser>
        <c:ser>
          <c:idx val="13"/>
          <c:order val="12"/>
          <c:tx>
            <c:strRef>
              <c:f>'3rd quarter 3-27 mnths'!$A$126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mnths'!$D$113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mnths'!$D$126</c:f>
              <c:numCache>
                <c:ptCount val="1"/>
                <c:pt idx="0">
                  <c:v>0.7242851045667947</c:v>
                </c:pt>
              </c:numCache>
            </c:numRef>
          </c:val>
        </c:ser>
        <c:axId val="5157335"/>
        <c:axId val="46416016"/>
      </c:bar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Percent Completing Requirements 
24-27 Months</a:t>
            </a:r>
          </a:p>
        </c:rich>
      </c:tx>
      <c:layout>
        <c:manualLayout>
          <c:xMode val="factor"/>
          <c:yMode val="factor"/>
          <c:x val="-0.091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625"/>
          <c:w val="0.72"/>
          <c:h val="0.7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mnths'!$A$142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mnths'!$D$142</c:f>
              <c:numCache>
                <c:ptCount val="1"/>
                <c:pt idx="0">
                  <c:v>0.6936170212765957</c:v>
                </c:pt>
              </c:numCache>
            </c:numRef>
          </c:val>
        </c:ser>
        <c:ser>
          <c:idx val="2"/>
          <c:order val="1"/>
          <c:tx>
            <c:strRef>
              <c:f>'3rd quarter 3-27 mnths'!$A$143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mnths'!$D$143</c:f>
              <c:numCache>
                <c:ptCount val="1"/>
                <c:pt idx="0">
                  <c:v>0.8831710709318498</c:v>
                </c:pt>
              </c:numCache>
            </c:numRef>
          </c:val>
        </c:ser>
        <c:ser>
          <c:idx val="3"/>
          <c:order val="2"/>
          <c:tx>
            <c:strRef>
              <c:f>'3rd quarter 3-27 mnths'!$A$144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mnths'!$D$144</c:f>
              <c:numCache>
                <c:ptCount val="1"/>
                <c:pt idx="0">
                  <c:v>0.6215384615384615</c:v>
                </c:pt>
              </c:numCache>
            </c:numRef>
          </c:val>
        </c:ser>
        <c:ser>
          <c:idx val="4"/>
          <c:order val="3"/>
          <c:tx>
            <c:strRef>
              <c:f>'3rd quarter 3-27 mnths'!$A$145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mnths'!$D$145</c:f>
              <c:numCache>
                <c:ptCount val="1"/>
                <c:pt idx="0">
                  <c:v>0.7568807339449541</c:v>
                </c:pt>
              </c:numCache>
            </c:numRef>
          </c:val>
        </c:ser>
        <c:ser>
          <c:idx val="5"/>
          <c:order val="4"/>
          <c:tx>
            <c:strRef>
              <c:f>'3rd quarter 3-27 mnths'!$A$146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mnths'!$D$146</c:f>
              <c:numCache>
                <c:ptCount val="1"/>
                <c:pt idx="0">
                  <c:v>0.8674033149171271</c:v>
                </c:pt>
              </c:numCache>
            </c:numRef>
          </c:val>
        </c:ser>
        <c:ser>
          <c:idx val="6"/>
          <c:order val="5"/>
          <c:tx>
            <c:strRef>
              <c:f>'3rd quarter 3-27 mnths'!$A$147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mnths'!$D$147</c:f>
              <c:numCache>
                <c:ptCount val="1"/>
                <c:pt idx="0">
                  <c:v>0.5284810126582279</c:v>
                </c:pt>
              </c:numCache>
            </c:numRef>
          </c:val>
        </c:ser>
        <c:ser>
          <c:idx val="7"/>
          <c:order val="6"/>
          <c:tx>
            <c:strRef>
              <c:f>'3rd quarter 3-27 mnths'!$A$148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mnths'!$D$148</c:f>
              <c:numCache>
                <c:ptCount val="1"/>
                <c:pt idx="0">
                  <c:v>0.8440860215053764</c:v>
                </c:pt>
              </c:numCache>
            </c:numRef>
          </c:val>
        </c:ser>
        <c:ser>
          <c:idx val="8"/>
          <c:order val="7"/>
          <c:tx>
            <c:strRef>
              <c:f>'3rd quarter 3-27 mnths'!$A$149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mnths'!$D$149</c:f>
              <c:numCache>
                <c:ptCount val="1"/>
                <c:pt idx="0">
                  <c:v>0.871306005719733</c:v>
                </c:pt>
              </c:numCache>
            </c:numRef>
          </c:val>
        </c:ser>
        <c:ser>
          <c:idx val="9"/>
          <c:order val="8"/>
          <c:tx>
            <c:strRef>
              <c:f>'3rd quarter 3-27 mnths'!$A$150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mnths'!$D$150</c:f>
              <c:numCache>
                <c:ptCount val="1"/>
                <c:pt idx="0">
                  <c:v>0.7394366197183099</c:v>
                </c:pt>
              </c:numCache>
            </c:numRef>
          </c:val>
        </c:ser>
        <c:ser>
          <c:idx val="10"/>
          <c:order val="9"/>
          <c:tx>
            <c:strRef>
              <c:f>'3rd quarter 3-27 mnths'!$A$151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mnths'!$D$151</c:f>
              <c:numCache>
                <c:ptCount val="1"/>
                <c:pt idx="0">
                  <c:v>0.91875</c:v>
                </c:pt>
              </c:numCache>
            </c:numRef>
          </c:val>
        </c:ser>
        <c:ser>
          <c:idx val="11"/>
          <c:order val="10"/>
          <c:tx>
            <c:strRef>
              <c:f>'3rd quarter 3-27 mnths'!$A$152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mnths'!$D$152</c:f>
              <c:numCache>
                <c:ptCount val="1"/>
                <c:pt idx="0">
                  <c:v>0.7843866171003717</c:v>
                </c:pt>
              </c:numCache>
            </c:numRef>
          </c:val>
        </c:ser>
        <c:ser>
          <c:idx val="12"/>
          <c:order val="11"/>
          <c:tx>
            <c:strRef>
              <c:f>'3rd quarter 3-27 mnths'!$A$153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mnths'!$D$153</c:f>
              <c:numCache>
                <c:ptCount val="1"/>
                <c:pt idx="0">
                  <c:v>0.9224137931034483</c:v>
                </c:pt>
              </c:numCache>
            </c:numRef>
          </c:val>
        </c:ser>
        <c:ser>
          <c:idx val="13"/>
          <c:order val="12"/>
          <c:tx>
            <c:strRef>
              <c:f>'3rd quarter 3-27 mnths'!$A$154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mnths'!$D$141</c:f>
              <c:strCache>
                <c:ptCount val="1"/>
                <c:pt idx="0">
                  <c:v>Req.</c:v>
                </c:pt>
              </c:strCache>
            </c:strRef>
          </c:cat>
          <c:val>
            <c:numRef>
              <c:f>'3rd quarter 3-27 mnths'!$D$154</c:f>
              <c:numCache>
                <c:ptCount val="1"/>
                <c:pt idx="0">
                  <c:v>0.7991850989522701</c:v>
                </c:pt>
              </c:numCache>
            </c:numRef>
          </c:val>
        </c:ser>
        <c:axId val="15090961"/>
        <c:axId val="1600922"/>
      </c:bar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9096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25"/>
          <c:y val="0.03525"/>
          <c:w val="0.233"/>
          <c:h val="0.9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Percent Completing Requirements 
All Ages </a:t>
            </a:r>
          </a:p>
        </c:rich>
      </c:tx>
      <c:layout>
        <c:manualLayout>
          <c:xMode val="factor"/>
          <c:yMode val="factor"/>
          <c:x val="-0.046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7725"/>
          <c:w val="0.814"/>
          <c:h val="0.6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mnths'!$A$173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mnths'!$D$173</c:f>
              <c:numCache>
                <c:ptCount val="1"/>
                <c:pt idx="0">
                  <c:v>0.6715462031107045</c:v>
                </c:pt>
              </c:numCache>
            </c:numRef>
          </c:val>
        </c:ser>
        <c:ser>
          <c:idx val="2"/>
          <c:order val="1"/>
          <c:tx>
            <c:strRef>
              <c:f>'3rd quarter 3-27 mnths'!$A$174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mnths'!$D$174</c:f>
              <c:numCache>
                <c:ptCount val="1"/>
                <c:pt idx="0">
                  <c:v>0.8176865046102263</c:v>
                </c:pt>
              </c:numCache>
            </c:numRef>
          </c:val>
        </c:ser>
        <c:ser>
          <c:idx val="3"/>
          <c:order val="2"/>
          <c:tx>
            <c:strRef>
              <c:f>'3rd quarter 3-27 mnths'!$A$175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mnths'!$D$175</c:f>
              <c:numCache>
                <c:ptCount val="1"/>
                <c:pt idx="0">
                  <c:v>0.675872850442939</c:v>
                </c:pt>
              </c:numCache>
            </c:numRef>
          </c:val>
        </c:ser>
        <c:ser>
          <c:idx val="4"/>
          <c:order val="3"/>
          <c:tx>
            <c:strRef>
              <c:f>'3rd quarter 3-27 mnths'!$A$176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mnths'!$D$176</c:f>
              <c:numCache>
                <c:ptCount val="1"/>
                <c:pt idx="0">
                  <c:v>0.7580912863070539</c:v>
                </c:pt>
              </c:numCache>
            </c:numRef>
          </c:val>
        </c:ser>
        <c:ser>
          <c:idx val="5"/>
          <c:order val="4"/>
          <c:tx>
            <c:strRef>
              <c:f>'3rd quarter 3-27 mnths'!$A$177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mnths'!$D$177</c:f>
              <c:numCache>
                <c:ptCount val="1"/>
                <c:pt idx="0">
                  <c:v>0.7589041095890411</c:v>
                </c:pt>
              </c:numCache>
            </c:numRef>
          </c:val>
        </c:ser>
        <c:ser>
          <c:idx val="6"/>
          <c:order val="5"/>
          <c:tx>
            <c:strRef>
              <c:f>'3rd quarter 3-27 mnths'!$A$178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mnths'!$D$178</c:f>
              <c:numCache>
                <c:ptCount val="1"/>
                <c:pt idx="0">
                  <c:v>0.5767494356659142</c:v>
                </c:pt>
              </c:numCache>
            </c:numRef>
          </c:val>
        </c:ser>
        <c:ser>
          <c:idx val="7"/>
          <c:order val="6"/>
          <c:tx>
            <c:strRef>
              <c:f>'3rd quarter 3-27 mnths'!$A$179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mnths'!$D$179</c:f>
              <c:numCache>
                <c:ptCount val="1"/>
                <c:pt idx="0">
                  <c:v>0.7608333333333334</c:v>
                </c:pt>
              </c:numCache>
            </c:numRef>
          </c:val>
        </c:ser>
        <c:ser>
          <c:idx val="8"/>
          <c:order val="7"/>
          <c:tx>
            <c:strRef>
              <c:f>'3rd quarter 3-27 mnths'!$A$180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mnths'!$D$180</c:f>
              <c:numCache>
                <c:ptCount val="1"/>
                <c:pt idx="0">
                  <c:v>0.8398739616155829</c:v>
                </c:pt>
              </c:numCache>
            </c:numRef>
          </c:val>
        </c:ser>
        <c:ser>
          <c:idx val="9"/>
          <c:order val="8"/>
          <c:tx>
            <c:strRef>
              <c:f>'3rd quarter 3-27 mnths'!$A$181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mnths'!$D$181</c:f>
              <c:numCache>
                <c:ptCount val="1"/>
                <c:pt idx="0">
                  <c:v>0.6968190854870775</c:v>
                </c:pt>
              </c:numCache>
            </c:numRef>
          </c:val>
        </c:ser>
        <c:ser>
          <c:idx val="10"/>
          <c:order val="9"/>
          <c:tx>
            <c:strRef>
              <c:f>'3rd quarter 3-27 mnths'!$A$182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mnths'!$D$182</c:f>
              <c:numCache>
                <c:ptCount val="1"/>
                <c:pt idx="0">
                  <c:v>0.8713483146067416</c:v>
                </c:pt>
              </c:numCache>
            </c:numRef>
          </c:val>
        </c:ser>
        <c:ser>
          <c:idx val="11"/>
          <c:order val="10"/>
          <c:tx>
            <c:strRef>
              <c:f>'3rd quarter 3-27 mnths'!$A$183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mnths'!$D$183</c:f>
              <c:numCache>
                <c:ptCount val="1"/>
                <c:pt idx="0">
                  <c:v>0.7461300309597523</c:v>
                </c:pt>
              </c:numCache>
            </c:numRef>
          </c:val>
        </c:ser>
        <c:ser>
          <c:idx val="12"/>
          <c:order val="11"/>
          <c:tx>
            <c:strRef>
              <c:f>'3rd quarter 3-27 mnths'!$A$184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mnths'!$D$184</c:f>
              <c:numCache>
                <c:ptCount val="1"/>
                <c:pt idx="0">
                  <c:v>0.7921727395411606</c:v>
                </c:pt>
              </c:numCache>
            </c:numRef>
          </c:val>
        </c:ser>
        <c:ser>
          <c:idx val="13"/>
          <c:order val="12"/>
          <c:tx>
            <c:strRef>
              <c:f>'3rd quarter 3-27 mnths'!$A$185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mnths'!$D$171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'3rd quarter 3-27 mnths'!$D$185</c:f>
              <c:numCache>
                <c:ptCount val="1"/>
                <c:pt idx="0">
                  <c:v>0.7677087692031801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829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0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Percent Completing Requirements
 5-6 Months</a:t>
            </a:r>
          </a:p>
        </c:rich>
      </c:tx>
      <c:layout>
        <c:manualLayout>
          <c:xMode val="factor"/>
          <c:yMode val="factor"/>
          <c:x val="-0.162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25"/>
          <c:w val="0.73025"/>
          <c:h val="0.78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mnths'!$A$33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mnths'!$D$33</c:f>
              <c:numCache/>
            </c:numRef>
          </c:val>
        </c:ser>
        <c:ser>
          <c:idx val="2"/>
          <c:order val="1"/>
          <c:tx>
            <c:strRef>
              <c:f>'3rd quarter 3-27 mnths'!$A$34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mnths'!$D$34</c:f>
              <c:numCache/>
            </c:numRef>
          </c:val>
        </c:ser>
        <c:ser>
          <c:idx val="3"/>
          <c:order val="2"/>
          <c:tx>
            <c:strRef>
              <c:f>'3rd quarter 3-27 mnths'!$A$35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mnths'!$D$35</c:f>
              <c:numCache/>
            </c:numRef>
          </c:val>
        </c:ser>
        <c:ser>
          <c:idx val="4"/>
          <c:order val="3"/>
          <c:tx>
            <c:strRef>
              <c:f>'3rd quarter 3-27 mnths'!$A$36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mnths'!$D$36</c:f>
              <c:numCache/>
            </c:numRef>
          </c:val>
        </c:ser>
        <c:ser>
          <c:idx val="5"/>
          <c:order val="4"/>
          <c:tx>
            <c:strRef>
              <c:f>'3rd quarter 3-27 mnths'!$A$37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mnths'!$D$37</c:f>
              <c:numCache/>
            </c:numRef>
          </c:val>
        </c:ser>
        <c:ser>
          <c:idx val="6"/>
          <c:order val="5"/>
          <c:tx>
            <c:strRef>
              <c:f>'3rd quarter 3-27 mnths'!$A$38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mnths'!$D$38</c:f>
              <c:numCache/>
            </c:numRef>
          </c:val>
        </c:ser>
        <c:ser>
          <c:idx val="7"/>
          <c:order val="6"/>
          <c:tx>
            <c:strRef>
              <c:f>'3rd quarter 3-27 mnths'!$A$39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mnths'!$D$39</c:f>
              <c:numCache/>
            </c:numRef>
          </c:val>
        </c:ser>
        <c:ser>
          <c:idx val="8"/>
          <c:order val="7"/>
          <c:tx>
            <c:strRef>
              <c:f>'3rd quarter 3-27 mnths'!$A$40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mnths'!$D$40</c:f>
              <c:numCache/>
            </c:numRef>
          </c:val>
        </c:ser>
        <c:ser>
          <c:idx val="9"/>
          <c:order val="8"/>
          <c:tx>
            <c:strRef>
              <c:f>'3rd quarter 3-27 mnths'!$A$41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mnths'!$D$41</c:f>
              <c:numCache/>
            </c:numRef>
          </c:val>
        </c:ser>
        <c:ser>
          <c:idx val="10"/>
          <c:order val="9"/>
          <c:tx>
            <c:strRef>
              <c:f>'3rd quarter 3-27 mnths'!$A$42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mnths'!$D$42</c:f>
              <c:numCache/>
            </c:numRef>
          </c:val>
        </c:ser>
        <c:ser>
          <c:idx val="11"/>
          <c:order val="10"/>
          <c:tx>
            <c:strRef>
              <c:f>'3rd quarter 3-27 mnths'!$A$43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mnths'!$D$43</c:f>
              <c:numCache/>
            </c:numRef>
          </c:val>
        </c:ser>
        <c:ser>
          <c:idx val="12"/>
          <c:order val="11"/>
          <c:tx>
            <c:strRef>
              <c:f>'3rd quarter 3-27 mnths'!$A$44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mnths'!$D$44</c:f>
              <c:numCache/>
            </c:numRef>
          </c:val>
        </c:ser>
        <c:ser>
          <c:idx val="13"/>
          <c:order val="12"/>
          <c:tx>
            <c:strRef>
              <c:f>'3rd quarter 3-27 mnths'!$A$45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mnths'!$D$32</c:f>
              <c:strCache/>
            </c:strRef>
          </c:cat>
          <c:val>
            <c:numRef>
              <c:f>'3rd quarter 3-27 mnths'!$D$45</c:f>
              <c:numCache/>
            </c:numRef>
          </c:val>
        </c:ser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154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075"/>
          <c:w val="0.23175"/>
          <c:h val="0.9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06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'!$D$5</c:f>
              <c:numCache/>
            </c:numRef>
          </c:val>
        </c:ser>
        <c:ser>
          <c:idx val="1"/>
          <c:order val="1"/>
          <c:tx>
            <c:strRef>
              <c:f>'3rd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'!$D$6</c:f>
              <c:numCache/>
            </c:numRef>
          </c:val>
        </c:ser>
        <c:ser>
          <c:idx val="2"/>
          <c:order val="2"/>
          <c:tx>
            <c:strRef>
              <c:f>'3rd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'!$D$7</c:f>
              <c:numCache/>
            </c:numRef>
          </c:val>
        </c:ser>
        <c:ser>
          <c:idx val="3"/>
          <c:order val="3"/>
          <c:tx>
            <c:strRef>
              <c:f>'3rd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'!$D$8</c:f>
              <c:numCache/>
            </c:numRef>
          </c:val>
        </c:ser>
        <c:ser>
          <c:idx val="4"/>
          <c:order val="4"/>
          <c:tx>
            <c:strRef>
              <c:f>'3rd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'!$D$9</c:f>
              <c:numCache/>
            </c:numRef>
          </c:val>
        </c:ser>
        <c:ser>
          <c:idx val="5"/>
          <c:order val="5"/>
          <c:tx>
            <c:strRef>
              <c:f>'3rd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'!$D$10</c:f>
              <c:numCache/>
            </c:numRef>
          </c:val>
        </c:ser>
        <c:ser>
          <c:idx val="6"/>
          <c:order val="6"/>
          <c:tx>
            <c:strRef>
              <c:f>'3rd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'!$D$11</c:f>
              <c:numCache/>
            </c:numRef>
          </c:val>
        </c:ser>
        <c:ser>
          <c:idx val="7"/>
          <c:order val="7"/>
          <c:tx>
            <c:strRef>
              <c:f>'3rd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'!$D$12</c:f>
              <c:numCache/>
            </c:numRef>
          </c:val>
        </c:ser>
        <c:ser>
          <c:idx val="8"/>
          <c:order val="8"/>
          <c:tx>
            <c:strRef>
              <c:f>'3rd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'!$D$13</c:f>
              <c:numCache/>
            </c:numRef>
          </c:val>
        </c:ser>
        <c:ser>
          <c:idx val="9"/>
          <c:order val="9"/>
          <c:tx>
            <c:strRef>
              <c:f>'3rd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'!$D$14</c:f>
              <c:numCache/>
            </c:numRef>
          </c:val>
        </c:ser>
        <c:ser>
          <c:idx val="10"/>
          <c:order val="10"/>
          <c:tx>
            <c:strRef>
              <c:f>'3rd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'!$D$15</c:f>
              <c:numCache/>
            </c:numRef>
          </c:val>
        </c:ser>
        <c:ser>
          <c:idx val="11"/>
          <c:order val="11"/>
          <c:tx>
            <c:strRef>
              <c:f>'3rd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</c:f>
              <c:strCache/>
            </c:strRef>
          </c:cat>
          <c:val>
            <c:numRef>
              <c:f>'3rd Quarter 2 Year Olds '!$D$16</c:f>
              <c:numCache/>
            </c:numRef>
          </c:val>
        </c:ser>
        <c:ser>
          <c:idx val="12"/>
          <c:order val="12"/>
          <c:tx>
            <c:strRef>
              <c:f>'3rd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</c:f>
              <c:strCache/>
            </c:strRef>
          </c:cat>
          <c:val>
            <c:numRef>
              <c:f>'3rd Quarter 2 Year Olds '!$D$17</c:f>
              <c:numCache/>
            </c:numRef>
          </c:val>
        </c:ser>
        <c:axId val="43570047"/>
        <c:axId val="56586104"/>
      </c:bar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70047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97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factor"/>
          <c:yMode val="factor"/>
          <c:x val="-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25"/>
          <c:w val="0.7332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'3rd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'3rd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'3rd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'3rd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'3rd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'3rd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'3rd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'3rd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'3rd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'3rd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'3rd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2 Year Olds '!$D$41</c:f>
              <c:strCache/>
            </c:strRef>
          </c:cat>
          <c:val>
            <c:numRef>
              <c:f>'3rd Quarter 2 Year Olds '!$D$53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'3rd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'3rd Quarter 2 Year Olds '!$D$41</c:f>
              <c:strCache/>
            </c:strRef>
          </c:cat>
          <c:val>
            <c:numRef>
              <c:f>'3rd Quarter 2 Year Olds '!$D$54</c:f>
              <c:numCache>
                <c:ptCount val="1"/>
                <c:pt idx="0">
                  <c:v>0</c:v>
                </c:pt>
              </c:numCache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71682"/>
        <c:crosses val="autoZero"/>
        <c:auto val="1"/>
        <c:lblOffset val="100"/>
        <c:noMultiLvlLbl val="0"/>
      </c:catAx>
      <c:valAx>
        <c:axId val="20071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2425"/>
          <c:w val="0.22025"/>
          <c:h val="0.87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Percent Completing Requirements
 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Percent Completing Requirements
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Percent Completing Requirements 
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Percent Completing Requirements
All Ages (Excluding Hep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'3rd quarter 3-27 mnths'!#REF!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'3rd quarter 3-27 mnths'!#REF!</c:f>
              <c:numCache>
                <c:ptCount val="1"/>
                <c:pt idx="0">
                  <c:v>1</c:v>
                </c:pt>
              </c:numCache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Areas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/>
                  <a:t>% Completing Requirements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Percent Completing Requirements
 3-4 Months</a:t>
            </a:r>
          </a:p>
        </c:rich>
      </c:tx>
      <c:layout>
        <c:manualLayout>
          <c:xMode val="factor"/>
          <c:yMode val="factor"/>
          <c:x val="-0.1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325"/>
          <c:w val="0.71625"/>
          <c:h val="0.79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'3rd quarter 3-27 mnths'!$A$6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mnths'!$D$6</c:f>
              <c:numCache/>
            </c:numRef>
          </c:val>
        </c:ser>
        <c:ser>
          <c:idx val="0"/>
          <c:order val="1"/>
          <c:tx>
            <c:strRef>
              <c:f>'3rd quarter 3-27 mnths'!$A$7</c:f>
              <c:strCache>
                <c:ptCount val="1"/>
                <c:pt idx="0">
                  <c:v>Alaska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mnths'!$D$7</c:f>
              <c:numCache/>
            </c:numRef>
          </c:val>
        </c:ser>
        <c:ser>
          <c:idx val="1"/>
          <c:order val="2"/>
          <c:tx>
            <c:strRef>
              <c:f>'3rd quarter 3-27 mnths'!$A$8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mnths'!$D$8</c:f>
              <c:numCache/>
            </c:numRef>
          </c:val>
        </c:ser>
        <c:ser>
          <c:idx val="3"/>
          <c:order val="3"/>
          <c:tx>
            <c:strRef>
              <c:f>'3rd quarter 3-27 mnths'!$A$9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mnths'!$D$9</c:f>
              <c:numCache/>
            </c:numRef>
          </c:val>
        </c:ser>
        <c:ser>
          <c:idx val="4"/>
          <c:order val="4"/>
          <c:tx>
            <c:strRef>
              <c:f>'3rd quarter 3-27 mnths'!$A$10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mnths'!$D$10</c:f>
              <c:numCache/>
            </c:numRef>
          </c:val>
        </c:ser>
        <c:ser>
          <c:idx val="5"/>
          <c:order val="5"/>
          <c:tx>
            <c:strRef>
              <c:f>'3rd quarter 3-27 mnths'!$A$11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mnths'!$D$11</c:f>
              <c:numCache/>
            </c:numRef>
          </c:val>
        </c:ser>
        <c:ser>
          <c:idx val="6"/>
          <c:order val="6"/>
          <c:tx>
            <c:strRef>
              <c:f>'3rd quarter 3-27 mnths'!$A$12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mnths'!$D$12</c:f>
              <c:numCache/>
            </c:numRef>
          </c:val>
        </c:ser>
        <c:ser>
          <c:idx val="7"/>
          <c:order val="7"/>
          <c:tx>
            <c:strRef>
              <c:f>'3rd quarter 3-27 mnths'!$A$13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mnths'!$D$13</c:f>
              <c:numCache/>
            </c:numRef>
          </c:val>
        </c:ser>
        <c:ser>
          <c:idx val="8"/>
          <c:order val="8"/>
          <c:tx>
            <c:strRef>
              <c:f>'3rd quarter 3-27 mnths'!$A$14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mnths'!$D$14</c:f>
              <c:numCache/>
            </c:numRef>
          </c:val>
        </c:ser>
        <c:ser>
          <c:idx val="9"/>
          <c:order val="9"/>
          <c:tx>
            <c:strRef>
              <c:f>'3rd quarter 3-27 mnths'!$A$15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mnths'!$D$15</c:f>
              <c:numCache/>
            </c:numRef>
          </c:val>
        </c:ser>
        <c:ser>
          <c:idx val="10"/>
          <c:order val="10"/>
          <c:tx>
            <c:strRef>
              <c:f>'3rd quarter 3-27 mnths'!$A$16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mnths'!$D$16</c:f>
              <c:numCache/>
            </c:numRef>
          </c:val>
        </c:ser>
        <c:ser>
          <c:idx val="11"/>
          <c:order val="11"/>
          <c:tx>
            <c:strRef>
              <c:f>'3rd quarter 3-27 mnths'!$A$17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mnths'!$D$17</c:f>
              <c:numCache/>
            </c:numRef>
          </c:val>
        </c:ser>
        <c:ser>
          <c:idx val="12"/>
          <c:order val="12"/>
          <c:tx>
            <c:strRef>
              <c:f>'3rd quarter 3-27 mnths'!$A$18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</c:f>
              <c:strCache/>
            </c:strRef>
          </c:cat>
          <c:val>
            <c:numRef>
              <c:f>'3rd quarter 3-27 mnths'!$D$18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2675"/>
          <c:w val="0.231"/>
          <c:h val="0.95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Percent Completing Requirements 
7-15 Months</a:t>
            </a:r>
          </a:p>
        </c:rich>
      </c:tx>
      <c:layout>
        <c:manualLayout>
          <c:xMode val="factor"/>
          <c:yMode val="factor"/>
          <c:x val="-0.155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75"/>
          <c:w val="0.72"/>
          <c:h val="0.7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'3rd quarter 3-27 mnths'!$A$60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mnths'!$D$60</c:f>
              <c:numCache/>
            </c:numRef>
          </c:val>
        </c:ser>
        <c:ser>
          <c:idx val="2"/>
          <c:order val="1"/>
          <c:tx>
            <c:strRef>
              <c:f>'3rd quarter 3-27 mnths'!$A$61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mnths'!$D$61</c:f>
              <c:numCache/>
            </c:numRef>
          </c:val>
        </c:ser>
        <c:ser>
          <c:idx val="3"/>
          <c:order val="2"/>
          <c:tx>
            <c:strRef>
              <c:f>'3rd quarter 3-27 mnths'!$A$62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mnths'!$D$62</c:f>
              <c:numCache/>
            </c:numRef>
          </c:val>
        </c:ser>
        <c:ser>
          <c:idx val="4"/>
          <c:order val="3"/>
          <c:tx>
            <c:strRef>
              <c:f>'3rd quarter 3-27 mnths'!$A$63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mnths'!$D$63</c:f>
              <c:numCache/>
            </c:numRef>
          </c:val>
        </c:ser>
        <c:ser>
          <c:idx val="5"/>
          <c:order val="4"/>
          <c:tx>
            <c:strRef>
              <c:f>'3rd quarter 3-27 mnths'!$A$64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mnths'!$D$64</c:f>
              <c:numCache/>
            </c:numRef>
          </c:val>
        </c:ser>
        <c:ser>
          <c:idx val="6"/>
          <c:order val="5"/>
          <c:tx>
            <c:strRef>
              <c:f>'3rd quarter 3-27 mnths'!$A$65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mnths'!$D$65</c:f>
              <c:numCache/>
            </c:numRef>
          </c:val>
        </c:ser>
        <c:ser>
          <c:idx val="7"/>
          <c:order val="6"/>
          <c:tx>
            <c:strRef>
              <c:f>'3rd quarter 3-27 mnths'!$A$66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mnths'!$D$66</c:f>
              <c:numCache/>
            </c:numRef>
          </c:val>
        </c:ser>
        <c:ser>
          <c:idx val="8"/>
          <c:order val="7"/>
          <c:tx>
            <c:strRef>
              <c:f>'3rd quarter 3-27 mnths'!$A$67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mnths'!$D$67</c:f>
              <c:numCache/>
            </c:numRef>
          </c:val>
        </c:ser>
        <c:ser>
          <c:idx val="9"/>
          <c:order val="8"/>
          <c:tx>
            <c:strRef>
              <c:f>'3rd quarter 3-27 mnths'!$A$68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mnths'!$D$68</c:f>
              <c:numCache/>
            </c:numRef>
          </c:val>
        </c:ser>
        <c:ser>
          <c:idx val="10"/>
          <c:order val="9"/>
          <c:tx>
            <c:strRef>
              <c:f>'3rd quarter 3-27 mnths'!$A$69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mnths'!$D$69</c:f>
              <c:numCache/>
            </c:numRef>
          </c:val>
        </c:ser>
        <c:ser>
          <c:idx val="11"/>
          <c:order val="10"/>
          <c:tx>
            <c:strRef>
              <c:f>'3rd quarter 3-27 mnths'!$A$70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mnths'!$D$70</c:f>
              <c:numCache/>
            </c:numRef>
          </c:val>
        </c:ser>
        <c:ser>
          <c:idx val="12"/>
          <c:order val="11"/>
          <c:tx>
            <c:strRef>
              <c:f>'3rd quarter 3-27 mnths'!$A$71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mnths'!$D$71</c:f>
              <c:numCache/>
            </c:numRef>
          </c:val>
        </c:ser>
        <c:ser>
          <c:idx val="13"/>
          <c:order val="12"/>
          <c:tx>
            <c:strRef>
              <c:f>'3rd quarter 3-27 mnths'!$A$72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'3rd quarter 3-27 mnths'!$D$59</c:f>
              <c:strCache/>
            </c:strRef>
          </c:cat>
          <c:val>
            <c:numRef>
              <c:f>'3rd quarter 3-27 mnths'!$D$72</c:f>
              <c:numCache/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"/>
          <c:w val="0.233"/>
          <c:h val="0.972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2</xdr:row>
      <xdr:rowOff>0</xdr:rowOff>
    </xdr:from>
    <xdr:to>
      <xdr:col>8</xdr:col>
      <xdr:colOff>523875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676525" y="304800"/>
        <a:ext cx="257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</xdr:row>
      <xdr:rowOff>0</xdr:rowOff>
    </xdr:from>
    <xdr:to>
      <xdr:col>9</xdr:col>
      <xdr:colOff>161925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867025" y="304800"/>
        <a:ext cx="2600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2</xdr:row>
      <xdr:rowOff>0</xdr:rowOff>
    </xdr:from>
    <xdr:to>
      <xdr:col>9</xdr:col>
      <xdr:colOff>180975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2895600" y="304800"/>
        <a:ext cx="2590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2</xdr:row>
      <xdr:rowOff>0</xdr:rowOff>
    </xdr:from>
    <xdr:to>
      <xdr:col>9</xdr:col>
      <xdr:colOff>76200</xdr:colOff>
      <xdr:row>2</xdr:row>
      <xdr:rowOff>0</xdr:rowOff>
    </xdr:to>
    <xdr:graphicFrame>
      <xdr:nvGraphicFramePr>
        <xdr:cNvPr id="4" name="Chart 4"/>
        <xdr:cNvGraphicFramePr/>
      </xdr:nvGraphicFramePr>
      <xdr:xfrm>
        <a:off x="2676525" y="304800"/>
        <a:ext cx="2705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257175</xdr:colOff>
      <xdr:row>2</xdr:row>
      <xdr:rowOff>0</xdr:rowOff>
    </xdr:from>
    <xdr:to>
      <xdr:col>9</xdr:col>
      <xdr:colOff>323850</xdr:colOff>
      <xdr:row>2</xdr:row>
      <xdr:rowOff>0</xdr:rowOff>
    </xdr:to>
    <xdr:graphicFrame>
      <xdr:nvGraphicFramePr>
        <xdr:cNvPr id="5" name="Chart 5"/>
        <xdr:cNvGraphicFramePr/>
      </xdr:nvGraphicFramePr>
      <xdr:xfrm>
        <a:off x="2809875" y="304800"/>
        <a:ext cx="2819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133350</xdr:colOff>
      <xdr:row>2</xdr:row>
      <xdr:rowOff>0</xdr:rowOff>
    </xdr:from>
    <xdr:to>
      <xdr:col>9</xdr:col>
      <xdr:colOff>9525</xdr:colOff>
      <xdr:row>2</xdr:row>
      <xdr:rowOff>0</xdr:rowOff>
    </xdr:to>
    <xdr:graphicFrame>
      <xdr:nvGraphicFramePr>
        <xdr:cNvPr id="6" name="Chart 6"/>
        <xdr:cNvGraphicFramePr/>
      </xdr:nvGraphicFramePr>
      <xdr:xfrm>
        <a:off x="2686050" y="304800"/>
        <a:ext cx="2628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2</xdr:row>
      <xdr:rowOff>0</xdr:rowOff>
    </xdr:from>
    <xdr:to>
      <xdr:col>9</xdr:col>
      <xdr:colOff>47625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714375" y="304800"/>
        <a:ext cx="4638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447675</xdr:colOff>
      <xdr:row>17</xdr:row>
      <xdr:rowOff>57150</xdr:rowOff>
    </xdr:from>
    <xdr:to>
      <xdr:col>11</xdr:col>
      <xdr:colOff>0</xdr:colOff>
      <xdr:row>29</xdr:row>
      <xdr:rowOff>95250</xdr:rowOff>
    </xdr:to>
    <xdr:graphicFrame>
      <xdr:nvGraphicFramePr>
        <xdr:cNvPr id="8" name="Chart 8"/>
        <xdr:cNvGraphicFramePr/>
      </xdr:nvGraphicFramePr>
      <xdr:xfrm>
        <a:off x="3000375" y="2657475"/>
        <a:ext cx="3343275" cy="1962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466725</xdr:colOff>
      <xdr:row>71</xdr:row>
      <xdr:rowOff>9525</xdr:rowOff>
    </xdr:from>
    <xdr:to>
      <xdr:col>10</xdr:col>
      <xdr:colOff>542925</xdr:colOff>
      <xdr:row>83</xdr:row>
      <xdr:rowOff>19050</xdr:rowOff>
    </xdr:to>
    <xdr:graphicFrame>
      <xdr:nvGraphicFramePr>
        <xdr:cNvPr id="9" name="Chart 9"/>
        <xdr:cNvGraphicFramePr/>
      </xdr:nvGraphicFramePr>
      <xdr:xfrm>
        <a:off x="3019425" y="11058525"/>
        <a:ext cx="3314700" cy="1933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485775</xdr:colOff>
      <xdr:row>98</xdr:row>
      <xdr:rowOff>57150</xdr:rowOff>
    </xdr:from>
    <xdr:to>
      <xdr:col>11</xdr:col>
      <xdr:colOff>38100</xdr:colOff>
      <xdr:row>110</xdr:row>
      <xdr:rowOff>95250</xdr:rowOff>
    </xdr:to>
    <xdr:graphicFrame>
      <xdr:nvGraphicFramePr>
        <xdr:cNvPr id="10" name="Chart 10"/>
        <xdr:cNvGraphicFramePr/>
      </xdr:nvGraphicFramePr>
      <xdr:xfrm>
        <a:off x="3038475" y="15325725"/>
        <a:ext cx="3343275" cy="1943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495300</xdr:colOff>
      <xdr:row>125</xdr:row>
      <xdr:rowOff>76200</xdr:rowOff>
    </xdr:from>
    <xdr:to>
      <xdr:col>11</xdr:col>
      <xdr:colOff>19050</xdr:colOff>
      <xdr:row>138</xdr:row>
      <xdr:rowOff>85725</xdr:rowOff>
    </xdr:to>
    <xdr:graphicFrame>
      <xdr:nvGraphicFramePr>
        <xdr:cNvPr id="11" name="Chart 11"/>
        <xdr:cNvGraphicFramePr/>
      </xdr:nvGraphicFramePr>
      <xdr:xfrm>
        <a:off x="3048000" y="19545300"/>
        <a:ext cx="3314700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153</xdr:row>
      <xdr:rowOff>57150</xdr:rowOff>
    </xdr:from>
    <xdr:to>
      <xdr:col>11</xdr:col>
      <xdr:colOff>38100</xdr:colOff>
      <xdr:row>166</xdr:row>
      <xdr:rowOff>57150</xdr:rowOff>
    </xdr:to>
    <xdr:graphicFrame>
      <xdr:nvGraphicFramePr>
        <xdr:cNvPr id="12" name="Chart 12"/>
        <xdr:cNvGraphicFramePr/>
      </xdr:nvGraphicFramePr>
      <xdr:xfrm>
        <a:off x="3067050" y="23898225"/>
        <a:ext cx="33147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19050</xdr:colOff>
      <xdr:row>186</xdr:row>
      <xdr:rowOff>38100</xdr:rowOff>
    </xdr:from>
    <xdr:to>
      <xdr:col>11</xdr:col>
      <xdr:colOff>0</xdr:colOff>
      <xdr:row>203</xdr:row>
      <xdr:rowOff>38100</xdr:rowOff>
    </xdr:to>
    <xdr:graphicFrame>
      <xdr:nvGraphicFramePr>
        <xdr:cNvPr id="13" name="Chart 13"/>
        <xdr:cNvGraphicFramePr/>
      </xdr:nvGraphicFramePr>
      <xdr:xfrm>
        <a:off x="723900" y="29060775"/>
        <a:ext cx="5619750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428625</xdr:colOff>
      <xdr:row>44</xdr:row>
      <xdr:rowOff>66675</xdr:rowOff>
    </xdr:from>
    <xdr:to>
      <xdr:col>10</xdr:col>
      <xdr:colOff>523875</xdr:colOff>
      <xdr:row>56</xdr:row>
      <xdr:rowOff>95250</xdr:rowOff>
    </xdr:to>
    <xdr:graphicFrame>
      <xdr:nvGraphicFramePr>
        <xdr:cNvPr id="14" name="Chart 14"/>
        <xdr:cNvGraphicFramePr/>
      </xdr:nvGraphicFramePr>
      <xdr:xfrm>
        <a:off x="2981325" y="6886575"/>
        <a:ext cx="3333750" cy="1962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0.28675</cdr:y>
    </cdr:from>
    <cdr:to>
      <cdr:x>0.76025</cdr:x>
      <cdr:y>0.28675</cdr:y>
    </cdr:to>
    <cdr:sp>
      <cdr:nvSpPr>
        <cdr:cNvPr id="1" name="Line 1"/>
        <cdr:cNvSpPr>
          <a:spLocks/>
        </cdr:cNvSpPr>
      </cdr:nvSpPr>
      <cdr:spPr>
        <a:xfrm flipV="1">
          <a:off x="485775" y="971550"/>
          <a:ext cx="3438525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0.1535</cdr:y>
    </cdr:from>
    <cdr:to>
      <cdr:x>0.554</cdr:x>
      <cdr:y>0.215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514350"/>
          <a:ext cx="237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0.1075</cdr:x>
      <cdr:y>0.29875</cdr:y>
    </cdr:from>
    <cdr:to>
      <cdr:x>0.74925</cdr:x>
      <cdr:y>0.29875</cdr:y>
    </cdr:to>
    <cdr:sp>
      <cdr:nvSpPr>
        <cdr:cNvPr id="1" name="Line 1"/>
        <cdr:cNvSpPr>
          <a:spLocks/>
        </cdr:cNvSpPr>
      </cdr:nvSpPr>
      <cdr:spPr>
        <a:xfrm flipV="1">
          <a:off x="561975" y="962025"/>
          <a:ext cx="33528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</cdr:x>
      <cdr:y>0.1425</cdr:y>
    </cdr:from>
    <cdr:to>
      <cdr:x>0.532</cdr:x>
      <cdr:y>0.24925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457200"/>
          <a:ext cx="2219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17</xdr:row>
      <xdr:rowOff>76200</xdr:rowOff>
    </xdr:from>
    <xdr:to>
      <xdr:col>4</xdr:col>
      <xdr:colOff>504825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295275" y="2828925"/>
        <a:ext cx="5172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55</xdr:row>
      <xdr:rowOff>9525</xdr:rowOff>
    </xdr:from>
    <xdr:to>
      <xdr:col>4</xdr:col>
      <xdr:colOff>523875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57175" y="8915400"/>
        <a:ext cx="52292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5\FY8_1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2nd Quarter 2 Year Olds"/>
      <sheetName val="2nd quarter 3 - 27 Months"/>
      <sheetName val="3rd Quarter 2 Year Olds (2)"/>
      <sheetName val="3rd quarter 3-27 mnths"/>
      <sheetName val="4th  Quarter 2 Year Olds (3)"/>
      <sheetName val="4th quarter"/>
      <sheetName val="Annual"/>
    </sheetNames>
    <sheetDataSet>
      <sheetData sheetId="0">
        <row r="189">
          <cell r="B189">
            <v>28248</v>
          </cell>
          <cell r="D189">
            <v>0.806287170773152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70">
      <selection activeCell="M86" sqref="M86"/>
    </sheetView>
  </sheetViews>
  <sheetFormatPr defaultColWidth="9.140625" defaultRowHeight="12.75"/>
  <cols>
    <col min="1" max="1" width="10.57421875" style="5" customWidth="1"/>
    <col min="2" max="2" width="8.28125" style="5" customWidth="1"/>
    <col min="3" max="3" width="9.28125" style="5" customWidth="1"/>
    <col min="4" max="4" width="10.140625" style="5" customWidth="1"/>
    <col min="5" max="5" width="7.7109375" style="5" customWidth="1"/>
    <col min="6" max="6" width="7.8515625" style="5" customWidth="1"/>
    <col min="7" max="7" width="8.8515625" style="5" customWidth="1"/>
    <col min="8" max="8" width="8.140625" style="5" customWidth="1"/>
    <col min="9" max="9" width="8.7109375" style="5" customWidth="1"/>
    <col min="10" max="10" width="7.28125" style="5" customWidth="1"/>
    <col min="11" max="11" width="8.28125" style="5" customWidth="1"/>
    <col min="12" max="16384" width="11.421875" style="5" customWidth="1"/>
  </cols>
  <sheetData>
    <row r="1" spans="1:10" ht="12">
      <c r="A1" s="26" t="s">
        <v>0</v>
      </c>
      <c r="B1" s="27"/>
      <c r="C1" s="27"/>
      <c r="D1" s="27"/>
      <c r="E1" s="27"/>
      <c r="F1" s="27"/>
      <c r="G1" s="27"/>
      <c r="H1" s="27"/>
      <c r="I1" s="4"/>
      <c r="J1" s="4"/>
    </row>
    <row r="2" spans="1:10" ht="12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6"/>
    </row>
    <row r="3" spans="4:7" ht="12">
      <c r="D3" s="22" t="s">
        <v>2</v>
      </c>
      <c r="E3" s="22"/>
      <c r="F3" s="22"/>
      <c r="G3" s="7"/>
    </row>
    <row r="4" spans="2:9" ht="12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2.75" thickBot="1">
      <c r="A5" s="9" t="s">
        <v>11</v>
      </c>
      <c r="B5" s="9" t="s">
        <v>12</v>
      </c>
      <c r="C5" s="9" t="s">
        <v>13</v>
      </c>
      <c r="D5" s="9" t="s">
        <v>14</v>
      </c>
      <c r="E5" s="9"/>
      <c r="F5" s="9"/>
      <c r="G5" s="9" t="s">
        <v>15</v>
      </c>
      <c r="H5" s="10"/>
      <c r="I5" s="10"/>
    </row>
    <row r="6" spans="1:9" ht="12">
      <c r="A6" s="5" t="s">
        <v>16</v>
      </c>
      <c r="B6" s="11">
        <v>229</v>
      </c>
      <c r="C6" s="11">
        <v>175</v>
      </c>
      <c r="D6" s="12">
        <f aca="true" t="shared" si="0" ref="D6:D18">C6/B6</f>
        <v>0.7641921397379913</v>
      </c>
      <c r="E6" s="13">
        <v>0.78</v>
      </c>
      <c r="F6" s="13">
        <v>0.78</v>
      </c>
      <c r="G6" s="13">
        <v>0.76</v>
      </c>
      <c r="H6" s="13">
        <v>0.83</v>
      </c>
      <c r="I6" s="13">
        <v>0.78</v>
      </c>
    </row>
    <row r="7" spans="1:9" ht="12">
      <c r="A7" s="5" t="s">
        <v>17</v>
      </c>
      <c r="B7" s="11">
        <v>374</v>
      </c>
      <c r="C7" s="11">
        <v>338</v>
      </c>
      <c r="D7" s="12">
        <f t="shared" si="0"/>
        <v>0.9037433155080213</v>
      </c>
      <c r="E7" s="13">
        <v>0.91</v>
      </c>
      <c r="F7" s="13">
        <v>0.91</v>
      </c>
      <c r="G7" s="13">
        <v>0.91</v>
      </c>
      <c r="H7" s="13">
        <v>0.95</v>
      </c>
      <c r="I7" s="13">
        <v>0.91</v>
      </c>
    </row>
    <row r="8" spans="1:9" ht="12">
      <c r="A8" s="5" t="s">
        <v>18</v>
      </c>
      <c r="B8" s="11">
        <v>97</v>
      </c>
      <c r="C8" s="11">
        <v>88</v>
      </c>
      <c r="D8" s="12">
        <f t="shared" si="0"/>
        <v>0.9072164948453608</v>
      </c>
      <c r="E8" s="13">
        <v>0.92</v>
      </c>
      <c r="F8" s="13">
        <v>0.92</v>
      </c>
      <c r="G8" s="13">
        <v>0.91</v>
      </c>
      <c r="H8" s="13">
        <v>0.93</v>
      </c>
      <c r="I8" s="13">
        <v>0.92</v>
      </c>
    </row>
    <row r="9" spans="1:10" ht="12">
      <c r="A9" s="5" t="s">
        <v>19</v>
      </c>
      <c r="B9" s="11">
        <v>123</v>
      </c>
      <c r="C9" s="11">
        <v>111</v>
      </c>
      <c r="D9" s="12">
        <f t="shared" si="0"/>
        <v>0.9024390243902439</v>
      </c>
      <c r="E9" s="13">
        <v>0.9</v>
      </c>
      <c r="F9" s="13">
        <v>0.9</v>
      </c>
      <c r="G9" s="13">
        <v>0.9</v>
      </c>
      <c r="H9" s="13">
        <v>0.92</v>
      </c>
      <c r="I9" s="13">
        <v>0.89</v>
      </c>
      <c r="J9" s="13"/>
    </row>
    <row r="10" spans="1:9" ht="12">
      <c r="A10" s="5" t="s">
        <v>20</v>
      </c>
      <c r="B10" s="11">
        <v>177</v>
      </c>
      <c r="C10" s="11">
        <v>134</v>
      </c>
      <c r="D10" s="12">
        <f t="shared" si="0"/>
        <v>0.7570621468926554</v>
      </c>
      <c r="E10" s="13">
        <v>0.76</v>
      </c>
      <c r="F10" s="13">
        <v>0.76</v>
      </c>
      <c r="G10" s="13">
        <v>0.76</v>
      </c>
      <c r="H10" s="13">
        <v>0.87</v>
      </c>
      <c r="I10" s="13">
        <v>0.75</v>
      </c>
    </row>
    <row r="11" spans="1:9" ht="12">
      <c r="A11" s="5" t="s">
        <v>21</v>
      </c>
      <c r="B11" s="11">
        <v>97</v>
      </c>
      <c r="C11" s="11">
        <v>79</v>
      </c>
      <c r="D11" s="12">
        <f t="shared" si="0"/>
        <v>0.8144329896907216</v>
      </c>
      <c r="E11" s="13">
        <v>0.86</v>
      </c>
      <c r="F11" s="13">
        <v>0.86</v>
      </c>
      <c r="G11" s="13">
        <v>0.93</v>
      </c>
      <c r="H11" s="13">
        <v>0.83</v>
      </c>
      <c r="I11" s="13">
        <v>0.8</v>
      </c>
    </row>
    <row r="12" spans="1:9" ht="12">
      <c r="A12" s="5" t="s">
        <v>22</v>
      </c>
      <c r="B12" s="11">
        <v>72</v>
      </c>
      <c r="C12" s="11">
        <v>62</v>
      </c>
      <c r="D12" s="12">
        <f t="shared" si="0"/>
        <v>0.8611111111111112</v>
      </c>
      <c r="E12" s="13">
        <v>0.86</v>
      </c>
      <c r="F12" s="13">
        <v>0.86</v>
      </c>
      <c r="G12" s="13">
        <v>0.86</v>
      </c>
      <c r="H12" s="13">
        <v>0.89</v>
      </c>
      <c r="I12" s="13">
        <v>0.83</v>
      </c>
    </row>
    <row r="13" spans="1:9" ht="12">
      <c r="A13" s="5" t="s">
        <v>23</v>
      </c>
      <c r="B13" s="11">
        <v>539</v>
      </c>
      <c r="C13" s="11">
        <v>505</v>
      </c>
      <c r="D13" s="12">
        <f t="shared" si="0"/>
        <v>0.9369202226345084</v>
      </c>
      <c r="E13" s="13">
        <v>0.94</v>
      </c>
      <c r="F13" s="13">
        <v>0.95</v>
      </c>
      <c r="G13" s="13">
        <v>0.95</v>
      </c>
      <c r="H13" s="13">
        <v>0.98</v>
      </c>
      <c r="I13" s="13">
        <v>0.79</v>
      </c>
    </row>
    <row r="14" spans="1:9" ht="12">
      <c r="A14" s="5" t="s">
        <v>24</v>
      </c>
      <c r="B14" s="11">
        <v>279</v>
      </c>
      <c r="C14" s="11">
        <v>199</v>
      </c>
      <c r="D14" s="12">
        <f t="shared" si="0"/>
        <v>0.7132616487455197</v>
      </c>
      <c r="E14" s="13">
        <v>0.71</v>
      </c>
      <c r="F14" s="13">
        <v>0.71</v>
      </c>
      <c r="G14" s="13">
        <v>0.72</v>
      </c>
      <c r="H14" s="13">
        <v>0.73</v>
      </c>
      <c r="I14" s="13">
        <v>0.61</v>
      </c>
    </row>
    <row r="15" spans="1:9" ht="12">
      <c r="A15" s="5" t="s">
        <v>25</v>
      </c>
      <c r="B15" s="11">
        <v>318</v>
      </c>
      <c r="C15" s="11">
        <v>290</v>
      </c>
      <c r="D15" s="12">
        <f t="shared" si="0"/>
        <v>0.9119496855345912</v>
      </c>
      <c r="E15" s="13">
        <v>0.92</v>
      </c>
      <c r="F15" s="13">
        <v>0.92</v>
      </c>
      <c r="G15" s="13">
        <v>0.92</v>
      </c>
      <c r="H15" s="13">
        <v>0.91</v>
      </c>
      <c r="I15" s="13">
        <v>0.9</v>
      </c>
    </row>
    <row r="16" spans="1:9" ht="12">
      <c r="A16" s="5" t="s">
        <v>26</v>
      </c>
      <c r="B16" s="11">
        <v>85</v>
      </c>
      <c r="C16" s="11">
        <v>78</v>
      </c>
      <c r="D16" s="12">
        <f t="shared" si="0"/>
        <v>0.9176470588235294</v>
      </c>
      <c r="E16" s="13">
        <v>0.92</v>
      </c>
      <c r="F16" s="13">
        <v>0.92</v>
      </c>
      <c r="G16" s="13">
        <v>0.97</v>
      </c>
      <c r="H16" s="13">
        <v>0.78</v>
      </c>
      <c r="I16" s="13">
        <v>0.93</v>
      </c>
    </row>
    <row r="17" spans="1:9" ht="12">
      <c r="A17" s="5" t="s">
        <v>27</v>
      </c>
      <c r="B17" s="11">
        <v>59</v>
      </c>
      <c r="C17" s="11">
        <v>56</v>
      </c>
      <c r="D17" s="12">
        <f t="shared" si="0"/>
        <v>0.9491525423728814</v>
      </c>
      <c r="E17" s="13">
        <v>0.95</v>
      </c>
      <c r="F17" s="13">
        <v>0.95</v>
      </c>
      <c r="G17" s="13">
        <v>0.95</v>
      </c>
      <c r="H17" s="13">
        <v>0.98</v>
      </c>
      <c r="I17" s="13">
        <v>0.95</v>
      </c>
    </row>
    <row r="18" spans="1:9" ht="12">
      <c r="A18" s="8" t="s">
        <v>28</v>
      </c>
      <c r="B18" s="11">
        <f>SUM(B6:B17)</f>
        <v>2449</v>
      </c>
      <c r="C18" s="11">
        <f>SUM(C6:C17)</f>
        <v>2115</v>
      </c>
      <c r="D18" s="14">
        <f t="shared" si="0"/>
        <v>0.8636178031849735</v>
      </c>
      <c r="E18" s="13"/>
      <c r="F18" s="13"/>
      <c r="G18" s="13"/>
      <c r="H18" s="13"/>
      <c r="I18" s="13"/>
    </row>
    <row r="19" ht="12">
      <c r="A19" s="8"/>
    </row>
    <row r="30" spans="1:7" ht="12">
      <c r="A30" s="15"/>
      <c r="B30" s="15"/>
      <c r="D30" s="22" t="s">
        <v>29</v>
      </c>
      <c r="E30" s="23"/>
      <c r="F30" s="23"/>
      <c r="G30" s="7"/>
    </row>
    <row r="31" spans="2:9" ht="12">
      <c r="B31" s="8" t="s">
        <v>3</v>
      </c>
      <c r="C31" s="8" t="s">
        <v>4</v>
      </c>
      <c r="D31" s="8" t="s">
        <v>5</v>
      </c>
      <c r="E31" s="8" t="s">
        <v>30</v>
      </c>
      <c r="F31" s="8" t="s">
        <v>31</v>
      </c>
      <c r="G31" s="8" t="s">
        <v>32</v>
      </c>
      <c r="H31" s="8" t="s">
        <v>33</v>
      </c>
      <c r="I31" s="8" t="s">
        <v>34</v>
      </c>
    </row>
    <row r="32" spans="1:9" ht="12.75" thickBot="1">
      <c r="A32" s="9" t="s">
        <v>11</v>
      </c>
      <c r="B32" s="9" t="s">
        <v>35</v>
      </c>
      <c r="C32" s="9" t="s">
        <v>13</v>
      </c>
      <c r="D32" s="9" t="s">
        <v>14</v>
      </c>
      <c r="E32" s="9"/>
      <c r="F32" s="9"/>
      <c r="G32" s="9" t="s">
        <v>36</v>
      </c>
      <c r="H32" s="10"/>
      <c r="I32" s="10"/>
    </row>
    <row r="33" spans="1:9" ht="12">
      <c r="A33" s="5" t="s">
        <v>16</v>
      </c>
      <c r="B33" s="11">
        <v>258</v>
      </c>
      <c r="C33" s="11">
        <v>160</v>
      </c>
      <c r="D33" s="12">
        <f aca="true" t="shared" si="1" ref="D33:D45">C33/B33</f>
        <v>0.6201550387596899</v>
      </c>
      <c r="E33" s="13">
        <v>0.66</v>
      </c>
      <c r="F33" s="13">
        <v>0.65</v>
      </c>
      <c r="G33" s="13">
        <v>0.64</v>
      </c>
      <c r="H33" s="13">
        <v>0.62</v>
      </c>
      <c r="I33" s="13">
        <v>0.6</v>
      </c>
    </row>
    <row r="34" spans="1:9" ht="12">
      <c r="A34" s="5" t="s">
        <v>17</v>
      </c>
      <c r="B34" s="11">
        <v>395</v>
      </c>
      <c r="C34" s="11">
        <v>298</v>
      </c>
      <c r="D34" s="12">
        <f t="shared" si="1"/>
        <v>0.7544303797468355</v>
      </c>
      <c r="E34" s="13">
        <v>0.77</v>
      </c>
      <c r="F34" s="13">
        <v>0.77</v>
      </c>
      <c r="G34" s="13">
        <v>0.76</v>
      </c>
      <c r="H34" s="13">
        <v>0.93</v>
      </c>
      <c r="I34" s="13">
        <v>0.78</v>
      </c>
    </row>
    <row r="35" spans="1:9" ht="12">
      <c r="A35" s="5" t="s">
        <v>18</v>
      </c>
      <c r="B35" s="11">
        <v>134</v>
      </c>
      <c r="C35" s="11">
        <v>104</v>
      </c>
      <c r="D35" s="12">
        <f t="shared" si="1"/>
        <v>0.7761194029850746</v>
      </c>
      <c r="E35" s="13">
        <v>0.8</v>
      </c>
      <c r="F35" s="13">
        <v>0.78</v>
      </c>
      <c r="G35" s="13">
        <v>0.8</v>
      </c>
      <c r="H35" s="13">
        <v>0.81</v>
      </c>
      <c r="I35" s="13">
        <v>0.8</v>
      </c>
    </row>
    <row r="36" spans="1:9" ht="12">
      <c r="A36" s="5" t="s">
        <v>19</v>
      </c>
      <c r="B36" s="11">
        <v>156</v>
      </c>
      <c r="C36" s="11">
        <v>123</v>
      </c>
      <c r="D36" s="12">
        <f t="shared" si="1"/>
        <v>0.7884615384615384</v>
      </c>
      <c r="E36" s="13">
        <v>0.81</v>
      </c>
      <c r="F36" s="13">
        <v>0.81</v>
      </c>
      <c r="G36" s="13">
        <v>0.81</v>
      </c>
      <c r="H36" s="13">
        <v>0.87</v>
      </c>
      <c r="I36" s="13">
        <v>0.8</v>
      </c>
    </row>
    <row r="37" spans="1:9" ht="12">
      <c r="A37" s="5" t="s">
        <v>20</v>
      </c>
      <c r="B37" s="11">
        <v>138</v>
      </c>
      <c r="C37" s="11">
        <v>85</v>
      </c>
      <c r="D37" s="12">
        <f t="shared" si="1"/>
        <v>0.6159420289855072</v>
      </c>
      <c r="E37" s="13">
        <v>0.62</v>
      </c>
      <c r="F37" s="13">
        <v>0.62</v>
      </c>
      <c r="G37" s="13">
        <v>0.62</v>
      </c>
      <c r="H37" s="13">
        <v>0.75</v>
      </c>
      <c r="I37" s="13">
        <v>0.61</v>
      </c>
    </row>
    <row r="38" spans="1:9" ht="12">
      <c r="A38" s="5" t="s">
        <v>21</v>
      </c>
      <c r="B38" s="11">
        <v>114</v>
      </c>
      <c r="C38" s="11">
        <v>67</v>
      </c>
      <c r="D38" s="12">
        <f t="shared" si="1"/>
        <v>0.5877192982456141</v>
      </c>
      <c r="E38" s="13">
        <v>0.65</v>
      </c>
      <c r="F38" s="13">
        <v>0.63</v>
      </c>
      <c r="G38" s="13">
        <v>0.66</v>
      </c>
      <c r="H38" s="13">
        <v>0.63</v>
      </c>
      <c r="I38" s="13">
        <v>0.54</v>
      </c>
    </row>
    <row r="39" spans="1:9" ht="12">
      <c r="A39" s="5" t="s">
        <v>22</v>
      </c>
      <c r="B39" s="11">
        <v>96</v>
      </c>
      <c r="C39" s="11">
        <v>71</v>
      </c>
      <c r="D39" s="12">
        <f t="shared" si="1"/>
        <v>0.7395833333333334</v>
      </c>
      <c r="E39" s="13">
        <v>0.79</v>
      </c>
      <c r="F39" s="13">
        <v>0.78</v>
      </c>
      <c r="G39" s="13">
        <v>0.79</v>
      </c>
      <c r="H39" s="13">
        <v>0.81</v>
      </c>
      <c r="I39" s="13">
        <v>0.76</v>
      </c>
    </row>
    <row r="40" spans="1:9" ht="12">
      <c r="A40" s="5" t="s">
        <v>23</v>
      </c>
      <c r="B40" s="11">
        <v>510</v>
      </c>
      <c r="C40" s="11">
        <v>402</v>
      </c>
      <c r="D40" s="12">
        <f t="shared" si="1"/>
        <v>0.788235294117647</v>
      </c>
      <c r="E40" s="13">
        <v>0.8</v>
      </c>
      <c r="F40" s="13">
        <v>0.8</v>
      </c>
      <c r="G40" s="13">
        <v>0.79</v>
      </c>
      <c r="H40" s="13">
        <v>0.94</v>
      </c>
      <c r="I40" s="13">
        <v>0.8</v>
      </c>
    </row>
    <row r="41" spans="1:9" ht="12">
      <c r="A41" s="5" t="s">
        <v>24</v>
      </c>
      <c r="B41" s="11">
        <v>286</v>
      </c>
      <c r="C41" s="11">
        <v>199</v>
      </c>
      <c r="D41" s="12">
        <f t="shared" si="1"/>
        <v>0.6958041958041958</v>
      </c>
      <c r="E41" s="13">
        <v>0.71</v>
      </c>
      <c r="F41" s="13">
        <v>0.71</v>
      </c>
      <c r="G41" s="13">
        <v>0.7</v>
      </c>
      <c r="H41" s="13">
        <v>0.72</v>
      </c>
      <c r="I41" s="13">
        <v>0.52</v>
      </c>
    </row>
    <row r="42" spans="1:9" ht="12">
      <c r="A42" s="5" t="s">
        <v>25</v>
      </c>
      <c r="B42" s="11">
        <v>324</v>
      </c>
      <c r="C42" s="11">
        <v>267</v>
      </c>
      <c r="D42" s="12">
        <f t="shared" si="1"/>
        <v>0.8240740740740741</v>
      </c>
      <c r="E42" s="13">
        <v>0.83</v>
      </c>
      <c r="F42" s="13">
        <v>0.83</v>
      </c>
      <c r="G42" s="13">
        <v>0.86</v>
      </c>
      <c r="H42" s="13">
        <v>0.93</v>
      </c>
      <c r="I42" s="13">
        <v>0.82</v>
      </c>
    </row>
    <row r="43" spans="1:9" ht="12">
      <c r="A43" s="5" t="s">
        <v>26</v>
      </c>
      <c r="B43" s="11">
        <v>86</v>
      </c>
      <c r="C43" s="11">
        <v>67</v>
      </c>
      <c r="D43" s="12">
        <f t="shared" si="1"/>
        <v>0.7790697674418605</v>
      </c>
      <c r="E43" s="13">
        <v>0.8</v>
      </c>
      <c r="F43" s="13">
        <v>0.78</v>
      </c>
      <c r="G43" s="13">
        <v>0.73</v>
      </c>
      <c r="H43" s="13">
        <v>0.9</v>
      </c>
      <c r="I43" s="13">
        <v>0.78</v>
      </c>
    </row>
    <row r="44" spans="1:9" ht="12">
      <c r="A44" s="5" t="s">
        <v>27</v>
      </c>
      <c r="B44" s="11">
        <v>57</v>
      </c>
      <c r="C44" s="11">
        <v>41</v>
      </c>
      <c r="D44" s="12">
        <f t="shared" si="1"/>
        <v>0.7192982456140351</v>
      </c>
      <c r="E44" s="13">
        <v>0.75</v>
      </c>
      <c r="F44" s="13">
        <v>0.74</v>
      </c>
      <c r="G44" s="13">
        <v>0.74</v>
      </c>
      <c r="H44" s="13">
        <v>0.88</v>
      </c>
      <c r="I44" s="13">
        <v>0.74</v>
      </c>
    </row>
    <row r="45" spans="1:9" ht="12">
      <c r="A45" s="8" t="s">
        <v>37</v>
      </c>
      <c r="B45" s="11">
        <f>SUM(B33:B44)</f>
        <v>2554</v>
      </c>
      <c r="C45" s="11">
        <f>SUM(C33:C44)</f>
        <v>1884</v>
      </c>
      <c r="D45" s="12">
        <f t="shared" si="1"/>
        <v>0.7376664056382146</v>
      </c>
      <c r="E45" s="13"/>
      <c r="F45" s="13"/>
      <c r="G45" s="13"/>
      <c r="H45" s="13"/>
      <c r="I45" s="13"/>
    </row>
    <row r="57" spans="1:7" ht="12">
      <c r="A57" s="24"/>
      <c r="B57" s="25"/>
      <c r="D57" s="22" t="s">
        <v>38</v>
      </c>
      <c r="E57" s="23"/>
      <c r="F57" s="23"/>
      <c r="G57" s="7"/>
    </row>
    <row r="58" spans="2:9" ht="12">
      <c r="B58" s="8" t="s">
        <v>3</v>
      </c>
      <c r="C58" s="8" t="s">
        <v>4</v>
      </c>
      <c r="D58" s="8" t="s">
        <v>5</v>
      </c>
      <c r="E58" s="8" t="s">
        <v>39</v>
      </c>
      <c r="F58" s="8" t="s">
        <v>31</v>
      </c>
      <c r="G58" s="8" t="s">
        <v>40</v>
      </c>
      <c r="H58" s="8" t="s">
        <v>33</v>
      </c>
      <c r="I58" s="8" t="s">
        <v>41</v>
      </c>
    </row>
    <row r="59" spans="1:9" ht="12.75" thickBot="1">
      <c r="A59" s="9" t="s">
        <v>11</v>
      </c>
      <c r="B59" s="9" t="s">
        <v>12</v>
      </c>
      <c r="C59" s="9" t="s">
        <v>13</v>
      </c>
      <c r="D59" s="9" t="s">
        <v>14</v>
      </c>
      <c r="E59" s="9"/>
      <c r="F59" s="9"/>
      <c r="G59" s="9" t="s">
        <v>36</v>
      </c>
      <c r="H59" s="10"/>
      <c r="I59" s="10"/>
    </row>
    <row r="60" spans="1:9" ht="12">
      <c r="A60" s="5" t="s">
        <v>16</v>
      </c>
      <c r="B60" s="11">
        <v>1243</v>
      </c>
      <c r="C60" s="11">
        <v>821</v>
      </c>
      <c r="D60" s="12">
        <f aca="true" t="shared" si="2" ref="D60:D72">C60/B60</f>
        <v>0.6604987932421561</v>
      </c>
      <c r="E60" s="13">
        <v>0.68</v>
      </c>
      <c r="F60" s="13">
        <v>0.84</v>
      </c>
      <c r="G60" s="13">
        <v>0.77</v>
      </c>
      <c r="H60" s="13">
        <v>0.86</v>
      </c>
      <c r="I60" s="13">
        <v>0.6</v>
      </c>
    </row>
    <row r="61" spans="1:9" ht="12">
      <c r="A61" s="5" t="s">
        <v>17</v>
      </c>
      <c r="B61" s="11">
        <v>1709</v>
      </c>
      <c r="C61" s="11">
        <v>1343</v>
      </c>
      <c r="D61" s="12">
        <f t="shared" si="2"/>
        <v>0.7858396723229959</v>
      </c>
      <c r="E61" s="13">
        <v>0.79</v>
      </c>
      <c r="F61" s="13">
        <v>0.93</v>
      </c>
      <c r="G61" s="13">
        <v>0.93</v>
      </c>
      <c r="H61" s="13">
        <v>0.97</v>
      </c>
      <c r="I61" s="13">
        <v>0.78</v>
      </c>
    </row>
    <row r="62" spans="1:9" ht="12">
      <c r="A62" s="5" t="s">
        <v>18</v>
      </c>
      <c r="B62" s="11">
        <v>703</v>
      </c>
      <c r="C62" s="11">
        <v>539</v>
      </c>
      <c r="D62" s="12">
        <f t="shared" si="2"/>
        <v>0.7667140825035562</v>
      </c>
      <c r="E62" s="13">
        <v>0.79</v>
      </c>
      <c r="F62" s="13">
        <v>0.88</v>
      </c>
      <c r="G62" s="13">
        <v>0.88</v>
      </c>
      <c r="H62" s="13">
        <v>0.88</v>
      </c>
      <c r="I62" s="13">
        <v>0.68</v>
      </c>
    </row>
    <row r="63" spans="1:9" ht="12">
      <c r="A63" s="5" t="s">
        <v>19</v>
      </c>
      <c r="B63" s="11">
        <v>865</v>
      </c>
      <c r="C63" s="11">
        <v>680</v>
      </c>
      <c r="D63" s="12">
        <f t="shared" si="2"/>
        <v>0.7861271676300579</v>
      </c>
      <c r="E63" s="13">
        <v>0.79</v>
      </c>
      <c r="F63" s="13">
        <v>0.9</v>
      </c>
      <c r="G63" s="13">
        <v>0.97</v>
      </c>
      <c r="H63" s="13">
        <v>0.93</v>
      </c>
      <c r="I63" s="13">
        <v>0.86</v>
      </c>
    </row>
    <row r="64" spans="1:9" ht="12">
      <c r="A64" s="5" t="s">
        <v>20</v>
      </c>
      <c r="B64" s="11">
        <v>833</v>
      </c>
      <c r="C64" s="11">
        <v>638</v>
      </c>
      <c r="D64" s="12">
        <f t="shared" si="2"/>
        <v>0.765906362545018</v>
      </c>
      <c r="E64" s="13">
        <v>0.77</v>
      </c>
      <c r="F64" s="13">
        <v>0.89</v>
      </c>
      <c r="G64" s="13">
        <v>0.89</v>
      </c>
      <c r="H64" s="13">
        <v>0.92</v>
      </c>
      <c r="I64" s="13">
        <v>0.64</v>
      </c>
    </row>
    <row r="65" spans="1:9" ht="12">
      <c r="A65" s="5" t="s">
        <v>21</v>
      </c>
      <c r="B65" s="11">
        <v>636</v>
      </c>
      <c r="C65" s="11">
        <v>400</v>
      </c>
      <c r="D65" s="12">
        <f t="shared" si="2"/>
        <v>0.6289308176100629</v>
      </c>
      <c r="E65" s="13">
        <v>0.65</v>
      </c>
      <c r="F65" s="13">
        <v>0.82</v>
      </c>
      <c r="G65" s="13">
        <v>0.81</v>
      </c>
      <c r="H65" s="13">
        <v>0.82</v>
      </c>
      <c r="I65" s="13">
        <v>0.55</v>
      </c>
    </row>
    <row r="66" spans="1:9" ht="12">
      <c r="A66" s="5" t="s">
        <v>22</v>
      </c>
      <c r="B66" s="11">
        <v>444</v>
      </c>
      <c r="C66" s="11">
        <v>329</v>
      </c>
      <c r="D66" s="12">
        <f t="shared" si="2"/>
        <v>0.740990990990991</v>
      </c>
      <c r="E66" s="13">
        <v>0.76</v>
      </c>
      <c r="F66" s="13">
        <v>0.91</v>
      </c>
      <c r="G66" s="13">
        <v>0.9</v>
      </c>
      <c r="H66" s="13">
        <v>0.9</v>
      </c>
      <c r="I66" s="13">
        <v>0.65</v>
      </c>
    </row>
    <row r="67" spans="1:9" ht="12">
      <c r="A67" s="5" t="s">
        <v>23</v>
      </c>
      <c r="B67" s="11">
        <v>2532</v>
      </c>
      <c r="C67" s="11">
        <v>2127</v>
      </c>
      <c r="D67" s="12">
        <f t="shared" si="2"/>
        <v>0.840047393364929</v>
      </c>
      <c r="E67" s="13">
        <v>0.84</v>
      </c>
      <c r="F67" s="13">
        <v>0.93</v>
      </c>
      <c r="G67" s="13">
        <v>0.94</v>
      </c>
      <c r="H67" s="13">
        <v>0.97</v>
      </c>
      <c r="I67" s="13">
        <v>0.84</v>
      </c>
    </row>
    <row r="68" spans="1:9" ht="12">
      <c r="A68" s="5" t="s">
        <v>24</v>
      </c>
      <c r="B68" s="11">
        <v>1088</v>
      </c>
      <c r="C68" s="11">
        <v>753</v>
      </c>
      <c r="D68" s="12">
        <f t="shared" si="2"/>
        <v>0.6920955882352942</v>
      </c>
      <c r="E68" s="13">
        <v>0.69</v>
      </c>
      <c r="F68" s="13">
        <v>0.77</v>
      </c>
      <c r="G68" s="13">
        <v>0.75</v>
      </c>
      <c r="H68" s="13">
        <v>0.82</v>
      </c>
      <c r="I68" s="13">
        <v>0.55</v>
      </c>
    </row>
    <row r="69" spans="1:9" ht="12">
      <c r="A69" s="5" t="s">
        <v>25</v>
      </c>
      <c r="B69" s="11">
        <v>1285</v>
      </c>
      <c r="C69" s="11">
        <v>1112</v>
      </c>
      <c r="D69" s="12">
        <f t="shared" si="2"/>
        <v>0.8653696498054475</v>
      </c>
      <c r="E69" s="13">
        <v>0.87</v>
      </c>
      <c r="F69" s="13">
        <v>0.95</v>
      </c>
      <c r="G69" s="13">
        <v>0.95</v>
      </c>
      <c r="H69" s="13">
        <v>0.97</v>
      </c>
      <c r="I69" s="13">
        <v>0.84</v>
      </c>
    </row>
    <row r="70" spans="1:9" ht="12">
      <c r="A70" s="5" t="s">
        <v>26</v>
      </c>
      <c r="B70" s="11">
        <v>572</v>
      </c>
      <c r="C70" s="11">
        <v>423</v>
      </c>
      <c r="D70" s="12">
        <f t="shared" si="2"/>
        <v>0.7395104895104895</v>
      </c>
      <c r="E70" s="13">
        <v>0.75</v>
      </c>
      <c r="F70" s="13">
        <v>0.82</v>
      </c>
      <c r="G70" s="13">
        <v>0.76</v>
      </c>
      <c r="H70" s="13">
        <v>0.91</v>
      </c>
      <c r="I70" s="13">
        <v>0.73</v>
      </c>
    </row>
    <row r="71" spans="1:9" ht="12">
      <c r="A71" s="5" t="s">
        <v>27</v>
      </c>
      <c r="B71" s="11">
        <v>255</v>
      </c>
      <c r="C71" s="11">
        <v>195</v>
      </c>
      <c r="D71" s="12">
        <f t="shared" si="2"/>
        <v>0.7647058823529411</v>
      </c>
      <c r="E71" s="13">
        <v>0.77</v>
      </c>
      <c r="F71" s="13">
        <v>0.93</v>
      </c>
      <c r="G71" s="13">
        <v>0.93</v>
      </c>
      <c r="H71" s="13">
        <v>0.97</v>
      </c>
      <c r="I71" s="13">
        <v>0.72</v>
      </c>
    </row>
    <row r="72" spans="1:9" ht="12">
      <c r="A72" s="8" t="s">
        <v>28</v>
      </c>
      <c r="B72" s="11">
        <f>SUM(B60:B71)</f>
        <v>12165</v>
      </c>
      <c r="C72" s="11">
        <f>SUM(C60:C71)</f>
        <v>9360</v>
      </c>
      <c r="D72" s="12">
        <f t="shared" si="2"/>
        <v>0.7694204685573366</v>
      </c>
      <c r="E72" s="13"/>
      <c r="F72" s="13"/>
      <c r="G72" s="13"/>
      <c r="H72" s="13"/>
      <c r="I72" s="13"/>
    </row>
    <row r="73" ht="12">
      <c r="A73" s="8"/>
    </row>
    <row r="84" spans="1:7" ht="12">
      <c r="A84" s="21"/>
      <c r="B84" s="21"/>
      <c r="D84" s="22" t="s">
        <v>42</v>
      </c>
      <c r="E84" s="23"/>
      <c r="F84" s="23"/>
      <c r="G84" s="7"/>
    </row>
    <row r="85" spans="2:11" ht="12">
      <c r="B85" s="8" t="s">
        <v>3</v>
      </c>
      <c r="C85" s="8" t="s">
        <v>4</v>
      </c>
      <c r="D85" s="8" t="s">
        <v>5</v>
      </c>
      <c r="E85" s="8" t="s">
        <v>43</v>
      </c>
      <c r="F85" s="8" t="s">
        <v>44</v>
      </c>
      <c r="G85" s="8" t="s">
        <v>45</v>
      </c>
      <c r="H85" s="8" t="s">
        <v>46</v>
      </c>
      <c r="I85" s="8" t="s">
        <v>47</v>
      </c>
      <c r="J85" s="8" t="s">
        <v>48</v>
      </c>
      <c r="K85" s="8" t="s">
        <v>49</v>
      </c>
    </row>
    <row r="86" spans="1:11" ht="12.75" thickBot="1">
      <c r="A86" s="9" t="s">
        <v>11</v>
      </c>
      <c r="B86" s="9" t="s">
        <v>12</v>
      </c>
      <c r="C86" s="9" t="s">
        <v>13</v>
      </c>
      <c r="D86" s="9" t="s">
        <v>14</v>
      </c>
      <c r="E86" s="9"/>
      <c r="F86" s="9"/>
      <c r="G86" s="10"/>
      <c r="H86" s="9" t="s">
        <v>50</v>
      </c>
      <c r="I86" s="10"/>
      <c r="J86" s="10"/>
      <c r="K86" s="10"/>
    </row>
    <row r="87" spans="1:11" ht="12">
      <c r="A87" s="5" t="s">
        <v>16</v>
      </c>
      <c r="B87" s="11">
        <v>402</v>
      </c>
      <c r="C87" s="11">
        <v>274</v>
      </c>
      <c r="D87" s="12">
        <f aca="true" t="shared" si="3" ref="D87:D99">C87/B87</f>
        <v>0.681592039800995</v>
      </c>
      <c r="E87" s="13">
        <v>0.87</v>
      </c>
      <c r="F87" s="13">
        <v>0.92</v>
      </c>
      <c r="G87" s="13">
        <v>0.76</v>
      </c>
      <c r="H87" s="13">
        <v>0.87</v>
      </c>
      <c r="I87" s="13">
        <v>0.93</v>
      </c>
      <c r="J87" s="13">
        <v>0.48</v>
      </c>
      <c r="K87" s="13">
        <v>0.62</v>
      </c>
    </row>
    <row r="88" spans="1:11" ht="12">
      <c r="A88" s="5" t="s">
        <v>17</v>
      </c>
      <c r="B88" s="11">
        <v>576</v>
      </c>
      <c r="C88" s="11">
        <v>485</v>
      </c>
      <c r="D88" s="12">
        <f t="shared" si="3"/>
        <v>0.8420138888888888</v>
      </c>
      <c r="E88" s="13">
        <v>0.94</v>
      </c>
      <c r="F88" s="13">
        <v>0.97</v>
      </c>
      <c r="G88" s="13">
        <v>0.86</v>
      </c>
      <c r="H88" s="13">
        <v>0.87</v>
      </c>
      <c r="I88" s="13">
        <v>0.98</v>
      </c>
      <c r="J88" s="13">
        <v>0.88</v>
      </c>
      <c r="K88" s="13">
        <v>0.73</v>
      </c>
    </row>
    <row r="89" spans="1:11" ht="12">
      <c r="A89" s="5" t="s">
        <v>18</v>
      </c>
      <c r="B89" s="11">
        <v>249</v>
      </c>
      <c r="C89" s="11">
        <v>160</v>
      </c>
      <c r="D89" s="12">
        <f t="shared" si="3"/>
        <v>0.642570281124498</v>
      </c>
      <c r="E89" s="13">
        <v>0.83</v>
      </c>
      <c r="F89" s="13">
        <v>0.91</v>
      </c>
      <c r="G89" s="13">
        <v>0.79</v>
      </c>
      <c r="H89" s="13">
        <v>0.7</v>
      </c>
      <c r="I89" s="13">
        <v>0.87</v>
      </c>
      <c r="J89" s="13">
        <v>0.48</v>
      </c>
      <c r="K89" s="13">
        <v>0.77</v>
      </c>
    </row>
    <row r="90" spans="1:11" ht="12">
      <c r="A90" s="5" t="s">
        <v>19</v>
      </c>
      <c r="B90" s="11">
        <v>293</v>
      </c>
      <c r="C90" s="11">
        <v>209</v>
      </c>
      <c r="D90" s="12">
        <f t="shared" si="3"/>
        <v>0.7133105802047781</v>
      </c>
      <c r="E90" s="13">
        <v>0.86</v>
      </c>
      <c r="F90" s="13">
        <v>0.92</v>
      </c>
      <c r="G90" s="13">
        <v>0.76</v>
      </c>
      <c r="H90" s="13">
        <v>0.77</v>
      </c>
      <c r="I90" s="13">
        <v>0.94</v>
      </c>
      <c r="J90" s="13">
        <v>0.5</v>
      </c>
      <c r="K90" s="13">
        <v>0.68</v>
      </c>
    </row>
    <row r="91" spans="1:11" ht="12">
      <c r="A91" s="5" t="s">
        <v>20</v>
      </c>
      <c r="B91" s="11">
        <v>270</v>
      </c>
      <c r="C91" s="11">
        <v>200</v>
      </c>
      <c r="D91" s="12">
        <f t="shared" si="3"/>
        <v>0.7407407407407407</v>
      </c>
      <c r="E91" s="13">
        <v>0.93</v>
      </c>
      <c r="F91" s="13">
        <v>0.99</v>
      </c>
      <c r="G91" s="13">
        <v>0.77</v>
      </c>
      <c r="H91" s="13">
        <v>0.84</v>
      </c>
      <c r="I91" s="13">
        <v>1</v>
      </c>
      <c r="J91" s="13">
        <v>0.4</v>
      </c>
      <c r="K91" s="13">
        <v>0.68</v>
      </c>
    </row>
    <row r="92" spans="1:11" ht="12">
      <c r="A92" s="5" t="s">
        <v>21</v>
      </c>
      <c r="B92" s="11">
        <v>218</v>
      </c>
      <c r="C92" s="11">
        <v>113</v>
      </c>
      <c r="D92" s="12">
        <f t="shared" si="3"/>
        <v>0.518348623853211</v>
      </c>
      <c r="E92" s="13">
        <v>0.77</v>
      </c>
      <c r="F92" s="13">
        <v>0.88</v>
      </c>
      <c r="G92" s="13">
        <v>0.67</v>
      </c>
      <c r="H92" s="13">
        <v>0.64</v>
      </c>
      <c r="I92" s="13">
        <v>0.86</v>
      </c>
      <c r="J92" s="13">
        <v>0.33</v>
      </c>
      <c r="K92" s="13">
        <v>0.38</v>
      </c>
    </row>
    <row r="93" spans="1:11" ht="12">
      <c r="A93" s="5" t="s">
        <v>22</v>
      </c>
      <c r="B93" s="11">
        <v>162</v>
      </c>
      <c r="C93" s="11">
        <v>122</v>
      </c>
      <c r="D93" s="12">
        <f t="shared" si="3"/>
        <v>0.7530864197530864</v>
      </c>
      <c r="E93" s="13">
        <v>0.94</v>
      </c>
      <c r="F93" s="13">
        <v>0.98</v>
      </c>
      <c r="G93" s="13">
        <v>0.78</v>
      </c>
      <c r="H93" s="13">
        <v>0.82</v>
      </c>
      <c r="I93" s="13">
        <v>0.91</v>
      </c>
      <c r="J93" s="13">
        <v>0.32</v>
      </c>
      <c r="K93" s="13">
        <v>0.68</v>
      </c>
    </row>
    <row r="94" spans="1:11" ht="12">
      <c r="A94" s="5" t="s">
        <v>23</v>
      </c>
      <c r="B94" s="11">
        <v>816</v>
      </c>
      <c r="C94" s="11">
        <v>693</v>
      </c>
      <c r="D94" s="12">
        <f t="shared" si="3"/>
        <v>0.8492647058823529</v>
      </c>
      <c r="E94" s="13">
        <v>0.95</v>
      </c>
      <c r="F94" s="13">
        <v>0.92</v>
      </c>
      <c r="G94" s="13">
        <v>0.86</v>
      </c>
      <c r="H94" s="13">
        <v>0.88</v>
      </c>
      <c r="I94" s="13">
        <v>0.94</v>
      </c>
      <c r="J94" s="13">
        <v>0.68</v>
      </c>
      <c r="K94" s="13">
        <v>0.66</v>
      </c>
    </row>
    <row r="95" spans="1:11" ht="12">
      <c r="A95" s="5" t="s">
        <v>24</v>
      </c>
      <c r="B95" s="11">
        <v>365</v>
      </c>
      <c r="C95" s="11">
        <v>258</v>
      </c>
      <c r="D95" s="12">
        <f t="shared" si="3"/>
        <v>0.7068493150684931</v>
      </c>
      <c r="E95" s="13">
        <v>0.82</v>
      </c>
      <c r="F95" s="13">
        <v>0.85</v>
      </c>
      <c r="G95" s="13">
        <v>0.73</v>
      </c>
      <c r="H95" s="13">
        <v>0.81</v>
      </c>
      <c r="I95" s="13">
        <v>0.84</v>
      </c>
      <c r="J95" s="13">
        <v>0.37</v>
      </c>
      <c r="K95" s="13">
        <v>0.62</v>
      </c>
    </row>
    <row r="96" spans="1:11" ht="12">
      <c r="A96" s="5" t="s">
        <v>25</v>
      </c>
      <c r="B96" s="11">
        <v>436</v>
      </c>
      <c r="C96" s="11">
        <v>377</v>
      </c>
      <c r="D96" s="12">
        <f t="shared" si="3"/>
        <v>0.8646788990825688</v>
      </c>
      <c r="E96" s="13">
        <v>0.94</v>
      </c>
      <c r="F96" s="13">
        <v>0.98</v>
      </c>
      <c r="G96" s="13">
        <v>0.88</v>
      </c>
      <c r="H96" s="13">
        <v>0.89</v>
      </c>
      <c r="I96" s="13">
        <v>0.98</v>
      </c>
      <c r="J96" s="13">
        <v>0.62</v>
      </c>
      <c r="K96" s="13">
        <v>0.86</v>
      </c>
    </row>
    <row r="97" spans="1:11" ht="12">
      <c r="A97" s="5" t="s">
        <v>26</v>
      </c>
      <c r="B97" s="11">
        <v>225</v>
      </c>
      <c r="C97" s="11">
        <v>154</v>
      </c>
      <c r="D97" s="12">
        <f t="shared" si="3"/>
        <v>0.6844444444444444</v>
      </c>
      <c r="E97" s="13">
        <v>0.86</v>
      </c>
      <c r="F97" s="13">
        <v>0.91</v>
      </c>
      <c r="G97" s="13">
        <v>0.78</v>
      </c>
      <c r="H97" s="13">
        <v>0.84</v>
      </c>
      <c r="I97" s="13">
        <v>0.96</v>
      </c>
      <c r="J97" s="13">
        <v>0.49</v>
      </c>
      <c r="K97" s="13">
        <v>0.54</v>
      </c>
    </row>
    <row r="98" spans="1:11" ht="12">
      <c r="A98" s="18" t="s">
        <v>27</v>
      </c>
      <c r="B98" s="11">
        <v>95</v>
      </c>
      <c r="C98" s="11">
        <v>72</v>
      </c>
      <c r="D98" s="12">
        <f t="shared" si="3"/>
        <v>0.7578947368421053</v>
      </c>
      <c r="E98" s="13">
        <v>0.97</v>
      </c>
      <c r="F98" s="13">
        <v>0.99</v>
      </c>
      <c r="G98" s="13">
        <v>0.88</v>
      </c>
      <c r="H98" s="13">
        <v>0.77</v>
      </c>
      <c r="I98" s="13">
        <v>0.98</v>
      </c>
      <c r="J98" s="13">
        <v>0.65</v>
      </c>
      <c r="K98" s="13">
        <v>0.8</v>
      </c>
    </row>
    <row r="99" spans="1:11" ht="12">
      <c r="A99" s="8" t="s">
        <v>37</v>
      </c>
      <c r="B99" s="11">
        <f>SUM(B87:B98)</f>
        <v>4107</v>
      </c>
      <c r="C99" s="11">
        <f>SUM(C87:C98)</f>
        <v>3117</v>
      </c>
      <c r="D99" s="12">
        <f t="shared" si="3"/>
        <v>0.7589481373265157</v>
      </c>
      <c r="E99" s="13"/>
      <c r="F99" s="13"/>
      <c r="G99" s="13"/>
      <c r="H99" s="13"/>
      <c r="I99" s="13"/>
      <c r="J99" s="13"/>
      <c r="K99" s="13"/>
    </row>
    <row r="110" ht="10.5" customHeight="1"/>
    <row r="111" spans="1:7" ht="12">
      <c r="A111" s="24"/>
      <c r="B111" s="25"/>
      <c r="D111" s="22" t="s">
        <v>51</v>
      </c>
      <c r="E111" s="23"/>
      <c r="F111" s="23"/>
      <c r="G111" s="7"/>
    </row>
    <row r="112" spans="2:9" ht="12">
      <c r="B112" s="8" t="s">
        <v>3</v>
      </c>
      <c r="C112" s="8" t="s">
        <v>4</v>
      </c>
      <c r="D112" s="8" t="s">
        <v>5</v>
      </c>
      <c r="E112" s="8" t="s">
        <v>52</v>
      </c>
      <c r="F112" s="8" t="s">
        <v>53</v>
      </c>
      <c r="G112" s="8" t="s">
        <v>45</v>
      </c>
      <c r="H112" s="8" t="s">
        <v>46</v>
      </c>
      <c r="I112" s="8" t="s">
        <v>47</v>
      </c>
    </row>
    <row r="113" spans="1:9" ht="12.75" thickBot="1">
      <c r="A113" s="9" t="s">
        <v>11</v>
      </c>
      <c r="B113" s="9" t="s">
        <v>12</v>
      </c>
      <c r="C113" s="9" t="s">
        <v>13</v>
      </c>
      <c r="D113" s="9" t="s">
        <v>14</v>
      </c>
      <c r="E113" s="9"/>
      <c r="F113" s="9"/>
      <c r="G113" s="9"/>
      <c r="H113" s="9" t="s">
        <v>50</v>
      </c>
      <c r="I113" s="10"/>
    </row>
    <row r="114" spans="1:9" ht="12">
      <c r="A114" s="5" t="s">
        <v>16</v>
      </c>
      <c r="B114" s="11">
        <v>677</v>
      </c>
      <c r="C114" s="11">
        <v>446</v>
      </c>
      <c r="D114" s="12">
        <f aca="true" t="shared" si="4" ref="D114:D126">C114/B114</f>
        <v>0.6587887740029542</v>
      </c>
      <c r="E114" s="13">
        <v>0.69</v>
      </c>
      <c r="F114" s="13">
        <v>0.87</v>
      </c>
      <c r="G114" s="13">
        <v>0.86</v>
      </c>
      <c r="H114" s="13">
        <v>0.88</v>
      </c>
      <c r="I114" s="13">
        <v>0.87</v>
      </c>
    </row>
    <row r="115" spans="1:9" ht="12">
      <c r="A115" s="5" t="s">
        <v>17</v>
      </c>
      <c r="B115" s="11">
        <v>999</v>
      </c>
      <c r="C115" s="11">
        <v>803</v>
      </c>
      <c r="D115" s="12">
        <f t="shared" si="4"/>
        <v>0.8038038038038038</v>
      </c>
      <c r="E115" s="13">
        <v>0.82</v>
      </c>
      <c r="F115" s="13">
        <v>0.97</v>
      </c>
      <c r="G115" s="13">
        <v>0.94</v>
      </c>
      <c r="H115" s="13">
        <v>0.93</v>
      </c>
      <c r="I115" s="13">
        <v>0.98</v>
      </c>
    </row>
    <row r="116" spans="1:9" ht="12">
      <c r="A116" s="5" t="s">
        <v>18</v>
      </c>
      <c r="B116" s="11">
        <v>411</v>
      </c>
      <c r="C116" s="11">
        <v>204</v>
      </c>
      <c r="D116" s="12">
        <f t="shared" si="4"/>
        <v>0.49635036496350365</v>
      </c>
      <c r="E116" s="13">
        <v>0.58</v>
      </c>
      <c r="F116" s="13">
        <v>0.78</v>
      </c>
      <c r="G116" s="13">
        <v>0.77</v>
      </c>
      <c r="H116" s="13">
        <v>0.69</v>
      </c>
      <c r="I116" s="13">
        <v>0.85</v>
      </c>
    </row>
    <row r="117" spans="1:9" ht="12">
      <c r="A117" s="5" t="s">
        <v>19</v>
      </c>
      <c r="B117" s="11">
        <v>537</v>
      </c>
      <c r="C117" s="11">
        <v>374</v>
      </c>
      <c r="D117" s="12">
        <f t="shared" si="4"/>
        <v>0.6964618249534451</v>
      </c>
      <c r="E117" s="13">
        <v>0.71</v>
      </c>
      <c r="F117" s="13">
        <v>0.88</v>
      </c>
      <c r="G117" s="13">
        <v>0.89</v>
      </c>
      <c r="H117" s="13">
        <v>0.87</v>
      </c>
      <c r="I117" s="13">
        <v>0.9</v>
      </c>
    </row>
    <row r="118" spans="1:9" ht="12">
      <c r="A118" s="5" t="s">
        <v>20</v>
      </c>
      <c r="B118" s="11">
        <v>410</v>
      </c>
      <c r="C118" s="11">
        <v>291</v>
      </c>
      <c r="D118" s="12">
        <f t="shared" si="4"/>
        <v>0.7097560975609756</v>
      </c>
      <c r="E118" s="13">
        <v>0.73</v>
      </c>
      <c r="F118" s="13">
        <v>0.93</v>
      </c>
      <c r="G118" s="13">
        <v>0.9</v>
      </c>
      <c r="H118" s="13">
        <v>0.71</v>
      </c>
      <c r="I118" s="13">
        <v>0.96</v>
      </c>
    </row>
    <row r="119" spans="1:9" ht="12">
      <c r="A119" s="5" t="s">
        <v>21</v>
      </c>
      <c r="B119" s="11">
        <v>391</v>
      </c>
      <c r="C119" s="11">
        <v>196</v>
      </c>
      <c r="D119" s="12">
        <f t="shared" si="4"/>
        <v>0.5012787723785166</v>
      </c>
      <c r="E119" s="13">
        <v>0.57</v>
      </c>
      <c r="F119" s="13">
        <v>0.74</v>
      </c>
      <c r="G119" s="13">
        <v>0.73</v>
      </c>
      <c r="H119" s="13">
        <v>0.72</v>
      </c>
      <c r="I119" s="13">
        <v>0.69</v>
      </c>
    </row>
    <row r="120" spans="1:9" ht="12">
      <c r="A120" s="5" t="s">
        <v>22</v>
      </c>
      <c r="B120" s="11">
        <v>240</v>
      </c>
      <c r="C120" s="11">
        <v>172</v>
      </c>
      <c r="D120" s="12">
        <f t="shared" si="4"/>
        <v>0.7166666666666667</v>
      </c>
      <c r="E120" s="13">
        <v>0.75</v>
      </c>
      <c r="F120" s="13">
        <v>0.88</v>
      </c>
      <c r="G120" s="13">
        <v>0.89</v>
      </c>
      <c r="H120" s="13">
        <v>0.9</v>
      </c>
      <c r="I120" s="13">
        <v>0.91</v>
      </c>
    </row>
    <row r="121" spans="1:9" ht="12">
      <c r="A121" s="5" t="s">
        <v>23</v>
      </c>
      <c r="B121" s="11">
        <v>1536</v>
      </c>
      <c r="C121" s="11">
        <v>1223</v>
      </c>
      <c r="D121" s="12">
        <f t="shared" si="4"/>
        <v>0.7962239583333334</v>
      </c>
      <c r="E121" s="13">
        <v>0.82</v>
      </c>
      <c r="F121" s="13">
        <v>0.94</v>
      </c>
      <c r="G121" s="13">
        <v>0.92</v>
      </c>
      <c r="H121" s="13">
        <v>0.91</v>
      </c>
      <c r="I121" s="13">
        <v>0.96</v>
      </c>
    </row>
    <row r="122" spans="1:9" ht="12">
      <c r="A122" s="5" t="s">
        <v>24</v>
      </c>
      <c r="B122" s="11">
        <v>574</v>
      </c>
      <c r="C122" s="11">
        <v>379</v>
      </c>
      <c r="D122" s="12">
        <f t="shared" si="4"/>
        <v>0.6602787456445993</v>
      </c>
      <c r="E122" s="13">
        <v>0.67</v>
      </c>
      <c r="F122" s="13">
        <v>0.86</v>
      </c>
      <c r="G122" s="13">
        <v>0.78</v>
      </c>
      <c r="H122" s="13">
        <v>0.84</v>
      </c>
      <c r="I122" s="13">
        <v>0.84</v>
      </c>
    </row>
    <row r="123" spans="1:9" ht="12">
      <c r="A123" s="5" t="s">
        <v>25</v>
      </c>
      <c r="B123" s="11">
        <v>717</v>
      </c>
      <c r="C123" s="11">
        <v>615</v>
      </c>
      <c r="D123" s="12">
        <f t="shared" si="4"/>
        <v>0.8577405857740585</v>
      </c>
      <c r="E123" s="13">
        <v>0.87</v>
      </c>
      <c r="F123" s="13">
        <v>0.98</v>
      </c>
      <c r="G123" s="13">
        <v>0.96</v>
      </c>
      <c r="H123" s="13">
        <v>0.94</v>
      </c>
      <c r="I123" s="13">
        <v>0.98</v>
      </c>
    </row>
    <row r="124" spans="1:9" ht="12">
      <c r="A124" s="5" t="s">
        <v>26</v>
      </c>
      <c r="B124" s="11">
        <v>378</v>
      </c>
      <c r="C124" s="11">
        <v>272</v>
      </c>
      <c r="D124" s="12">
        <f t="shared" si="4"/>
        <v>0.7195767195767195</v>
      </c>
      <c r="E124" s="13">
        <v>0.72</v>
      </c>
      <c r="F124" s="13">
        <v>0.9</v>
      </c>
      <c r="G124" s="13">
        <v>0.88</v>
      </c>
      <c r="H124" s="13">
        <v>0.87</v>
      </c>
      <c r="I124" s="13">
        <v>0.91</v>
      </c>
    </row>
    <row r="125" spans="1:9" ht="12">
      <c r="A125" s="5" t="s">
        <v>27</v>
      </c>
      <c r="B125" s="11">
        <v>159</v>
      </c>
      <c r="C125" s="11">
        <v>116</v>
      </c>
      <c r="D125" s="12">
        <f t="shared" si="4"/>
        <v>0.7295597484276729</v>
      </c>
      <c r="E125" s="13">
        <v>0.77</v>
      </c>
      <c r="F125" s="13">
        <v>0.93</v>
      </c>
      <c r="G125" s="13">
        <v>0.93</v>
      </c>
      <c r="H125" s="13">
        <v>0.86</v>
      </c>
      <c r="I125" s="13">
        <v>0.96</v>
      </c>
    </row>
    <row r="126" spans="1:9" ht="12">
      <c r="A126" s="8" t="s">
        <v>28</v>
      </c>
      <c r="B126" s="11">
        <f>SUM(B114:B125)</f>
        <v>7029</v>
      </c>
      <c r="C126" s="11">
        <f>SUM(C114:C125)</f>
        <v>5091</v>
      </c>
      <c r="D126" s="12">
        <f t="shared" si="4"/>
        <v>0.7242851045667947</v>
      </c>
      <c r="E126" s="13"/>
      <c r="F126" s="13"/>
      <c r="G126" s="13"/>
      <c r="H126" s="13"/>
      <c r="I126" s="13"/>
    </row>
    <row r="127" ht="12">
      <c r="A127" s="8"/>
    </row>
    <row r="138" spans="1:7" ht="12">
      <c r="A138" s="21"/>
      <c r="B138" s="21"/>
      <c r="F138" s="7"/>
      <c r="G138" s="7"/>
    </row>
    <row r="139" spans="1:7" ht="12">
      <c r="A139" s="15"/>
      <c r="B139" s="15"/>
      <c r="D139" s="22" t="s">
        <v>54</v>
      </c>
      <c r="E139" s="23"/>
      <c r="F139" s="23"/>
      <c r="G139" s="7"/>
    </row>
    <row r="140" spans="2:10" ht="12">
      <c r="B140" s="8" t="s">
        <v>3</v>
      </c>
      <c r="C140" s="8" t="s">
        <v>4</v>
      </c>
      <c r="D140" s="8" t="s">
        <v>5</v>
      </c>
      <c r="E140" s="8" t="s">
        <v>52</v>
      </c>
      <c r="F140" s="8" t="s">
        <v>55</v>
      </c>
      <c r="G140" s="8" t="s">
        <v>45</v>
      </c>
      <c r="H140" s="8" t="s">
        <v>46</v>
      </c>
      <c r="I140" s="8" t="s">
        <v>47</v>
      </c>
      <c r="J140" s="8" t="s">
        <v>56</v>
      </c>
    </row>
    <row r="141" spans="1:10" ht="12.75" thickBot="1">
      <c r="A141" s="9" t="s">
        <v>11</v>
      </c>
      <c r="B141" s="9" t="s">
        <v>12</v>
      </c>
      <c r="C141" s="9" t="s">
        <v>13</v>
      </c>
      <c r="D141" s="9" t="s">
        <v>14</v>
      </c>
      <c r="E141" s="9"/>
      <c r="F141" s="9"/>
      <c r="G141" s="10"/>
      <c r="H141" s="9" t="s">
        <v>50</v>
      </c>
      <c r="I141" s="10"/>
      <c r="J141" s="10"/>
    </row>
    <row r="142" spans="1:10" ht="12">
      <c r="A142" s="5" t="s">
        <v>16</v>
      </c>
      <c r="B142" s="11">
        <v>470</v>
      </c>
      <c r="C142" s="11">
        <v>326</v>
      </c>
      <c r="D142" s="12">
        <f aca="true" t="shared" si="5" ref="D142:D154">C142/B142</f>
        <v>0.6936170212765957</v>
      </c>
      <c r="E142" s="13">
        <v>0.76</v>
      </c>
      <c r="F142" s="13">
        <v>0.85</v>
      </c>
      <c r="G142" s="13">
        <v>0.88</v>
      </c>
      <c r="H142" s="13">
        <v>0.85</v>
      </c>
      <c r="I142" s="13">
        <v>0.83</v>
      </c>
      <c r="J142" s="13">
        <v>0.28</v>
      </c>
    </row>
    <row r="143" spans="1:10" ht="12">
      <c r="A143" s="5" t="s">
        <v>17</v>
      </c>
      <c r="B143" s="11">
        <v>719</v>
      </c>
      <c r="C143" s="11">
        <v>635</v>
      </c>
      <c r="D143" s="12">
        <f t="shared" si="5"/>
        <v>0.8831710709318498</v>
      </c>
      <c r="E143" s="13">
        <v>0.89</v>
      </c>
      <c r="F143" s="13">
        <v>0.98</v>
      </c>
      <c r="G143" s="13">
        <v>0.96</v>
      </c>
      <c r="H143" s="13">
        <v>0.94</v>
      </c>
      <c r="I143" s="13">
        <v>0.98</v>
      </c>
      <c r="J143" s="13">
        <v>0.43</v>
      </c>
    </row>
    <row r="144" spans="1:10" ht="12">
      <c r="A144" s="5" t="s">
        <v>18</v>
      </c>
      <c r="B144" s="11">
        <v>325</v>
      </c>
      <c r="C144" s="11">
        <v>202</v>
      </c>
      <c r="D144" s="12">
        <f t="shared" si="5"/>
        <v>0.6215384615384615</v>
      </c>
      <c r="E144" s="13">
        <v>0.72</v>
      </c>
      <c r="F144" s="13">
        <v>0.84</v>
      </c>
      <c r="G144" s="13">
        <v>0.85</v>
      </c>
      <c r="H144" s="13">
        <v>0.81</v>
      </c>
      <c r="I144" s="13">
        <v>0.84</v>
      </c>
      <c r="J144" s="13">
        <v>0.38</v>
      </c>
    </row>
    <row r="145" spans="1:10" ht="12">
      <c r="A145" s="5" t="s">
        <v>19</v>
      </c>
      <c r="B145" s="11">
        <v>436</v>
      </c>
      <c r="C145" s="11">
        <v>330</v>
      </c>
      <c r="D145" s="12">
        <f t="shared" si="5"/>
        <v>0.7568807339449541</v>
      </c>
      <c r="E145" s="13">
        <v>0.78</v>
      </c>
      <c r="F145" s="13">
        <v>0.92</v>
      </c>
      <c r="G145" s="13">
        <v>0.89</v>
      </c>
      <c r="H145" s="13">
        <v>0.83</v>
      </c>
      <c r="I145" s="13">
        <v>0.89</v>
      </c>
      <c r="J145" s="13">
        <v>0.11</v>
      </c>
    </row>
    <row r="146" spans="1:10" ht="12">
      <c r="A146" s="5" t="s">
        <v>20</v>
      </c>
      <c r="B146" s="11">
        <v>362</v>
      </c>
      <c r="C146" s="11">
        <v>314</v>
      </c>
      <c r="D146" s="12">
        <f t="shared" si="5"/>
        <v>0.8674033149171271</v>
      </c>
      <c r="E146" s="13">
        <v>0.88</v>
      </c>
      <c r="F146" s="13">
        <v>0.97</v>
      </c>
      <c r="G146" s="13">
        <v>0.95</v>
      </c>
      <c r="H146" s="13">
        <v>0.96</v>
      </c>
      <c r="I146" s="13">
        <v>0.96</v>
      </c>
      <c r="J146" s="13">
        <v>0.32</v>
      </c>
    </row>
    <row r="147" spans="1:10" ht="12">
      <c r="A147" s="5" t="s">
        <v>21</v>
      </c>
      <c r="B147" s="11">
        <v>316</v>
      </c>
      <c r="C147" s="11">
        <v>167</v>
      </c>
      <c r="D147" s="12">
        <f t="shared" si="5"/>
        <v>0.5284810126582279</v>
      </c>
      <c r="E147" s="13">
        <v>0.59</v>
      </c>
      <c r="F147" s="13">
        <v>0.73</v>
      </c>
      <c r="G147" s="13">
        <v>0.76</v>
      </c>
      <c r="H147" s="13">
        <v>0.71</v>
      </c>
      <c r="I147" s="13">
        <v>0.72</v>
      </c>
      <c r="J147" s="13">
        <v>0.15</v>
      </c>
    </row>
    <row r="148" spans="1:10" ht="12">
      <c r="A148" s="5" t="s">
        <v>22</v>
      </c>
      <c r="B148" s="11">
        <v>186</v>
      </c>
      <c r="C148" s="11">
        <v>157</v>
      </c>
      <c r="D148" s="12">
        <f t="shared" si="5"/>
        <v>0.8440860215053764</v>
      </c>
      <c r="E148" s="13">
        <v>0.89</v>
      </c>
      <c r="F148" s="13">
        <v>0.93</v>
      </c>
      <c r="G148" s="13">
        <v>0.94</v>
      </c>
      <c r="H148" s="13">
        <v>0.93</v>
      </c>
      <c r="I148" s="13">
        <v>0.94</v>
      </c>
      <c r="J148" s="13">
        <v>0.26</v>
      </c>
    </row>
    <row r="149" spans="1:10" ht="12">
      <c r="A149" s="5" t="s">
        <v>23</v>
      </c>
      <c r="B149" s="11">
        <v>1049</v>
      </c>
      <c r="C149" s="11">
        <v>914</v>
      </c>
      <c r="D149" s="12">
        <f t="shared" si="5"/>
        <v>0.871306005719733</v>
      </c>
      <c r="E149" s="13">
        <v>0.89</v>
      </c>
      <c r="F149" s="13">
        <v>0.95</v>
      </c>
      <c r="G149" s="13">
        <v>0.95</v>
      </c>
      <c r="H149" s="13">
        <v>0.94</v>
      </c>
      <c r="I149" s="13">
        <v>0.95</v>
      </c>
      <c r="J149" s="13">
        <v>0.52</v>
      </c>
    </row>
    <row r="150" spans="1:10" ht="12">
      <c r="A150" s="5" t="s">
        <v>24</v>
      </c>
      <c r="B150" s="11">
        <v>426</v>
      </c>
      <c r="C150" s="11">
        <v>315</v>
      </c>
      <c r="D150" s="12">
        <f t="shared" si="5"/>
        <v>0.7394366197183099</v>
      </c>
      <c r="E150" s="13">
        <v>0.79</v>
      </c>
      <c r="F150" s="13">
        <v>0.89</v>
      </c>
      <c r="G150" s="13">
        <v>0.84</v>
      </c>
      <c r="H150" s="13">
        <v>0.88</v>
      </c>
      <c r="I150" s="13">
        <v>0.87</v>
      </c>
      <c r="J150" s="13">
        <v>0.45</v>
      </c>
    </row>
    <row r="151" spans="1:10" ht="12">
      <c r="A151" s="5" t="s">
        <v>25</v>
      </c>
      <c r="B151" s="11">
        <v>480</v>
      </c>
      <c r="C151" s="11">
        <v>441</v>
      </c>
      <c r="D151" s="12">
        <f t="shared" si="5"/>
        <v>0.91875</v>
      </c>
      <c r="E151" s="13">
        <v>0.93</v>
      </c>
      <c r="F151" s="13">
        <v>0.98</v>
      </c>
      <c r="G151" s="13">
        <v>0.98</v>
      </c>
      <c r="H151" s="13">
        <v>0.96</v>
      </c>
      <c r="I151" s="13">
        <v>0.98</v>
      </c>
      <c r="J151" s="13">
        <v>0.43</v>
      </c>
    </row>
    <row r="152" spans="1:10" ht="12">
      <c r="A152" s="5" t="s">
        <v>26</v>
      </c>
      <c r="B152" s="11">
        <v>269</v>
      </c>
      <c r="C152" s="11">
        <v>211</v>
      </c>
      <c r="D152" s="12">
        <f t="shared" si="5"/>
        <v>0.7843866171003717</v>
      </c>
      <c r="E152" s="13">
        <v>0.84</v>
      </c>
      <c r="F152" s="13">
        <v>0.9</v>
      </c>
      <c r="G152" s="13">
        <v>0.91</v>
      </c>
      <c r="H152" s="13">
        <v>0.86</v>
      </c>
      <c r="I152" s="13">
        <v>0.89</v>
      </c>
      <c r="J152" s="13">
        <v>0.44</v>
      </c>
    </row>
    <row r="153" spans="1:10" ht="12">
      <c r="A153" s="5" t="s">
        <v>27</v>
      </c>
      <c r="B153" s="11">
        <v>116</v>
      </c>
      <c r="C153" s="11">
        <v>107</v>
      </c>
      <c r="D153" s="12">
        <f t="shared" si="5"/>
        <v>0.9224137931034483</v>
      </c>
      <c r="E153" s="13">
        <v>0.92</v>
      </c>
      <c r="F153" s="13">
        <v>0.97</v>
      </c>
      <c r="G153" s="13">
        <v>0.97</v>
      </c>
      <c r="H153" s="13">
        <v>0.97</v>
      </c>
      <c r="I153" s="13">
        <v>0.99</v>
      </c>
      <c r="J153" s="13">
        <v>0.54</v>
      </c>
    </row>
    <row r="154" spans="1:10" ht="12">
      <c r="A154" s="8" t="s">
        <v>37</v>
      </c>
      <c r="B154" s="11">
        <f>SUM(B142:B153)</f>
        <v>5154</v>
      </c>
      <c r="C154" s="11">
        <f>SUM(C142:C153)</f>
        <v>4119</v>
      </c>
      <c r="D154" s="12">
        <f t="shared" si="5"/>
        <v>0.7991850989522701</v>
      </c>
      <c r="E154" s="13"/>
      <c r="F154" s="13"/>
      <c r="G154" s="13"/>
      <c r="H154" s="13"/>
      <c r="I154" s="13"/>
      <c r="J154" s="13"/>
    </row>
    <row r="169" spans="4:6" ht="12">
      <c r="D169" s="19" t="s">
        <v>57</v>
      </c>
      <c r="E169" s="20"/>
      <c r="F169" s="20"/>
    </row>
    <row r="171" spans="2:8" ht="12">
      <c r="B171" s="8" t="s">
        <v>3</v>
      </c>
      <c r="C171" s="8" t="s">
        <v>4</v>
      </c>
      <c r="D171" s="8" t="s">
        <v>5</v>
      </c>
      <c r="E171" s="8"/>
      <c r="H171" s="8" t="s">
        <v>80</v>
      </c>
    </row>
    <row r="172" spans="1:8" ht="12.75" thickBot="1">
      <c r="A172" s="9" t="s">
        <v>11</v>
      </c>
      <c r="B172" s="9" t="s">
        <v>12</v>
      </c>
      <c r="C172" s="9" t="s">
        <v>13</v>
      </c>
      <c r="D172" s="9" t="s">
        <v>14</v>
      </c>
      <c r="E172" s="16"/>
      <c r="F172" s="10"/>
      <c r="H172" s="5" t="s">
        <v>58</v>
      </c>
    </row>
    <row r="173" spans="1:8" ht="12">
      <c r="A173" s="5" t="s">
        <v>16</v>
      </c>
      <c r="B173" s="11">
        <v>3279</v>
      </c>
      <c r="C173" s="11">
        <v>2202</v>
      </c>
      <c r="D173" s="12">
        <f aca="true" t="shared" si="6" ref="D173:D185">C173/B173</f>
        <v>0.6715462031107045</v>
      </c>
      <c r="E173" s="12"/>
      <c r="F173" s="17"/>
      <c r="H173" s="14">
        <v>0.66</v>
      </c>
    </row>
    <row r="174" spans="1:8" ht="12">
      <c r="A174" s="5" t="s">
        <v>17</v>
      </c>
      <c r="B174" s="11">
        <v>4772</v>
      </c>
      <c r="C174" s="11">
        <v>3902</v>
      </c>
      <c r="D174" s="12">
        <f t="shared" si="6"/>
        <v>0.8176865046102263</v>
      </c>
      <c r="E174" s="12"/>
      <c r="F174" s="17"/>
      <c r="H174" s="14">
        <v>0.93</v>
      </c>
    </row>
    <row r="175" spans="1:8" ht="12">
      <c r="A175" s="5" t="s">
        <v>18</v>
      </c>
      <c r="B175" s="11">
        <v>1919</v>
      </c>
      <c r="C175" s="11">
        <v>1297</v>
      </c>
      <c r="D175" s="12">
        <f t="shared" si="6"/>
        <v>0.675872850442939</v>
      </c>
      <c r="E175" s="12"/>
      <c r="F175" s="17"/>
      <c r="H175" s="14">
        <v>0.66</v>
      </c>
    </row>
    <row r="176" spans="1:8" ht="12">
      <c r="A176" s="5" t="s">
        <v>19</v>
      </c>
      <c r="B176" s="11">
        <v>2410</v>
      </c>
      <c r="C176" s="11">
        <v>1827</v>
      </c>
      <c r="D176" s="12">
        <f t="shared" si="6"/>
        <v>0.7580912863070539</v>
      </c>
      <c r="E176" s="12"/>
      <c r="F176" s="17"/>
      <c r="H176" s="14">
        <v>0.81</v>
      </c>
    </row>
    <row r="177" spans="1:8" ht="12">
      <c r="A177" s="5" t="s">
        <v>20</v>
      </c>
      <c r="B177" s="11">
        <v>2190</v>
      </c>
      <c r="C177" s="11">
        <v>1662</v>
      </c>
      <c r="D177" s="12">
        <f t="shared" si="6"/>
        <v>0.7589041095890411</v>
      </c>
      <c r="E177" s="12"/>
      <c r="F177" s="17"/>
      <c r="H177" s="14">
        <v>0.75</v>
      </c>
    </row>
    <row r="178" spans="1:8" ht="12">
      <c r="A178" s="5" t="s">
        <v>21</v>
      </c>
      <c r="B178" s="11">
        <v>1772</v>
      </c>
      <c r="C178" s="11">
        <v>1022</v>
      </c>
      <c r="D178" s="12">
        <f t="shared" si="6"/>
        <v>0.5767494356659142</v>
      </c>
      <c r="E178" s="12"/>
      <c r="F178" s="17"/>
      <c r="H178" s="14">
        <v>0.82</v>
      </c>
    </row>
    <row r="179" spans="1:8" ht="12">
      <c r="A179" s="5" t="s">
        <v>22</v>
      </c>
      <c r="B179" s="11">
        <v>1200</v>
      </c>
      <c r="C179" s="11">
        <v>913</v>
      </c>
      <c r="D179" s="12">
        <f t="shared" si="6"/>
        <v>0.7608333333333334</v>
      </c>
      <c r="E179" s="12"/>
      <c r="F179" s="17"/>
      <c r="H179" s="14">
        <v>0.87</v>
      </c>
    </row>
    <row r="180" spans="1:8" ht="12">
      <c r="A180" s="5" t="s">
        <v>23</v>
      </c>
      <c r="B180" s="11">
        <v>6982</v>
      </c>
      <c r="C180" s="11">
        <v>5864</v>
      </c>
      <c r="D180" s="12">
        <f t="shared" si="6"/>
        <v>0.8398739616155829</v>
      </c>
      <c r="E180" s="12"/>
      <c r="F180" s="17"/>
      <c r="H180" s="14">
        <v>0.83</v>
      </c>
    </row>
    <row r="181" spans="1:8" ht="12">
      <c r="A181" s="5" t="s">
        <v>24</v>
      </c>
      <c r="B181" s="11">
        <v>3018</v>
      </c>
      <c r="C181" s="11">
        <v>2103</v>
      </c>
      <c r="D181" s="12">
        <f t="shared" si="6"/>
        <v>0.6968190854870775</v>
      </c>
      <c r="E181" s="12"/>
      <c r="F181" s="17"/>
      <c r="H181" s="14">
        <v>0.34</v>
      </c>
    </row>
    <row r="182" spans="1:8" ht="12">
      <c r="A182" s="5" t="s">
        <v>25</v>
      </c>
      <c r="B182" s="11">
        <v>3560</v>
      </c>
      <c r="C182" s="11">
        <v>3102</v>
      </c>
      <c r="D182" s="12">
        <f t="shared" si="6"/>
        <v>0.8713483146067416</v>
      </c>
      <c r="E182" s="12"/>
      <c r="F182" s="17"/>
      <c r="H182" s="14">
        <v>0.57</v>
      </c>
    </row>
    <row r="183" spans="1:8" ht="12">
      <c r="A183" s="5" t="s">
        <v>26</v>
      </c>
      <c r="B183" s="11">
        <v>1615</v>
      </c>
      <c r="C183" s="11">
        <v>1205</v>
      </c>
      <c r="D183" s="12">
        <f t="shared" si="6"/>
        <v>0.7461300309597523</v>
      </c>
      <c r="E183" s="12"/>
      <c r="F183" s="17"/>
      <c r="H183" s="14">
        <v>0.56</v>
      </c>
    </row>
    <row r="184" spans="1:8" ht="12">
      <c r="A184" s="5" t="s">
        <v>27</v>
      </c>
      <c r="B184" s="11">
        <v>741</v>
      </c>
      <c r="C184" s="11">
        <v>587</v>
      </c>
      <c r="D184" s="12">
        <f t="shared" si="6"/>
        <v>0.7921727395411606</v>
      </c>
      <c r="E184" s="12"/>
      <c r="F184" s="17"/>
      <c r="H184" s="14">
        <v>0.83</v>
      </c>
    </row>
    <row r="185" spans="1:8" ht="12">
      <c r="A185" s="8" t="s">
        <v>37</v>
      </c>
      <c r="B185" s="11">
        <f>SUM(B173:B184)</f>
        <v>33458</v>
      </c>
      <c r="C185" s="11">
        <f>SUM(C173:C184)</f>
        <v>25686</v>
      </c>
      <c r="D185" s="12">
        <f t="shared" si="6"/>
        <v>0.7677087692031801</v>
      </c>
      <c r="E185" s="12"/>
      <c r="F185" s="17"/>
      <c r="H185" s="14">
        <v>0.67</v>
      </c>
    </row>
  </sheetData>
  <mergeCells count="13">
    <mergeCell ref="A1:H1"/>
    <mergeCell ref="A2:I2"/>
    <mergeCell ref="A138:B138"/>
    <mergeCell ref="D139:F139"/>
    <mergeCell ref="D3:F3"/>
    <mergeCell ref="D30:F30"/>
    <mergeCell ref="A57:B57"/>
    <mergeCell ref="D57:F57"/>
    <mergeCell ref="D169:F169"/>
    <mergeCell ref="A84:B84"/>
    <mergeCell ref="D84:F84"/>
    <mergeCell ref="A111:B111"/>
    <mergeCell ref="D111:F111"/>
  </mergeCells>
  <printOptions gridLines="1"/>
  <pageMargins left="0.5" right="0.5" top="0.25" bottom="0.25" header="0" footer="0"/>
  <pageSetup orientation="portrait" scale="90" r:id="rId2"/>
  <rowBreaks count="3" manualBreakCount="3">
    <brk id="56" max="255" man="1"/>
    <brk id="110" max="255" man="1"/>
    <brk id="1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F24" sqref="F24"/>
    </sheetView>
  </sheetViews>
  <sheetFormatPr defaultColWidth="9.140625" defaultRowHeight="12.75"/>
  <cols>
    <col min="1" max="2" width="16.28125" style="2" customWidth="1"/>
    <col min="3" max="3" width="23.00390625" style="2" customWidth="1"/>
    <col min="4" max="4" width="18.8515625" style="2" customWidth="1"/>
    <col min="5" max="16384" width="9.140625" style="2" customWidth="1"/>
  </cols>
  <sheetData>
    <row r="1" s="1" customFormat="1" ht="12.75">
      <c r="A1" s="1" t="s">
        <v>79</v>
      </c>
    </row>
    <row r="3" s="1" customFormat="1" ht="12.75">
      <c r="A3" s="1" t="s">
        <v>73</v>
      </c>
    </row>
    <row r="4" spans="2:4" ht="12.75">
      <c r="B4" s="1" t="s">
        <v>59</v>
      </c>
      <c r="C4" s="1" t="s">
        <v>74</v>
      </c>
      <c r="D4" s="1" t="s">
        <v>75</v>
      </c>
    </row>
    <row r="5" spans="1:4" ht="12.75">
      <c r="A5" s="1" t="s">
        <v>60</v>
      </c>
      <c r="B5" s="2">
        <v>2017</v>
      </c>
      <c r="C5" s="2">
        <v>940</v>
      </c>
      <c r="D5" s="3">
        <f aca="true" t="shared" si="0" ref="D5:D17">C5/B5</f>
        <v>0.466038671294001</v>
      </c>
    </row>
    <row r="6" spans="1:4" ht="12.75">
      <c r="A6" s="1" t="s">
        <v>61</v>
      </c>
      <c r="B6" s="2">
        <v>3285</v>
      </c>
      <c r="C6" s="2">
        <v>2863</v>
      </c>
      <c r="D6" s="3">
        <f t="shared" si="0"/>
        <v>0.8715372907153729</v>
      </c>
    </row>
    <row r="7" spans="1:4" ht="12.75">
      <c r="A7" s="1" t="s">
        <v>62</v>
      </c>
      <c r="B7" s="2">
        <v>1477</v>
      </c>
      <c r="C7" s="2">
        <v>1064</v>
      </c>
      <c r="D7" s="3">
        <f t="shared" si="0"/>
        <v>0.7203791469194313</v>
      </c>
    </row>
    <row r="8" spans="1:4" ht="12.75">
      <c r="A8" s="1" t="s">
        <v>63</v>
      </c>
      <c r="B8" s="2">
        <v>1639</v>
      </c>
      <c r="C8" s="2">
        <v>1309</v>
      </c>
      <c r="D8" s="3">
        <f t="shared" si="0"/>
        <v>0.7986577181208053</v>
      </c>
    </row>
    <row r="9" spans="1:4" ht="12.75">
      <c r="A9" s="1" t="s">
        <v>64</v>
      </c>
      <c r="B9" s="2">
        <v>1450</v>
      </c>
      <c r="C9" s="2">
        <v>1221</v>
      </c>
      <c r="D9" s="3">
        <f t="shared" si="0"/>
        <v>0.8420689655172414</v>
      </c>
    </row>
    <row r="10" spans="1:4" ht="12.75">
      <c r="A10" s="1" t="s">
        <v>65</v>
      </c>
      <c r="B10" s="2">
        <v>1287</v>
      </c>
      <c r="C10" s="2">
        <v>739</v>
      </c>
      <c r="D10" s="3">
        <f t="shared" si="0"/>
        <v>0.5742035742035742</v>
      </c>
    </row>
    <row r="11" spans="1:4" ht="12.75">
      <c r="A11" s="1" t="s">
        <v>66</v>
      </c>
      <c r="B11" s="2">
        <v>742</v>
      </c>
      <c r="C11" s="2">
        <v>602</v>
      </c>
      <c r="D11" s="3">
        <f t="shared" si="0"/>
        <v>0.8113207547169812</v>
      </c>
    </row>
    <row r="12" spans="1:4" ht="12.75">
      <c r="A12" s="1" t="s">
        <v>67</v>
      </c>
      <c r="B12" s="2">
        <v>4815</v>
      </c>
      <c r="C12" s="2">
        <v>4066</v>
      </c>
      <c r="D12" s="3">
        <f t="shared" si="0"/>
        <v>0.8444444444444444</v>
      </c>
    </row>
    <row r="13" spans="1:4" ht="12.75">
      <c r="A13" s="1" t="s">
        <v>68</v>
      </c>
      <c r="B13" s="2">
        <v>2058</v>
      </c>
      <c r="C13" s="2">
        <v>905</v>
      </c>
      <c r="D13" s="3">
        <f t="shared" si="0"/>
        <v>0.43974732750242956</v>
      </c>
    </row>
    <row r="14" spans="1:4" ht="12.75">
      <c r="A14" s="1" t="s">
        <v>69</v>
      </c>
      <c r="B14" s="2">
        <v>2115</v>
      </c>
      <c r="C14" s="2">
        <v>1886</v>
      </c>
      <c r="D14" s="3">
        <f t="shared" si="0"/>
        <v>0.891725768321513</v>
      </c>
    </row>
    <row r="15" spans="1:4" ht="12.75">
      <c r="A15" s="1" t="s">
        <v>70</v>
      </c>
      <c r="B15" s="2">
        <v>1152</v>
      </c>
      <c r="C15" s="2">
        <v>919</v>
      </c>
      <c r="D15" s="3">
        <f t="shared" si="0"/>
        <v>0.7977430555555556</v>
      </c>
    </row>
    <row r="16" spans="1:4" ht="12.75">
      <c r="A16" s="1" t="s">
        <v>71</v>
      </c>
      <c r="B16" s="2">
        <v>562</v>
      </c>
      <c r="C16" s="2">
        <v>477</v>
      </c>
      <c r="D16" s="3">
        <f t="shared" si="0"/>
        <v>0.8487544483985765</v>
      </c>
    </row>
    <row r="17" spans="1:4" ht="12.75">
      <c r="A17" s="1" t="s">
        <v>72</v>
      </c>
      <c r="B17" s="2">
        <f>SUM(B5:B16)</f>
        <v>22599</v>
      </c>
      <c r="C17" s="2">
        <f>SUM(C5:C16)</f>
        <v>16991</v>
      </c>
      <c r="D17" s="3">
        <f t="shared" si="0"/>
        <v>0.7518474268772954</v>
      </c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1" customFormat="1" ht="12.75">
      <c r="A40" s="1" t="s">
        <v>76</v>
      </c>
    </row>
    <row r="41" spans="2:4" ht="12.75">
      <c r="B41" s="1" t="s">
        <v>59</v>
      </c>
      <c r="C41" s="1" t="s">
        <v>77</v>
      </c>
      <c r="D41" s="1" t="s">
        <v>78</v>
      </c>
    </row>
    <row r="42" spans="1:4" ht="12.75">
      <c r="A42" s="1" t="s">
        <v>60</v>
      </c>
      <c r="B42" s="2">
        <v>2017</v>
      </c>
      <c r="C42" s="2">
        <v>474</v>
      </c>
      <c r="D42" s="3">
        <f aca="true" t="shared" si="1" ref="D42:D54">C42/B42</f>
        <v>0.23500247892910262</v>
      </c>
    </row>
    <row r="43" spans="1:4" ht="12.75">
      <c r="A43" s="1" t="s">
        <v>61</v>
      </c>
      <c r="B43" s="2">
        <v>3285</v>
      </c>
      <c r="C43" s="2">
        <v>2836</v>
      </c>
      <c r="D43" s="3">
        <f t="shared" si="1"/>
        <v>0.8633181126331811</v>
      </c>
    </row>
    <row r="44" spans="1:4" ht="12.75">
      <c r="A44" s="1" t="s">
        <v>62</v>
      </c>
      <c r="B44" s="2">
        <v>1477</v>
      </c>
      <c r="C44" s="2">
        <v>1064</v>
      </c>
      <c r="D44" s="3">
        <f t="shared" si="1"/>
        <v>0.7203791469194313</v>
      </c>
    </row>
    <row r="45" spans="1:4" ht="12.75">
      <c r="A45" s="1" t="s">
        <v>63</v>
      </c>
      <c r="B45" s="2">
        <v>1633</v>
      </c>
      <c r="C45" s="2">
        <v>963</v>
      </c>
      <c r="D45" s="3">
        <f t="shared" si="1"/>
        <v>0.5897121861604409</v>
      </c>
    </row>
    <row r="46" spans="1:4" ht="12.75">
      <c r="A46" s="1" t="s">
        <v>64</v>
      </c>
      <c r="B46" s="2">
        <v>1450</v>
      </c>
      <c r="C46" s="2">
        <v>1154</v>
      </c>
      <c r="D46" s="3">
        <f t="shared" si="1"/>
        <v>0.7958620689655173</v>
      </c>
    </row>
    <row r="47" spans="1:4" ht="12.75">
      <c r="A47" s="1" t="s">
        <v>65</v>
      </c>
      <c r="B47" s="2">
        <v>1287</v>
      </c>
      <c r="C47" s="2">
        <v>739</v>
      </c>
      <c r="D47" s="3">
        <f t="shared" si="1"/>
        <v>0.5742035742035742</v>
      </c>
    </row>
    <row r="48" spans="1:4" ht="12.75">
      <c r="A48" s="1" t="s">
        <v>66</v>
      </c>
      <c r="B48" s="2">
        <v>742</v>
      </c>
      <c r="C48" s="2">
        <v>594</v>
      </c>
      <c r="D48" s="3">
        <f t="shared" si="1"/>
        <v>0.8005390835579514</v>
      </c>
    </row>
    <row r="49" spans="1:4" ht="12.75">
      <c r="A49" s="1" t="s">
        <v>67</v>
      </c>
      <c r="B49" s="2">
        <v>4815</v>
      </c>
      <c r="C49" s="2">
        <v>4027</v>
      </c>
      <c r="D49" s="3">
        <f t="shared" si="1"/>
        <v>0.8363447559709242</v>
      </c>
    </row>
    <row r="50" spans="1:4" ht="12.75">
      <c r="A50" s="1" t="s">
        <v>68</v>
      </c>
      <c r="B50" s="2">
        <v>2058</v>
      </c>
      <c r="C50" s="2">
        <v>904</v>
      </c>
      <c r="D50" s="3">
        <f t="shared" si="1"/>
        <v>0.4392614188532556</v>
      </c>
    </row>
    <row r="51" spans="1:4" ht="12.75">
      <c r="A51" s="1" t="s">
        <v>69</v>
      </c>
      <c r="B51" s="2">
        <v>2115</v>
      </c>
      <c r="C51" s="2">
        <v>1886</v>
      </c>
      <c r="D51" s="3">
        <f t="shared" si="1"/>
        <v>0.891725768321513</v>
      </c>
    </row>
    <row r="52" spans="1:4" ht="12.75">
      <c r="A52" s="1" t="s">
        <v>70</v>
      </c>
      <c r="B52" s="2">
        <v>1152</v>
      </c>
      <c r="C52" s="2">
        <v>850</v>
      </c>
      <c r="D52" s="3">
        <f t="shared" si="1"/>
        <v>0.7378472222222222</v>
      </c>
    </row>
    <row r="53" spans="1:4" ht="12.75">
      <c r="A53" s="1" t="s">
        <v>71</v>
      </c>
      <c r="B53" s="2">
        <v>562</v>
      </c>
      <c r="C53" s="2">
        <v>477</v>
      </c>
      <c r="D53" s="3">
        <f t="shared" si="1"/>
        <v>0.8487544483985765</v>
      </c>
    </row>
    <row r="54" spans="1:4" ht="12.75">
      <c r="A54" s="1" t="s">
        <v>72</v>
      </c>
      <c r="B54" s="2">
        <f>SUM(B42:B53)</f>
        <v>22593</v>
      </c>
      <c r="C54" s="2">
        <f>SUM(C42:C53)</f>
        <v>15968</v>
      </c>
      <c r="D54" s="3">
        <f t="shared" si="1"/>
        <v>0.706767582879653</v>
      </c>
    </row>
  </sheetData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Cheyenne.Jim</cp:lastModifiedBy>
  <dcterms:created xsi:type="dcterms:W3CDTF">1996-10-14T23:33:28Z</dcterms:created>
  <dcterms:modified xsi:type="dcterms:W3CDTF">2008-06-19T15:04:06Z</dcterms:modified>
  <cp:category/>
  <cp:version/>
  <cp:contentType/>
  <cp:contentStatus/>
</cp:coreProperties>
</file>