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7170" activeTab="0"/>
  </bookViews>
  <sheets>
    <sheet name="1st qtr 3_27 month" sheetId="1" r:id="rId1"/>
  </sheets>
  <definedNames>
    <definedName name="firstper">'1st qtr 3_27 month'!$D$189</definedName>
    <definedName name="firstpop">'1st qtr 3_27 month'!$B$189</definedName>
  </definedNames>
  <calcPr fullCalcOnLoad="1"/>
</workbook>
</file>

<file path=xl/sharedStrings.xml><?xml version="1.0" encoding="utf-8"?>
<sst xmlns="http://schemas.openxmlformats.org/spreadsheetml/2006/main" count="204" uniqueCount="69">
  <si>
    <t>1st Quarter Report FY 2005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</si>
  <si>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</si>
  <si>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</si>
  <si>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</si>
  <si>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</si>
  <si>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</si>
  <si>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</si>
  <si>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</si>
  <si>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</si>
  <si>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</si>
  <si>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</si>
  <si>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</si>
  <si>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</si>
  <si>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</si>
  <si>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</si>
  <si>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</si>
  <si>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</si>
  <si>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</si>
  <si>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</si>
  <si>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</si>
  <si>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</si>
  <si>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</si>
  <si>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</si>
  <si>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</si>
  <si>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</si>
  <si>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</si>
  <si>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No Report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</si>
  <si>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</si>
  <si>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</si>
  <si>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</si>
  <si>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</si>
  <si>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</si>
  <si>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</si>
  <si>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</si>
  <si>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</si>
  <si>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</si>
  <si>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</si>
  <si>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</si>
  <si>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</si>
  <si>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</si>
  <si>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</si>
  <si>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</si>
  <si>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</si>
  <si>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</si>
  <si>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</si>
  <si>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</si>
  <si>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</si>
  <si>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</si>
  <si>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</si>
  <si>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</si>
  <si>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HepB3</t>
  </si>
  <si>
    <t>PCV4</t>
  </si>
  <si>
    <t>VZV</t>
  </si>
  <si>
    <t xml:space="preserve"> or DTP3</t>
  </si>
  <si>
    <t>Pedvx3</t>
  </si>
  <si>
    <t>19 - 23 Months</t>
  </si>
  <si>
    <t xml:space="preserve">DTAP4 or </t>
  </si>
  <si>
    <t xml:space="preserve">IPV3  </t>
  </si>
  <si>
    <t>DTP4</t>
  </si>
  <si>
    <t>24 - 27 Months</t>
  </si>
  <si>
    <t xml:space="preserve">DTAP4 </t>
  </si>
  <si>
    <t>HepA</t>
  </si>
  <si>
    <t xml:space="preserve"> or DTP4</t>
  </si>
  <si>
    <t>All Ages (3- 27 Months)</t>
  </si>
  <si>
    <t xml:space="preserve">%  </t>
  </si>
  <si>
    <t>% Comp. Req</t>
  </si>
  <si>
    <t>Comp. Req</t>
  </si>
  <si>
    <t>w/ Hep A</t>
  </si>
  <si>
    <t>No. Comp. Req (w/ hep 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</si>
</sst>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8"/>
      <name val="Geneva"/>
      <family val="0"/>
    </font>
    <font>
      <sz val="5.75"/>
      <name val="Geneva"/>
      <family val="0"/>
    </font>
    <font>
      <sz val="5.5"/>
      <name val="Geneva"/>
      <family val="0"/>
    </font>
    <font>
      <sz val="8"/>
      <name val="Geneva"/>
      <family val="0"/>
    </font>
    <font>
      <b/>
      <sz val="11"/>
      <name val="Geneva"/>
      <family val="0"/>
    </font>
    <font>
      <sz val="8.25"/>
      <name val="Geneva"/>
      <family val="0"/>
    </font>
    <font>
      <b/>
      <sz val="10.5"/>
      <name val="Geneva"/>
      <family val="0"/>
    </font>
    <font>
      <sz val="9.25"/>
      <name val="Verdana"/>
      <family val="0"/>
    </font>
    <font>
      <sz val="7"/>
      <name val="Geneva"/>
      <family val="0"/>
    </font>
    <font>
      <b/>
      <sz val="8.25"/>
      <name val="Geneva"/>
      <family val="0"/>
    </font>
    <font>
      <sz val="7.5"/>
      <name val="Geneva"/>
      <family val="0"/>
    </font>
    <font>
      <sz val="8.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" xfId="0" applyNumberFormat="1" applyFont="1" applyFill="1" applyBorder="1" applyAlignment="1">
      <alignment/>
    </xf>
    <xf numFmtId="9" fontId="6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1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185"/>
          <c:w val="0.716"/>
          <c:h val="0.73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qtr 3_27 month'!$A$7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month'!$D$7</c:f>
              <c:numCache>
                <c:ptCount val="1"/>
                <c:pt idx="0">
                  <c:v>0.9056603773584906</c:v>
                </c:pt>
              </c:numCache>
            </c:numRef>
          </c:val>
        </c:ser>
        <c:ser>
          <c:idx val="0"/>
          <c:order val="1"/>
          <c:tx>
            <c:strRef>
              <c:f>'1st qtr 3_27 month'!$A$8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month'!$D$8</c:f>
              <c:numCache>
                <c:ptCount val="1"/>
                <c:pt idx="0">
                  <c:v>0.8567493112947658</c:v>
                </c:pt>
              </c:numCache>
            </c:numRef>
          </c:val>
        </c:ser>
        <c:ser>
          <c:idx val="1"/>
          <c:order val="2"/>
          <c:tx>
            <c:strRef>
              <c:f>'1st qtr 3_27 month'!$A$9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month'!$D$9</c:f>
              <c:numCache>
                <c:ptCount val="1"/>
                <c:pt idx="0">
                  <c:v>0.9606299212598425</c:v>
                </c:pt>
              </c:numCache>
            </c:numRef>
          </c:val>
        </c:ser>
        <c:ser>
          <c:idx val="3"/>
          <c:order val="3"/>
          <c:tx>
            <c:strRef>
              <c:f>'1st qtr 3_27 month'!$A$10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month'!$D$10</c:f>
              <c:numCache>
                <c:ptCount val="1"/>
                <c:pt idx="0">
                  <c:v>0.8938547486033519</c:v>
                </c:pt>
              </c:numCache>
            </c:numRef>
          </c:val>
        </c:ser>
        <c:ser>
          <c:idx val="4"/>
          <c:order val="4"/>
          <c:tx>
            <c:strRef>
              <c:f>'1st qtr 3_27 month'!$A$11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month'!$D$11</c:f>
              <c:numCache>
                <c:ptCount val="1"/>
                <c:pt idx="0">
                  <c:v>0.8333333333333334</c:v>
                </c:pt>
              </c:numCache>
            </c:numRef>
          </c:val>
        </c:ser>
        <c:ser>
          <c:idx val="5"/>
          <c:order val="5"/>
          <c:tx>
            <c:strRef>
              <c:f>'1st qtr 3_27 month'!$A$12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month'!$D$12</c:f>
              <c:numCache>
                <c:ptCount val="1"/>
                <c:pt idx="0">
                  <c:v>0.8604651162790697</c:v>
                </c:pt>
              </c:numCache>
            </c:numRef>
          </c:val>
        </c:ser>
        <c:ser>
          <c:idx val="6"/>
          <c:order val="6"/>
          <c:tx>
            <c:strRef>
              <c:f>'1st qtr 3_27 month'!$A$13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month'!$D$13</c:f>
              <c:numCache>
                <c:ptCount val="1"/>
                <c:pt idx="0">
                  <c:v>0.7714285714285715</c:v>
                </c:pt>
              </c:numCache>
            </c:numRef>
          </c:val>
        </c:ser>
        <c:ser>
          <c:idx val="7"/>
          <c:order val="7"/>
          <c:tx>
            <c:strRef>
              <c:f>'1st qtr 3_27 month'!$A$14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month'!$D$14</c:f>
              <c:numCache>
                <c:ptCount val="1"/>
                <c:pt idx="0">
                  <c:v>0.9625984251968503</c:v>
                </c:pt>
              </c:numCache>
            </c:numRef>
          </c:val>
        </c:ser>
        <c:ser>
          <c:idx val="8"/>
          <c:order val="8"/>
          <c:tx>
            <c:strRef>
              <c:f>'1st qtr 3_27 month'!$A$15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month'!$D$15</c:f>
              <c:numCache>
                <c:ptCount val="1"/>
              </c:numCache>
            </c:numRef>
          </c:val>
        </c:ser>
        <c:ser>
          <c:idx val="9"/>
          <c:order val="9"/>
          <c:tx>
            <c:strRef>
              <c:f>'1st qtr 3_27 month'!$A$16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month'!$D$16</c:f>
              <c:numCache>
                <c:ptCount val="1"/>
                <c:pt idx="0">
                  <c:v>0.9136690647482014</c:v>
                </c:pt>
              </c:numCache>
            </c:numRef>
          </c:val>
        </c:ser>
        <c:ser>
          <c:idx val="10"/>
          <c:order val="10"/>
          <c:tx>
            <c:strRef>
              <c:f>'1st qtr 3_27 month'!$A$17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month'!$D$17</c:f>
              <c:numCache>
                <c:ptCount val="1"/>
                <c:pt idx="0">
                  <c:v>0.8037383177570093</c:v>
                </c:pt>
              </c:numCache>
            </c:numRef>
          </c:val>
        </c:ser>
        <c:ser>
          <c:idx val="11"/>
          <c:order val="11"/>
          <c:tx>
            <c:strRef>
              <c:f>'1st qtr 3_27 month'!$A$18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month'!$D$18</c:f>
              <c:numCache>
                <c:ptCount val="1"/>
                <c:pt idx="0">
                  <c:v>0.9024390243902439</c:v>
                </c:pt>
              </c:numCache>
            </c:numRef>
          </c:val>
        </c:ser>
        <c:ser>
          <c:idx val="12"/>
          <c:order val="12"/>
          <c:tx>
            <c:strRef>
              <c:f>'1st qtr 3_27 month'!$A$19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'1st qtr 3_27 month'!$D$19</c:f>
              <c:numCache>
                <c:ptCount val="1"/>
                <c:pt idx="0">
                  <c:v>0.8943431510051426</c:v>
                </c:pt>
              </c:numCache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44278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137"/>
          <c:w val="0.24925"/>
          <c:h val="0.8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125"/>
          <c:w val="0.74575"/>
          <c:h val="0.6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month'!$D$62</c:f>
              <c:numCache/>
            </c:numRef>
          </c:val>
        </c:ser>
        <c:ser>
          <c:idx val="2"/>
          <c:order val="1"/>
          <c:tx>
            <c:strRef>
              <c:f>'1st qtr 3_27 month'!$A$63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month'!$D$63</c:f>
              <c:numCache/>
            </c:numRef>
          </c:val>
        </c:ser>
        <c:ser>
          <c:idx val="3"/>
          <c:order val="2"/>
          <c:tx>
            <c:strRef>
              <c:f>'1st qtr 3_27 month'!$A$64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month'!$D$64</c:f>
              <c:numCache/>
            </c:numRef>
          </c:val>
        </c:ser>
        <c:ser>
          <c:idx val="4"/>
          <c:order val="3"/>
          <c:tx>
            <c:strRef>
              <c:f>'1st qtr 3_27 month'!$A$65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month'!$D$65</c:f>
              <c:numCache/>
            </c:numRef>
          </c:val>
        </c:ser>
        <c:ser>
          <c:idx val="5"/>
          <c:order val="4"/>
          <c:tx>
            <c:strRef>
              <c:f>'1st qtr 3_27 month'!$A$66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month'!$D$66</c:f>
              <c:numCache/>
            </c:numRef>
          </c:val>
        </c:ser>
        <c:ser>
          <c:idx val="6"/>
          <c:order val="5"/>
          <c:tx>
            <c:strRef>
              <c:f>'1st qtr 3_27 month'!$A$67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month'!$D$67</c:f>
              <c:numCache/>
            </c:numRef>
          </c:val>
        </c:ser>
        <c:ser>
          <c:idx val="7"/>
          <c:order val="6"/>
          <c:tx>
            <c:strRef>
              <c:f>'1st qtr 3_27 month'!$A$68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month'!$D$68</c:f>
              <c:numCache/>
            </c:numRef>
          </c:val>
        </c:ser>
        <c:ser>
          <c:idx val="8"/>
          <c:order val="7"/>
          <c:tx>
            <c:strRef>
              <c:f>'1st qtr 3_27 month'!$A$69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month'!$D$69</c:f>
              <c:numCache/>
            </c:numRef>
          </c:val>
        </c:ser>
        <c:ser>
          <c:idx val="9"/>
          <c:order val="8"/>
          <c:tx>
            <c:strRef>
              <c:f>'1st qtr 3_27 month'!$A$70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month'!$B$70</c:f>
              <c:numCache/>
            </c:numRef>
          </c:val>
        </c:ser>
        <c:ser>
          <c:idx val="10"/>
          <c:order val="9"/>
          <c:tx>
            <c:strRef>
              <c:f>'1st qtr 3_27 month'!$A$71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month'!$D$71</c:f>
              <c:numCache/>
            </c:numRef>
          </c:val>
        </c:ser>
        <c:ser>
          <c:idx val="11"/>
          <c:order val="10"/>
          <c:tx>
            <c:strRef>
              <c:f>'1st qtr 3_27 month'!$A$72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month'!$D$72</c:f>
              <c:numCache/>
            </c:numRef>
          </c:val>
        </c:ser>
        <c:ser>
          <c:idx val="12"/>
          <c:order val="11"/>
          <c:tx>
            <c:strRef>
              <c:f>'1st qtr 3_27 month'!$A$73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month'!$D$73</c:f>
              <c:numCache/>
            </c:numRef>
          </c:val>
        </c:ser>
        <c:ser>
          <c:idx val="13"/>
          <c:order val="12"/>
          <c:tx>
            <c:strRef>
              <c:f>'1st qtr 3_27 month'!$A$74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month'!$D$74</c:f>
              <c:numCache/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Geneva"/>
                <a:ea typeface="Geneva"/>
                <a:cs typeface="Geneva"/>
              </a:defRPr>
            </a:pPr>
          </a:p>
        </c:txPr>
        <c:crossAx val="2780816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8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25"/>
          <c:w val="0.734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qtr 3_27 month'!$A$90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qtr 3_27 month'!$A$91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qtr 3_27 month'!$A$92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qtr 3_27 month'!$A$93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qtr 3_27 month'!$A$94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qtr 3_27 month'!$A$95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qtr 3_27 month'!$A$96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'1st qtr 3_27 month'!$A$97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'1st qtr 3_27 month'!$A$98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month'!$B$98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'1st qtr 3_27 month'!$A$99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'1st qtr 3_27 month'!$A$100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'1st qtr 3_27 month'!$A$101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'1st qtr 3_27 month'!$A$102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month'!$D$102</c:f>
              <c:numCache>
                <c:ptCount val="1"/>
                <c:pt idx="0">
                  <c:v>0</c:v>
                </c:pt>
              </c:numCache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Geneva"/>
                <a:ea typeface="Geneva"/>
                <a:cs typeface="Geneva"/>
              </a:defRPr>
            </a:pPr>
          </a:p>
        </c:txPr>
        <c:crossAx val="378691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13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04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275"/>
          <c:w val="0.75"/>
          <c:h val="0.7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month'!$A$119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month'!$A$120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month'!$A$121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month'!$A$122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month'!$A$123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month'!$A$124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month'!$A$125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month'!$A$126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month'!$A$127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month'!$B$127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month'!$A$128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month'!$A$129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month'!$A$130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month'!$A$131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month'!$D$131</c:f>
              <c:numCache>
                <c:ptCount val="1"/>
                <c:pt idx="0">
                  <c:v>0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527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7525"/>
          <c:w val="0.23275"/>
          <c:h val="0.8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96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25"/>
          <c:w val="0.746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month'!$A$147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month'!$A$148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month'!$A$149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month'!$A$150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month'!$A$151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month'!$A$152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month'!$A$153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month'!$A$154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month'!$A$155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month'!$B$155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month'!$A$156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month'!$A$157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month'!$A$158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month'!$A$159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month'!$D$159</c:f>
              <c:numCache>
                <c:ptCount val="1"/>
                <c:pt idx="0">
                  <c:v>0</c:v>
                </c:pt>
              </c:numCache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2272219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45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95"/>
          <c:w val="0.7945"/>
          <c:h val="0.6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month'!$B$185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month'!$D$189</c:f>
              <c:numCache>
                <c:ptCount val="1"/>
                <c:pt idx="0">
                  <c:v>0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076"/>
          <c:w val="0.15425"/>
          <c:h val="0.9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5"/>
          <c:w val="0.74125"/>
          <c:h val="0.7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month'!$D$35</c:f>
              <c:numCache/>
            </c:numRef>
          </c:val>
        </c:ser>
        <c:ser>
          <c:idx val="2"/>
          <c:order val="1"/>
          <c:tx>
            <c:strRef>
              <c:f>'1st qtr 3_27 month'!$A$36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month'!$D$36</c:f>
              <c:numCache/>
            </c:numRef>
          </c:val>
        </c:ser>
        <c:ser>
          <c:idx val="3"/>
          <c:order val="2"/>
          <c:tx>
            <c:strRef>
              <c:f>'1st qtr 3_27 month'!$A$37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month'!$D$37</c:f>
              <c:numCache/>
            </c:numRef>
          </c:val>
        </c:ser>
        <c:ser>
          <c:idx val="4"/>
          <c:order val="3"/>
          <c:tx>
            <c:strRef>
              <c:f>'1st qtr 3_27 month'!$A$38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month'!$D$38</c:f>
              <c:numCache/>
            </c:numRef>
          </c:val>
        </c:ser>
        <c:ser>
          <c:idx val="5"/>
          <c:order val="4"/>
          <c:tx>
            <c:strRef>
              <c:f>'1st qtr 3_27 month'!$A$39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month'!$D$39</c:f>
              <c:numCache/>
            </c:numRef>
          </c:val>
        </c:ser>
        <c:ser>
          <c:idx val="6"/>
          <c:order val="5"/>
          <c:tx>
            <c:strRef>
              <c:f>'1st qtr 3_27 month'!$A$40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month'!$D$40</c:f>
              <c:numCache/>
            </c:numRef>
          </c:val>
        </c:ser>
        <c:ser>
          <c:idx val="7"/>
          <c:order val="6"/>
          <c:tx>
            <c:strRef>
              <c:f>'1st qtr 3_27 month'!$A$41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month'!$D$41</c:f>
              <c:numCache/>
            </c:numRef>
          </c:val>
        </c:ser>
        <c:ser>
          <c:idx val="8"/>
          <c:order val="7"/>
          <c:tx>
            <c:strRef>
              <c:f>'1st qtr 3_27 month'!$A$42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month'!$D$42</c:f>
              <c:numCache/>
            </c:numRef>
          </c:val>
        </c:ser>
        <c:ser>
          <c:idx val="9"/>
          <c:order val="8"/>
          <c:tx>
            <c:strRef>
              <c:f>'1st qtr 3_27 month'!$A$43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month'!$B$43</c:f>
              <c:numCache/>
            </c:numRef>
          </c:val>
        </c:ser>
        <c:ser>
          <c:idx val="10"/>
          <c:order val="9"/>
          <c:tx>
            <c:strRef>
              <c:f>'1st qtr 3_27 month'!$A$44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month'!$D$44</c:f>
              <c:numCache/>
            </c:numRef>
          </c:val>
        </c:ser>
        <c:ser>
          <c:idx val="11"/>
          <c:order val="10"/>
          <c:tx>
            <c:strRef>
              <c:f>'1st qtr 3_27 month'!$A$45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month'!$D$45</c:f>
              <c:numCache/>
            </c:numRef>
          </c:val>
        </c:ser>
        <c:ser>
          <c:idx val="12"/>
          <c:order val="11"/>
          <c:tx>
            <c:strRef>
              <c:f>'1st qtr 3_27 month'!$A$46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month'!$D$46</c:f>
              <c:numCache/>
            </c:numRef>
          </c:val>
        </c:ser>
        <c:ser>
          <c:idx val="13"/>
          <c:order val="12"/>
          <c:tx>
            <c:strRef>
              <c:f>'1st qtr 3_27 month'!$A$47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month'!$D$47</c:f>
              <c:numCache/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156151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016"/>
          <c:w val="0.22375"/>
          <c:h val="0.978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1475"/>
          <c:w val="0.764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qtr 3_27 month'!$A$177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qtr 3_27 month'!$A$178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qtr 3_27 month'!$A$179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qtr 3_27 month'!$A$180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qtr 3_27 month'!$A$181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qtr 3_27 month'!$A$182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qtr 3_27 month'!$A$183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'1st qtr 3_27 month'!$A$184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'1st qtr 3_27 month'!$A$185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'1st qtr 3_27 month'!$A$186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'1st qtr 3_27 month'!$A$187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'1st qtr 3_27 month'!$A$188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'1st qtr 3_27 month'!$A$189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month'!$E$189</c:f>
              <c:numCache>
                <c:ptCount val="1"/>
                <c:pt idx="0">
                  <c:v>0</c:v>
                </c:pt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45"/>
          <c:w val="0.18725"/>
          <c:h val="0.7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0.04825</cdr:y>
    </cdr:from>
    <cdr:to>
      <cdr:x>0.80375</cdr:x>
      <cdr:y>0.23775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5725"/>
          <a:ext cx="2581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Geneva"/>
              <a:ea typeface="Geneva"/>
              <a:cs typeface="Geneva"/>
            </a:rPr>
            <a:t>Percent Completing Requirements
5-6 Months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85725</xdr:rowOff>
    </xdr:from>
    <xdr:to>
      <xdr:col>10</xdr:col>
      <xdr:colOff>190500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95675" y="2838450"/>
        <a:ext cx="32385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73</xdr:row>
      <xdr:rowOff>66675</xdr:rowOff>
    </xdr:from>
    <xdr:to>
      <xdr:col>10</xdr:col>
      <xdr:colOff>180975</xdr:colOff>
      <xdr:row>86</xdr:row>
      <xdr:rowOff>66675</xdr:rowOff>
    </xdr:to>
    <xdr:graphicFrame>
      <xdr:nvGraphicFramePr>
        <xdr:cNvPr id="2" name="Chart 2"/>
        <xdr:cNvGraphicFramePr/>
      </xdr:nvGraphicFramePr>
      <xdr:xfrm>
        <a:off x="3505200" y="11220450"/>
        <a:ext cx="32194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101</xdr:row>
      <xdr:rowOff>85725</xdr:rowOff>
    </xdr:from>
    <xdr:to>
      <xdr:col>10</xdr:col>
      <xdr:colOff>238125</xdr:colOff>
      <xdr:row>115</xdr:row>
      <xdr:rowOff>38100</xdr:rowOff>
    </xdr:to>
    <xdr:graphicFrame>
      <xdr:nvGraphicFramePr>
        <xdr:cNvPr id="3" name="Chart 3"/>
        <xdr:cNvGraphicFramePr/>
      </xdr:nvGraphicFramePr>
      <xdr:xfrm>
        <a:off x="3486150" y="15516225"/>
        <a:ext cx="32956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130</xdr:row>
      <xdr:rowOff>142875</xdr:rowOff>
    </xdr:from>
    <xdr:to>
      <xdr:col>10</xdr:col>
      <xdr:colOff>180975</xdr:colOff>
      <xdr:row>143</xdr:row>
      <xdr:rowOff>95250</xdr:rowOff>
    </xdr:to>
    <xdr:graphicFrame>
      <xdr:nvGraphicFramePr>
        <xdr:cNvPr id="4" name="Chart 4"/>
        <xdr:cNvGraphicFramePr/>
      </xdr:nvGraphicFramePr>
      <xdr:xfrm>
        <a:off x="3495675" y="20002500"/>
        <a:ext cx="32289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158</xdr:row>
      <xdr:rowOff>104775</xdr:rowOff>
    </xdr:from>
    <xdr:to>
      <xdr:col>10</xdr:col>
      <xdr:colOff>238125</xdr:colOff>
      <xdr:row>172</xdr:row>
      <xdr:rowOff>85725</xdr:rowOff>
    </xdr:to>
    <xdr:graphicFrame>
      <xdr:nvGraphicFramePr>
        <xdr:cNvPr id="5" name="Chart 5"/>
        <xdr:cNvGraphicFramePr/>
      </xdr:nvGraphicFramePr>
      <xdr:xfrm>
        <a:off x="3505200" y="24241125"/>
        <a:ext cx="32766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9</xdr:col>
      <xdr:colOff>390525</xdr:colOff>
      <xdr:row>207</xdr:row>
      <xdr:rowOff>0</xdr:rowOff>
    </xdr:to>
    <xdr:graphicFrame>
      <xdr:nvGraphicFramePr>
        <xdr:cNvPr id="6" name="Chart 6"/>
        <xdr:cNvGraphicFramePr/>
      </xdr:nvGraphicFramePr>
      <xdr:xfrm>
        <a:off x="790575" y="29022675"/>
        <a:ext cx="574357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46</xdr:row>
      <xdr:rowOff>38100</xdr:rowOff>
    </xdr:from>
    <xdr:to>
      <xdr:col>10</xdr:col>
      <xdr:colOff>171450</xdr:colOff>
      <xdr:row>58</xdr:row>
      <xdr:rowOff>76200</xdr:rowOff>
    </xdr:to>
    <xdr:graphicFrame>
      <xdr:nvGraphicFramePr>
        <xdr:cNvPr id="7" name="Chart 7"/>
        <xdr:cNvGraphicFramePr/>
      </xdr:nvGraphicFramePr>
      <xdr:xfrm>
        <a:off x="3505200" y="7067550"/>
        <a:ext cx="320992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695325</xdr:colOff>
      <xdr:row>208</xdr:row>
      <xdr:rowOff>142875</xdr:rowOff>
    </xdr:from>
    <xdr:to>
      <xdr:col>10</xdr:col>
      <xdr:colOff>0</xdr:colOff>
      <xdr:row>228</xdr:row>
      <xdr:rowOff>19050</xdr:rowOff>
    </xdr:to>
    <xdr:graphicFrame>
      <xdr:nvGraphicFramePr>
        <xdr:cNvPr id="8" name="Chart 8"/>
        <xdr:cNvGraphicFramePr/>
      </xdr:nvGraphicFramePr>
      <xdr:xfrm>
        <a:off x="695325" y="31908750"/>
        <a:ext cx="5848350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43">
      <selection activeCell="P80" sqref="P80"/>
    </sheetView>
  </sheetViews>
  <sheetFormatPr defaultColWidth="9.0039062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5.25390625" style="0" customWidth="1"/>
    <col min="11" max="11" width="6.25390625" style="0" customWidth="1"/>
    <col min="12" max="16384" width="11.375" style="0" customWidth="1"/>
  </cols>
  <sheetData>
    <row r="1" spans="1:12" ht="12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1"/>
    </row>
    <row r="2" spans="1:12" ht="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1:12" ht="12">
      <c r="A3" s="3"/>
      <c r="B3" s="2"/>
      <c r="C3" s="2"/>
      <c r="D3" s="4"/>
      <c r="E3" s="4"/>
      <c r="F3" s="4"/>
      <c r="G3" s="4"/>
      <c r="H3" s="4"/>
      <c r="I3" s="4"/>
      <c r="J3" s="2"/>
      <c r="K3" s="2"/>
      <c r="L3" s="2"/>
    </row>
    <row r="4" spans="4:9" ht="12">
      <c r="D4" s="20" t="s">
        <v>2</v>
      </c>
      <c r="E4" s="21"/>
      <c r="F4" s="21"/>
      <c r="G4" s="5"/>
      <c r="H4" s="6"/>
      <c r="I4" s="6"/>
    </row>
    <row r="5" spans="2:9" ht="12"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2.75" thickBot="1">
      <c r="A6" s="9" t="s">
        <v>11</v>
      </c>
      <c r="B6" s="9" t="s">
        <v>12</v>
      </c>
      <c r="C6" s="9" t="s">
        <v>13</v>
      </c>
      <c r="D6" s="10" t="s">
        <v>14</v>
      </c>
      <c r="E6" s="10" t="s">
        <v>15</v>
      </c>
      <c r="F6" s="10"/>
      <c r="G6" s="10" t="s">
        <v>16</v>
      </c>
      <c r="H6" s="11"/>
      <c r="I6" s="11"/>
    </row>
    <row r="7" spans="1:9" ht="12">
      <c r="A7" t="s">
        <v>17</v>
      </c>
      <c r="B7" s="12">
        <v>159</v>
      </c>
      <c r="C7" s="12">
        <v>144</v>
      </c>
      <c r="D7" s="13">
        <f aca="true" t="shared" si="0" ref="D7:D14">C7/B7</f>
        <v>0.9056603773584906</v>
      </c>
      <c r="E7" s="13">
        <v>0.97</v>
      </c>
      <c r="F7" s="13">
        <v>0.91</v>
      </c>
      <c r="G7" s="13">
        <v>0.91</v>
      </c>
      <c r="H7" s="13">
        <v>0.91</v>
      </c>
      <c r="I7" s="6">
        <v>0.75</v>
      </c>
    </row>
    <row r="8" spans="1:9" ht="12">
      <c r="A8" t="s">
        <v>18</v>
      </c>
      <c r="B8" s="12">
        <v>363</v>
      </c>
      <c r="C8" s="12">
        <v>311</v>
      </c>
      <c r="D8" s="13">
        <f t="shared" si="0"/>
        <v>0.8567493112947658</v>
      </c>
      <c r="E8" s="13">
        <v>0.87</v>
      </c>
      <c r="F8" s="13">
        <v>0.88</v>
      </c>
      <c r="G8" s="13">
        <v>0.87</v>
      </c>
      <c r="H8" s="13">
        <v>0.94</v>
      </c>
      <c r="I8" s="6">
        <v>0.88</v>
      </c>
    </row>
    <row r="9" spans="1:9" ht="12">
      <c r="A9" t="s">
        <v>19</v>
      </c>
      <c r="B9" s="14">
        <v>127</v>
      </c>
      <c r="C9" s="14">
        <v>122</v>
      </c>
      <c r="D9" s="13">
        <f t="shared" si="0"/>
        <v>0.9606299212598425</v>
      </c>
      <c r="E9" s="15">
        <v>0.96</v>
      </c>
      <c r="F9" s="15">
        <v>0.96</v>
      </c>
      <c r="G9" s="15">
        <v>0.96</v>
      </c>
      <c r="H9" s="15">
        <v>0.95</v>
      </c>
      <c r="I9" s="6">
        <v>0.97</v>
      </c>
    </row>
    <row r="10" spans="1:9" ht="12">
      <c r="A10" t="s">
        <v>20</v>
      </c>
      <c r="B10" s="12">
        <v>179</v>
      </c>
      <c r="C10" s="12">
        <v>160</v>
      </c>
      <c r="D10" s="13">
        <f t="shared" si="0"/>
        <v>0.8938547486033519</v>
      </c>
      <c r="E10" s="13">
        <v>0.9</v>
      </c>
      <c r="F10" s="13">
        <v>0.9</v>
      </c>
      <c r="G10" s="13">
        <v>0.92</v>
      </c>
      <c r="H10" s="13">
        <v>0.91</v>
      </c>
      <c r="I10" s="6">
        <v>0.86</v>
      </c>
    </row>
    <row r="11" spans="1:9" ht="12">
      <c r="A11" t="s">
        <v>21</v>
      </c>
      <c r="B11" s="12">
        <v>186</v>
      </c>
      <c r="C11" s="12">
        <v>155</v>
      </c>
      <c r="D11" s="13">
        <f t="shared" si="0"/>
        <v>0.8333333333333334</v>
      </c>
      <c r="E11" s="13">
        <v>0.83</v>
      </c>
      <c r="F11" s="13">
        <v>0.83</v>
      </c>
      <c r="G11" s="13">
        <v>0.83</v>
      </c>
      <c r="H11" s="13">
        <v>0.9</v>
      </c>
      <c r="I11" s="6">
        <v>0.77</v>
      </c>
    </row>
    <row r="12" spans="1:9" ht="12">
      <c r="A12" t="s">
        <v>22</v>
      </c>
      <c r="B12" s="12">
        <v>86</v>
      </c>
      <c r="C12" s="12">
        <v>74</v>
      </c>
      <c r="D12" s="13">
        <f t="shared" si="0"/>
        <v>0.8604651162790697</v>
      </c>
      <c r="E12" s="13">
        <v>0.88</v>
      </c>
      <c r="F12" s="13">
        <v>0.91</v>
      </c>
      <c r="G12" s="13">
        <v>0.86</v>
      </c>
      <c r="H12" s="13">
        <v>0.95</v>
      </c>
      <c r="I12" s="6">
        <v>0.9</v>
      </c>
    </row>
    <row r="13" spans="1:9" ht="12">
      <c r="A13" t="s">
        <v>23</v>
      </c>
      <c r="B13" s="12">
        <v>105</v>
      </c>
      <c r="C13" s="12">
        <v>81</v>
      </c>
      <c r="D13" s="13">
        <f t="shared" si="0"/>
        <v>0.7714285714285715</v>
      </c>
      <c r="E13" s="13">
        <v>0.81</v>
      </c>
      <c r="F13" s="13">
        <v>0.81</v>
      </c>
      <c r="G13" s="13">
        <v>0.81</v>
      </c>
      <c r="H13" s="13">
        <v>0.83</v>
      </c>
      <c r="I13" s="6">
        <v>0.7</v>
      </c>
    </row>
    <row r="14" spans="1:9" ht="12">
      <c r="A14" t="s">
        <v>24</v>
      </c>
      <c r="B14" s="12">
        <v>508</v>
      </c>
      <c r="C14" s="12">
        <v>489</v>
      </c>
      <c r="D14" s="13">
        <f t="shared" si="0"/>
        <v>0.9625984251968503</v>
      </c>
      <c r="E14" s="13">
        <v>0.96</v>
      </c>
      <c r="F14" s="13">
        <v>0.96</v>
      </c>
      <c r="G14" s="13">
        <v>0.96</v>
      </c>
      <c r="H14" s="13">
        <v>0.98</v>
      </c>
      <c r="I14" s="6">
        <v>0.96</v>
      </c>
    </row>
    <row r="15" spans="1:9" ht="12">
      <c r="A15" t="s">
        <v>25</v>
      </c>
      <c r="B15" s="23" t="s">
        <v>26</v>
      </c>
      <c r="C15" s="23"/>
      <c r="D15" s="23"/>
      <c r="E15" s="23"/>
      <c r="F15" s="23"/>
      <c r="G15" s="23"/>
      <c r="H15" s="23"/>
      <c r="I15" s="23"/>
    </row>
    <row r="16" spans="1:10" ht="12">
      <c r="A16" t="s">
        <v>27</v>
      </c>
      <c r="B16" s="14">
        <v>278</v>
      </c>
      <c r="C16" s="14">
        <v>254</v>
      </c>
      <c r="D16" s="13">
        <f>C16/B16</f>
        <v>0.9136690647482014</v>
      </c>
      <c r="E16" s="15">
        <v>0.92</v>
      </c>
      <c r="F16" s="15">
        <v>0.92</v>
      </c>
      <c r="G16" s="15">
        <v>0.91</v>
      </c>
      <c r="H16" s="15">
        <v>0.91</v>
      </c>
      <c r="I16" s="15">
        <v>0.92</v>
      </c>
      <c r="J16" s="15"/>
    </row>
    <row r="17" spans="1:9" ht="12">
      <c r="A17" t="s">
        <v>28</v>
      </c>
      <c r="B17" s="12">
        <v>107</v>
      </c>
      <c r="C17" s="12">
        <v>86</v>
      </c>
      <c r="D17" s="13">
        <f>C17/B17</f>
        <v>0.8037383177570093</v>
      </c>
      <c r="E17" s="13">
        <v>8.08</v>
      </c>
      <c r="F17" s="13">
        <v>0.8</v>
      </c>
      <c r="G17" s="13">
        <v>0.8</v>
      </c>
      <c r="H17" s="13">
        <v>0.84</v>
      </c>
      <c r="I17" s="6">
        <v>0.78</v>
      </c>
    </row>
    <row r="18" spans="1:9" ht="12">
      <c r="A18" t="s">
        <v>29</v>
      </c>
      <c r="B18" s="12">
        <v>41</v>
      </c>
      <c r="C18" s="12">
        <v>37</v>
      </c>
      <c r="D18" s="13">
        <f>C18/B18</f>
        <v>0.9024390243902439</v>
      </c>
      <c r="E18" s="13">
        <v>0.9</v>
      </c>
      <c r="F18" s="13">
        <v>0.9</v>
      </c>
      <c r="G18" s="13">
        <v>0.9</v>
      </c>
      <c r="H18" s="13">
        <v>1</v>
      </c>
      <c r="I18" s="6">
        <v>0.88</v>
      </c>
    </row>
    <row r="19" spans="1:9" ht="12">
      <c r="A19" s="7" t="s">
        <v>30</v>
      </c>
      <c r="B19">
        <f>SUM(B7:B18)</f>
        <v>2139</v>
      </c>
      <c r="C19">
        <f>SUM(C7:C18)</f>
        <v>1913</v>
      </c>
      <c r="D19" s="6">
        <f>C19/B19</f>
        <v>0.8943431510051426</v>
      </c>
      <c r="E19" s="6"/>
      <c r="F19" s="6"/>
      <c r="G19" s="6"/>
      <c r="H19" s="6"/>
      <c r="I19" s="6"/>
    </row>
    <row r="20" spans="1:9" ht="12">
      <c r="A20" s="7"/>
      <c r="D20" s="6"/>
      <c r="E20" s="6"/>
      <c r="F20" s="6"/>
      <c r="G20" s="6"/>
      <c r="H20" s="6"/>
      <c r="I20" s="6"/>
    </row>
    <row r="21" spans="4:9" ht="12">
      <c r="D21" s="6"/>
      <c r="E21" s="6"/>
      <c r="F21" s="6"/>
      <c r="G21" s="6"/>
      <c r="H21" s="6"/>
      <c r="I21" s="6"/>
    </row>
    <row r="22" spans="4:9" ht="12">
      <c r="D22" s="6"/>
      <c r="E22" s="6"/>
      <c r="F22" s="6"/>
      <c r="G22" s="6"/>
      <c r="H22" s="6"/>
      <c r="I22" s="6"/>
    </row>
    <row r="23" spans="4:9" ht="12">
      <c r="D23" s="6"/>
      <c r="E23" s="6"/>
      <c r="F23" s="6"/>
      <c r="G23" s="6"/>
      <c r="H23" s="6"/>
      <c r="I23" s="6"/>
    </row>
    <row r="24" spans="4:9" ht="12">
      <c r="D24" s="6"/>
      <c r="E24" s="6"/>
      <c r="F24" s="6"/>
      <c r="G24" s="6"/>
      <c r="H24" s="6"/>
      <c r="I24" s="6"/>
    </row>
    <row r="25" spans="4:9" ht="12">
      <c r="D25" s="6"/>
      <c r="E25" s="6"/>
      <c r="F25" s="6"/>
      <c r="G25" s="6"/>
      <c r="H25" s="6"/>
      <c r="I25" s="6"/>
    </row>
    <row r="26" spans="4:9" ht="12">
      <c r="D26" s="6"/>
      <c r="E26" s="6"/>
      <c r="F26" s="6"/>
      <c r="G26" s="6"/>
      <c r="H26" s="6"/>
      <c r="I26" s="6"/>
    </row>
    <row r="27" spans="4:9" ht="12">
      <c r="D27" s="6"/>
      <c r="E27" s="6"/>
      <c r="F27" s="6"/>
      <c r="G27" s="6"/>
      <c r="H27" s="6"/>
      <c r="I27" s="6"/>
    </row>
    <row r="28" spans="4:9" ht="12">
      <c r="D28" s="6"/>
      <c r="E28" s="6"/>
      <c r="F28" s="6"/>
      <c r="G28" s="6"/>
      <c r="H28" s="6"/>
      <c r="I28" s="6"/>
    </row>
    <row r="29" spans="4:9" ht="12">
      <c r="D29" s="6"/>
      <c r="E29" s="6"/>
      <c r="F29" s="6"/>
      <c r="G29" s="6"/>
      <c r="H29" s="6"/>
      <c r="I29" s="6"/>
    </row>
    <row r="30" spans="4:9" ht="12">
      <c r="D30" s="6"/>
      <c r="E30" s="6"/>
      <c r="F30" s="6"/>
      <c r="G30" s="6"/>
      <c r="H30" s="6"/>
      <c r="I30" s="6"/>
    </row>
    <row r="31" spans="4:9" ht="12">
      <c r="D31" s="6"/>
      <c r="E31" s="6"/>
      <c r="F31" s="6"/>
      <c r="G31" s="6"/>
      <c r="H31" s="6"/>
      <c r="I31" s="6"/>
    </row>
    <row r="32" spans="1:9" ht="12">
      <c r="A32" s="16"/>
      <c r="B32" s="16"/>
      <c r="D32" s="20" t="s">
        <v>31</v>
      </c>
      <c r="E32" s="21"/>
      <c r="F32" s="21"/>
      <c r="G32" s="5"/>
      <c r="H32" s="6"/>
      <c r="I32" s="6"/>
    </row>
    <row r="33" spans="2:9" ht="12">
      <c r="B33" s="7" t="s">
        <v>3</v>
      </c>
      <c r="C33" s="7" t="s">
        <v>4</v>
      </c>
      <c r="D33" s="8" t="s">
        <v>5</v>
      </c>
      <c r="E33" s="8" t="s">
        <v>32</v>
      </c>
      <c r="F33" s="8" t="s">
        <v>33</v>
      </c>
      <c r="G33" s="8" t="s">
        <v>34</v>
      </c>
      <c r="H33" s="8" t="s">
        <v>35</v>
      </c>
      <c r="I33" s="8" t="s">
        <v>36</v>
      </c>
    </row>
    <row r="34" spans="1:9" ht="12.75" thickBot="1">
      <c r="A34" s="9" t="s">
        <v>11</v>
      </c>
      <c r="B34" s="9" t="s">
        <v>37</v>
      </c>
      <c r="C34" s="9" t="s">
        <v>13</v>
      </c>
      <c r="D34" s="10" t="s">
        <v>14</v>
      </c>
      <c r="E34" s="10" t="s">
        <v>38</v>
      </c>
      <c r="F34" s="10"/>
      <c r="G34" s="10" t="s">
        <v>39</v>
      </c>
      <c r="H34" s="11"/>
      <c r="I34" s="11"/>
    </row>
    <row r="35" spans="1:9" ht="12">
      <c r="A35" t="s">
        <v>17</v>
      </c>
      <c r="B35" s="12">
        <v>181</v>
      </c>
      <c r="C35" s="12">
        <v>140</v>
      </c>
      <c r="D35" s="13">
        <f>C35/B35</f>
        <v>0.7734806629834254</v>
      </c>
      <c r="E35" s="13">
        <v>0.78</v>
      </c>
      <c r="F35" s="13">
        <v>0.78</v>
      </c>
      <c r="G35" s="13">
        <v>0.77</v>
      </c>
      <c r="H35" s="13">
        <v>0.82</v>
      </c>
      <c r="I35" s="6">
        <v>0.69</v>
      </c>
    </row>
    <row r="36" spans="1:9" ht="12">
      <c r="A36" t="s">
        <v>18</v>
      </c>
      <c r="B36" s="12">
        <v>345</v>
      </c>
      <c r="C36" s="12">
        <v>221</v>
      </c>
      <c r="D36" s="13">
        <f>C36/B36</f>
        <v>0.6405797101449275</v>
      </c>
      <c r="E36" s="13">
        <v>0.68</v>
      </c>
      <c r="F36" s="13">
        <v>0.67</v>
      </c>
      <c r="G36" s="13">
        <v>0.63</v>
      </c>
      <c r="H36" s="13">
        <v>0.87</v>
      </c>
      <c r="I36" s="6">
        <v>0.67</v>
      </c>
    </row>
    <row r="37" spans="1:9" ht="12">
      <c r="A37" t="s">
        <v>19</v>
      </c>
      <c r="B37" s="14">
        <v>113</v>
      </c>
      <c r="C37" s="14">
        <v>96</v>
      </c>
      <c r="D37" s="13">
        <f>C37/B37</f>
        <v>0.8495575221238938</v>
      </c>
      <c r="E37" s="15">
        <v>0.86</v>
      </c>
      <c r="F37" s="15">
        <v>0.87</v>
      </c>
      <c r="G37" s="15">
        <v>0.85</v>
      </c>
      <c r="H37" s="15">
        <v>0.69</v>
      </c>
      <c r="I37" s="6">
        <v>0.86</v>
      </c>
    </row>
    <row r="38" spans="1:9" ht="12">
      <c r="A38" t="s">
        <v>20</v>
      </c>
      <c r="B38" s="12">
        <v>180</v>
      </c>
      <c r="C38" s="12">
        <v>139</v>
      </c>
      <c r="D38" s="13">
        <v>0.72</v>
      </c>
      <c r="E38" s="13">
        <v>0.78</v>
      </c>
      <c r="F38" s="13">
        <v>0.78</v>
      </c>
      <c r="G38" s="13">
        <v>0.81</v>
      </c>
      <c r="H38" s="6">
        <v>0.89</v>
      </c>
      <c r="I38" s="6">
        <v>0.74</v>
      </c>
    </row>
    <row r="39" spans="1:9" ht="12">
      <c r="A39" t="s">
        <v>21</v>
      </c>
      <c r="B39" s="12">
        <v>197</v>
      </c>
      <c r="C39" s="12">
        <v>125</v>
      </c>
      <c r="D39" s="13">
        <f>C39/B39</f>
        <v>0.6345177664974619</v>
      </c>
      <c r="E39" s="13">
        <v>0.65</v>
      </c>
      <c r="F39" s="13">
        <v>0.65</v>
      </c>
      <c r="G39" s="13">
        <v>0.65</v>
      </c>
      <c r="H39" s="13">
        <v>0.81</v>
      </c>
      <c r="I39" s="6">
        <v>0.54</v>
      </c>
    </row>
    <row r="40" spans="1:9" ht="12">
      <c r="A40" t="s">
        <v>22</v>
      </c>
      <c r="B40" s="12">
        <v>122</v>
      </c>
      <c r="C40" s="12">
        <v>74</v>
      </c>
      <c r="D40" s="13">
        <f>C40/B40</f>
        <v>0.6065573770491803</v>
      </c>
      <c r="E40" s="13">
        <v>0.64</v>
      </c>
      <c r="F40" s="13">
        <v>0.65</v>
      </c>
      <c r="G40" s="13">
        <v>0.64</v>
      </c>
      <c r="H40" s="13">
        <v>0.66</v>
      </c>
      <c r="I40" s="6">
        <v>0.54</v>
      </c>
    </row>
    <row r="41" spans="1:9" ht="12">
      <c r="A41" t="s">
        <v>23</v>
      </c>
      <c r="B41" s="12">
        <v>133</v>
      </c>
      <c r="C41" s="12">
        <v>82</v>
      </c>
      <c r="D41" s="13">
        <f>C41/B41</f>
        <v>0.6165413533834586</v>
      </c>
      <c r="E41" s="13">
        <v>0.72</v>
      </c>
      <c r="F41" s="13">
        <v>0.72</v>
      </c>
      <c r="G41" s="13">
        <v>0.72</v>
      </c>
      <c r="H41" s="13">
        <v>0.65</v>
      </c>
      <c r="I41" s="6">
        <v>0.65</v>
      </c>
    </row>
    <row r="42" spans="1:9" ht="12">
      <c r="A42" t="s">
        <v>24</v>
      </c>
      <c r="B42" s="12">
        <v>538</v>
      </c>
      <c r="C42" s="12">
        <v>466</v>
      </c>
      <c r="D42" s="13">
        <f>C42/B42</f>
        <v>0.8661710037174721</v>
      </c>
      <c r="E42" s="13">
        <v>0.88</v>
      </c>
      <c r="F42" s="13">
        <v>0.88</v>
      </c>
      <c r="G42" s="13">
        <v>0.88</v>
      </c>
      <c r="H42" s="13">
        <v>0.96</v>
      </c>
      <c r="I42" s="6">
        <v>0.89</v>
      </c>
    </row>
    <row r="43" spans="1:9" ht="12">
      <c r="A43" t="s">
        <v>25</v>
      </c>
      <c r="B43" s="27" t="s">
        <v>26</v>
      </c>
      <c r="C43" s="23"/>
      <c r="D43" s="23"/>
      <c r="E43" s="23"/>
      <c r="F43" s="23"/>
      <c r="G43" s="23"/>
      <c r="H43" s="23"/>
      <c r="I43" s="23"/>
    </row>
    <row r="44" spans="1:9" ht="12">
      <c r="A44" t="s">
        <v>27</v>
      </c>
      <c r="B44" s="14">
        <v>283</v>
      </c>
      <c r="C44" s="14">
        <v>231</v>
      </c>
      <c r="D44" s="13">
        <f>C44/B44</f>
        <v>0.8162544169611308</v>
      </c>
      <c r="E44" s="15">
        <v>0.82</v>
      </c>
      <c r="F44" s="15">
        <v>0.82</v>
      </c>
      <c r="G44" s="15">
        <v>0.82</v>
      </c>
      <c r="H44" s="15">
        <v>0.87</v>
      </c>
      <c r="I44" s="15">
        <v>0.81</v>
      </c>
    </row>
    <row r="45" spans="1:9" ht="12">
      <c r="A45" t="s">
        <v>28</v>
      </c>
      <c r="B45" s="12">
        <v>128</v>
      </c>
      <c r="C45" s="12">
        <v>87</v>
      </c>
      <c r="D45" s="13">
        <f>C45/B45</f>
        <v>0.6796875</v>
      </c>
      <c r="E45" s="13">
        <v>0.7</v>
      </c>
      <c r="F45" s="13">
        <v>0.68</v>
      </c>
      <c r="G45" s="13">
        <v>0.55</v>
      </c>
      <c r="H45" s="13">
        <v>0.86</v>
      </c>
      <c r="I45" s="6">
        <v>0.66</v>
      </c>
    </row>
    <row r="46" spans="1:9" ht="12">
      <c r="A46" t="s">
        <v>29</v>
      </c>
      <c r="B46" s="12">
        <v>49</v>
      </c>
      <c r="C46" s="12">
        <v>29</v>
      </c>
      <c r="D46" s="13">
        <f>C46/B46</f>
        <v>0.5918367346938775</v>
      </c>
      <c r="E46" s="13">
        <v>0.61</v>
      </c>
      <c r="F46" s="13">
        <v>0.61</v>
      </c>
      <c r="G46" s="13">
        <v>0.58</v>
      </c>
      <c r="H46" s="13">
        <v>0.76</v>
      </c>
      <c r="I46" s="6">
        <v>0.61</v>
      </c>
    </row>
    <row r="47" spans="1:9" ht="12">
      <c r="A47" s="7" t="s">
        <v>40</v>
      </c>
      <c r="B47" s="12">
        <f>SUM(B35:B46)</f>
        <v>2269</v>
      </c>
      <c r="C47" s="12">
        <f>SUM(C35:C46)</f>
        <v>1690</v>
      </c>
      <c r="D47" s="13">
        <f>C47/B47</f>
        <v>0.744821507271926</v>
      </c>
      <c r="E47" s="13"/>
      <c r="F47" s="13"/>
      <c r="G47" s="13"/>
      <c r="H47" s="13"/>
      <c r="I47" s="6"/>
    </row>
    <row r="48" spans="4:9" ht="12">
      <c r="D48" s="6"/>
      <c r="E48" s="6"/>
      <c r="F48" s="6"/>
      <c r="G48" s="6"/>
      <c r="H48" s="6"/>
      <c r="I48" s="6"/>
    </row>
    <row r="49" spans="4:9" ht="12">
      <c r="D49" s="6"/>
      <c r="E49" s="6"/>
      <c r="F49" s="6"/>
      <c r="G49" s="6"/>
      <c r="H49" s="6"/>
      <c r="I49" s="6"/>
    </row>
    <row r="50" spans="4:9" ht="12">
      <c r="D50" s="6"/>
      <c r="E50" s="6"/>
      <c r="F50" s="6"/>
      <c r="G50" s="6"/>
      <c r="H50" s="6"/>
      <c r="I50" s="6"/>
    </row>
    <row r="51" spans="4:9" ht="12">
      <c r="D51" s="6"/>
      <c r="E51" s="6"/>
      <c r="F51" s="6"/>
      <c r="G51" s="6"/>
      <c r="H51" s="6"/>
      <c r="I51" s="6"/>
    </row>
    <row r="52" spans="4:9" ht="12">
      <c r="D52" s="6"/>
      <c r="E52" s="6"/>
      <c r="F52" s="6"/>
      <c r="G52" s="6"/>
      <c r="H52" s="6"/>
      <c r="I52" s="6"/>
    </row>
    <row r="53" spans="4:9" ht="12">
      <c r="D53" s="6"/>
      <c r="E53" s="6"/>
      <c r="F53" s="6"/>
      <c r="G53" s="6"/>
      <c r="H53" s="6"/>
      <c r="I53" s="6"/>
    </row>
    <row r="54" spans="4:9" ht="12">
      <c r="D54" s="6"/>
      <c r="E54" s="6"/>
      <c r="F54" s="6"/>
      <c r="G54" s="6"/>
      <c r="H54" s="6"/>
      <c r="I54" s="6"/>
    </row>
    <row r="55" spans="4:9" ht="12">
      <c r="D55" s="6"/>
      <c r="E55" s="6"/>
      <c r="F55" s="6"/>
      <c r="G55" s="6"/>
      <c r="H55" s="6"/>
      <c r="I55" s="6"/>
    </row>
    <row r="56" spans="4:9" ht="12">
      <c r="D56" s="6"/>
      <c r="E56" s="6"/>
      <c r="F56" s="6"/>
      <c r="G56" s="6"/>
      <c r="H56" s="6"/>
      <c r="I56" s="6"/>
    </row>
    <row r="57" spans="4:9" ht="12">
      <c r="D57" s="6"/>
      <c r="E57" s="6"/>
      <c r="F57" s="6"/>
      <c r="G57" s="6"/>
      <c r="H57" s="6"/>
      <c r="I57" s="6"/>
    </row>
    <row r="58" spans="4:9" ht="12">
      <c r="D58" s="6"/>
      <c r="E58" s="6"/>
      <c r="F58" s="6"/>
      <c r="G58" s="6"/>
      <c r="H58" s="6"/>
      <c r="I58" s="6"/>
    </row>
    <row r="59" spans="1:9" ht="12">
      <c r="A59" s="24"/>
      <c r="B59" s="25"/>
      <c r="D59" s="20" t="s">
        <v>41</v>
      </c>
      <c r="E59" s="21"/>
      <c r="F59" s="21"/>
      <c r="G59" s="5"/>
      <c r="H59" s="6"/>
      <c r="I59" s="6"/>
    </row>
    <row r="60" spans="2:9" ht="12">
      <c r="B60" s="7" t="s">
        <v>3</v>
      </c>
      <c r="C60" s="7" t="s">
        <v>4</v>
      </c>
      <c r="D60" s="8" t="s">
        <v>5</v>
      </c>
      <c r="E60" s="8" t="s">
        <v>42</v>
      </c>
      <c r="F60" s="8" t="s">
        <v>33</v>
      </c>
      <c r="G60" s="8" t="s">
        <v>43</v>
      </c>
      <c r="H60" s="8" t="s">
        <v>35</v>
      </c>
      <c r="I60" s="8" t="s">
        <v>44</v>
      </c>
    </row>
    <row r="61" spans="1:9" ht="12.75" thickBot="1">
      <c r="A61" s="9" t="s">
        <v>11</v>
      </c>
      <c r="B61" s="9" t="s">
        <v>12</v>
      </c>
      <c r="C61" s="9" t="s">
        <v>13</v>
      </c>
      <c r="D61" s="10" t="s">
        <v>14</v>
      </c>
      <c r="E61" s="10" t="s">
        <v>45</v>
      </c>
      <c r="F61" s="10"/>
      <c r="G61" s="10" t="s">
        <v>39</v>
      </c>
      <c r="H61" s="11"/>
      <c r="I61" s="11"/>
    </row>
    <row r="62" spans="1:9" ht="12">
      <c r="A62" t="s">
        <v>17</v>
      </c>
      <c r="B62" s="12">
        <v>862</v>
      </c>
      <c r="C62" s="12">
        <v>707</v>
      </c>
      <c r="D62" s="13">
        <f aca="true" t="shared" si="1" ref="D62:D69">C62/B62</f>
        <v>0.820185614849188</v>
      </c>
      <c r="E62" s="13">
        <v>0.84</v>
      </c>
      <c r="F62" s="13">
        <v>0.93</v>
      </c>
      <c r="G62" s="13">
        <v>0.82</v>
      </c>
      <c r="H62" s="13">
        <v>0.94</v>
      </c>
      <c r="I62" s="6">
        <v>0.65</v>
      </c>
    </row>
    <row r="63" spans="1:9" ht="12">
      <c r="A63" t="s">
        <v>18</v>
      </c>
      <c r="B63" s="12">
        <v>1865</v>
      </c>
      <c r="C63" s="12">
        <v>1464</v>
      </c>
      <c r="D63" s="13">
        <f t="shared" si="1"/>
        <v>0.7849865951742627</v>
      </c>
      <c r="E63" s="13">
        <v>0.79</v>
      </c>
      <c r="F63" s="13">
        <v>0.88</v>
      </c>
      <c r="G63" s="13">
        <v>0.91</v>
      </c>
      <c r="H63" s="13">
        <v>0.95</v>
      </c>
      <c r="I63" s="6">
        <v>0.65</v>
      </c>
    </row>
    <row r="64" spans="1:9" ht="12">
      <c r="A64" t="s">
        <v>19</v>
      </c>
      <c r="B64" s="14">
        <v>561</v>
      </c>
      <c r="C64" s="14">
        <v>470</v>
      </c>
      <c r="D64" s="13">
        <f t="shared" si="1"/>
        <v>0.8377896613190731</v>
      </c>
      <c r="E64" s="15">
        <v>0.92</v>
      </c>
      <c r="F64" s="15">
        <v>0.93</v>
      </c>
      <c r="G64" s="15">
        <v>0.92</v>
      </c>
      <c r="H64" s="15">
        <v>0.95</v>
      </c>
      <c r="I64" s="6">
        <v>0.75</v>
      </c>
    </row>
    <row r="65" spans="1:9" ht="12">
      <c r="A65" t="s">
        <v>20</v>
      </c>
      <c r="B65" s="12">
        <v>837</v>
      </c>
      <c r="C65" s="12">
        <v>647</v>
      </c>
      <c r="D65" s="13">
        <f t="shared" si="1"/>
        <v>0.7729988052568698</v>
      </c>
      <c r="E65" s="13">
        <v>0.77</v>
      </c>
      <c r="F65" s="13">
        <v>0.91</v>
      </c>
      <c r="G65" s="13">
        <v>0.84</v>
      </c>
      <c r="H65" s="13">
        <v>0.92</v>
      </c>
      <c r="I65" s="6">
        <v>0.58</v>
      </c>
    </row>
    <row r="66" spans="1:9" ht="12">
      <c r="A66" t="s">
        <v>21</v>
      </c>
      <c r="B66" s="12">
        <v>805</v>
      </c>
      <c r="C66" s="12">
        <v>618</v>
      </c>
      <c r="D66" s="13">
        <f t="shared" si="1"/>
        <v>0.7677018633540372</v>
      </c>
      <c r="E66" s="13">
        <v>0.78</v>
      </c>
      <c r="F66" s="13">
        <v>0.91</v>
      </c>
      <c r="G66" s="13">
        <v>0.89</v>
      </c>
      <c r="H66" s="13">
        <v>0.95</v>
      </c>
      <c r="I66" s="6">
        <v>0.52</v>
      </c>
    </row>
    <row r="67" spans="1:9" ht="12">
      <c r="A67" t="s">
        <v>22</v>
      </c>
      <c r="B67" s="12">
        <v>590</v>
      </c>
      <c r="C67" s="12">
        <v>385</v>
      </c>
      <c r="D67" s="13">
        <f t="shared" si="1"/>
        <v>0.652542372881356</v>
      </c>
      <c r="E67" s="13">
        <v>0.67</v>
      </c>
      <c r="F67" s="13">
        <v>0.83</v>
      </c>
      <c r="G67" s="13">
        <v>0.81</v>
      </c>
      <c r="H67" s="13">
        <v>0.85</v>
      </c>
      <c r="I67" s="6">
        <v>0.53</v>
      </c>
    </row>
    <row r="68" spans="1:9" ht="12">
      <c r="A68" t="s">
        <v>23</v>
      </c>
      <c r="B68" s="12">
        <v>543</v>
      </c>
      <c r="C68" s="12">
        <v>411</v>
      </c>
      <c r="D68" s="13">
        <f t="shared" si="1"/>
        <v>0.7569060773480663</v>
      </c>
      <c r="E68" s="13">
        <v>0.78</v>
      </c>
      <c r="F68" s="13">
        <v>0.9</v>
      </c>
      <c r="G68" s="13">
        <v>0.84</v>
      </c>
      <c r="H68" s="13">
        <v>0.89</v>
      </c>
      <c r="I68" s="6">
        <v>0.41</v>
      </c>
    </row>
    <row r="69" spans="1:9" ht="12">
      <c r="A69" t="s">
        <v>24</v>
      </c>
      <c r="B69" s="12">
        <v>2268</v>
      </c>
      <c r="C69" s="12">
        <v>2049</v>
      </c>
      <c r="D69" s="13">
        <f t="shared" si="1"/>
        <v>0.9034391534391535</v>
      </c>
      <c r="E69" s="13">
        <v>0.91</v>
      </c>
      <c r="F69" s="13">
        <v>0.97</v>
      </c>
      <c r="G69" s="13">
        <v>0.97</v>
      </c>
      <c r="H69" s="13">
        <v>0.98</v>
      </c>
      <c r="I69" s="6">
        <v>0.84</v>
      </c>
    </row>
    <row r="70" spans="1:9" ht="12">
      <c r="A70" t="s">
        <v>25</v>
      </c>
      <c r="B70" s="27" t="s">
        <v>26</v>
      </c>
      <c r="C70" s="23"/>
      <c r="D70" s="23"/>
      <c r="E70" s="23"/>
      <c r="F70" s="23"/>
      <c r="G70" s="23"/>
      <c r="H70" s="23"/>
      <c r="I70" s="23"/>
    </row>
    <row r="71" spans="1:9" ht="12">
      <c r="A71" t="s">
        <v>27</v>
      </c>
      <c r="B71" s="14">
        <v>1149</v>
      </c>
      <c r="C71" s="14">
        <v>1016</v>
      </c>
      <c r="D71" s="13">
        <f>C71/B71</f>
        <v>0.8842471714534378</v>
      </c>
      <c r="E71" s="15">
        <v>0.88</v>
      </c>
      <c r="F71" s="15">
        <v>0.97</v>
      </c>
      <c r="G71" s="15">
        <v>0.96</v>
      </c>
      <c r="H71" s="15">
        <v>0.98</v>
      </c>
      <c r="I71" s="15">
        <v>0.79</v>
      </c>
    </row>
    <row r="72" spans="1:9" ht="12">
      <c r="A72" t="s">
        <v>28</v>
      </c>
      <c r="B72" s="12">
        <v>564</v>
      </c>
      <c r="C72" s="12">
        <v>452</v>
      </c>
      <c r="D72" s="13">
        <f>C72/B72</f>
        <v>0.8014184397163121</v>
      </c>
      <c r="E72" s="13">
        <v>0.78</v>
      </c>
      <c r="F72" s="13">
        <v>0.88</v>
      </c>
      <c r="G72" s="13">
        <v>0.71</v>
      </c>
      <c r="H72" s="13">
        <v>0.9</v>
      </c>
      <c r="I72" s="6">
        <v>0.61</v>
      </c>
    </row>
    <row r="73" spans="1:9" ht="12">
      <c r="A73" t="s">
        <v>29</v>
      </c>
      <c r="B73" s="12">
        <v>240</v>
      </c>
      <c r="C73" s="12">
        <v>169</v>
      </c>
      <c r="D73" s="13">
        <f>C73/B73</f>
        <v>0.7041666666666667</v>
      </c>
      <c r="E73" s="13">
        <v>0.71</v>
      </c>
      <c r="F73" s="13">
        <v>0.85</v>
      </c>
      <c r="G73" s="13">
        <v>0.83</v>
      </c>
      <c r="H73" s="13">
        <v>0.86</v>
      </c>
      <c r="I73" s="6">
        <v>0.64</v>
      </c>
    </row>
    <row r="74" spans="1:9" ht="12">
      <c r="A74" s="7" t="s">
        <v>30</v>
      </c>
      <c r="B74" s="12">
        <f>SUM(B62:B73)</f>
        <v>10284</v>
      </c>
      <c r="C74" s="12">
        <f>SUM(C62:C73)</f>
        <v>8388</v>
      </c>
      <c r="D74" s="13">
        <f>C74/B74</f>
        <v>0.8156359393232205</v>
      </c>
      <c r="E74" s="13"/>
      <c r="F74" s="13"/>
      <c r="G74" s="13"/>
      <c r="H74" s="13"/>
      <c r="I74" s="6"/>
    </row>
    <row r="75" spans="1:9" ht="12">
      <c r="A75" s="7"/>
      <c r="D75" s="6"/>
      <c r="E75" s="6"/>
      <c r="F75" s="6"/>
      <c r="G75" s="6"/>
      <c r="H75" s="6"/>
      <c r="I75" s="6"/>
    </row>
    <row r="76" spans="4:9" ht="12">
      <c r="D76" s="6"/>
      <c r="E76" s="6"/>
      <c r="F76" s="6"/>
      <c r="G76" s="6"/>
      <c r="H76" s="6"/>
      <c r="I76" s="6"/>
    </row>
    <row r="77" spans="4:9" ht="12">
      <c r="D77" s="6"/>
      <c r="E77" s="6"/>
      <c r="F77" s="6"/>
      <c r="G77" s="6"/>
      <c r="H77" s="6"/>
      <c r="I77" s="6"/>
    </row>
    <row r="78" spans="4:9" ht="12">
      <c r="D78" s="6"/>
      <c r="E78" s="6"/>
      <c r="F78" s="6"/>
      <c r="G78" s="6"/>
      <c r="H78" s="6"/>
      <c r="I78" s="6"/>
    </row>
    <row r="79" spans="4:9" ht="12">
      <c r="D79" s="6"/>
      <c r="E79" s="6"/>
      <c r="F79" s="6"/>
      <c r="G79" s="6"/>
      <c r="H79" s="6"/>
      <c r="I79" s="6"/>
    </row>
    <row r="80" spans="4:9" ht="12">
      <c r="D80" s="6"/>
      <c r="E80" s="6"/>
      <c r="F80" s="6"/>
      <c r="G80" s="6"/>
      <c r="H80" s="6"/>
      <c r="I80" s="6"/>
    </row>
    <row r="81" spans="4:9" ht="12">
      <c r="D81" s="6"/>
      <c r="E81" s="6"/>
      <c r="F81" s="6"/>
      <c r="G81" s="6"/>
      <c r="H81" s="6"/>
      <c r="I81" s="6"/>
    </row>
    <row r="82" spans="4:9" ht="12">
      <c r="D82" s="6"/>
      <c r="E82" s="6"/>
      <c r="F82" s="6"/>
      <c r="G82" s="6"/>
      <c r="H82" s="6"/>
      <c r="I82" s="6"/>
    </row>
    <row r="83" spans="4:9" ht="12">
      <c r="D83" s="6"/>
      <c r="E83" s="6"/>
      <c r="F83" s="6"/>
      <c r="G83" s="6"/>
      <c r="H83" s="6"/>
      <c r="I83" s="6"/>
    </row>
    <row r="84" spans="4:9" ht="12">
      <c r="D84" s="6"/>
      <c r="E84" s="6"/>
      <c r="F84" s="6"/>
      <c r="G84" s="6"/>
      <c r="H84" s="6"/>
      <c r="I84" s="6"/>
    </row>
    <row r="85" spans="4:9" ht="12">
      <c r="D85" s="6"/>
      <c r="E85" s="6"/>
      <c r="F85" s="6"/>
      <c r="G85" s="6"/>
      <c r="H85" s="6"/>
      <c r="I85" s="6"/>
    </row>
    <row r="86" spans="4:9" ht="12">
      <c r="D86" s="6"/>
      <c r="E86" s="6"/>
      <c r="F86" s="6"/>
      <c r="G86" s="6"/>
      <c r="H86" s="6"/>
      <c r="I86" s="6"/>
    </row>
    <row r="87" spans="1:9" ht="12">
      <c r="A87" s="26"/>
      <c r="B87" s="26"/>
      <c r="D87" s="20" t="s">
        <v>46</v>
      </c>
      <c r="E87" s="21"/>
      <c r="F87" s="21"/>
      <c r="G87" s="5"/>
      <c r="H87" s="6"/>
      <c r="I87" s="6"/>
    </row>
    <row r="88" spans="2:12" ht="12">
      <c r="B88" s="7" t="s">
        <v>3</v>
      </c>
      <c r="C88" s="7" t="s">
        <v>4</v>
      </c>
      <c r="D88" s="8" t="s">
        <v>5</v>
      </c>
      <c r="E88" s="8" t="s">
        <v>47</v>
      </c>
      <c r="F88" s="8" t="s">
        <v>33</v>
      </c>
      <c r="G88" s="8" t="s">
        <v>48</v>
      </c>
      <c r="H88" s="8" t="s">
        <v>49</v>
      </c>
      <c r="I88" s="8" t="s">
        <v>50</v>
      </c>
      <c r="J88" s="8" t="s">
        <v>51</v>
      </c>
      <c r="K88" s="8" t="s">
        <v>52</v>
      </c>
      <c r="L88" s="8"/>
    </row>
    <row r="89" spans="1:11" ht="12.75" thickBot="1">
      <c r="A89" s="9" t="s">
        <v>11</v>
      </c>
      <c r="B89" s="9" t="s">
        <v>12</v>
      </c>
      <c r="C89" s="9" t="s">
        <v>13</v>
      </c>
      <c r="D89" s="10" t="s">
        <v>14</v>
      </c>
      <c r="E89" s="10" t="s">
        <v>53</v>
      </c>
      <c r="F89" s="10"/>
      <c r="G89" s="11"/>
      <c r="H89" s="10" t="s">
        <v>54</v>
      </c>
      <c r="I89" s="11"/>
      <c r="J89" s="11"/>
      <c r="K89" s="11"/>
    </row>
    <row r="90" spans="1:11" ht="12">
      <c r="A90" t="s">
        <v>17</v>
      </c>
      <c r="B90" s="12">
        <v>313</v>
      </c>
      <c r="C90" s="12">
        <v>247</v>
      </c>
      <c r="D90" s="13">
        <f aca="true" t="shared" si="2" ref="D90:D97">C90/B90</f>
        <v>0.7891373801916933</v>
      </c>
      <c r="E90" s="13">
        <v>0.96</v>
      </c>
      <c r="F90" s="13">
        <v>0.97</v>
      </c>
      <c r="G90" s="13">
        <v>0.88</v>
      </c>
      <c r="H90" s="13">
        <v>0.77</v>
      </c>
      <c r="I90" s="13">
        <v>0.97</v>
      </c>
      <c r="J90" s="13">
        <v>0.58</v>
      </c>
      <c r="K90" s="6">
        <v>0.68</v>
      </c>
    </row>
    <row r="91" spans="1:12" ht="12">
      <c r="A91" t="s">
        <v>18</v>
      </c>
      <c r="B91" s="12">
        <v>551</v>
      </c>
      <c r="C91" s="12">
        <v>416</v>
      </c>
      <c r="D91" s="13">
        <f t="shared" si="2"/>
        <v>0.7549909255898367</v>
      </c>
      <c r="E91" s="13">
        <v>0.9</v>
      </c>
      <c r="F91" s="13">
        <v>0.95</v>
      </c>
      <c r="G91" s="13">
        <v>0.78</v>
      </c>
      <c r="H91" s="13">
        <v>0.78</v>
      </c>
      <c r="I91" s="13">
        <v>0.96</v>
      </c>
      <c r="J91" s="13">
        <v>0.41</v>
      </c>
      <c r="K91" s="6">
        <v>0.62</v>
      </c>
      <c r="L91" s="13"/>
    </row>
    <row r="92" spans="1:11" ht="12">
      <c r="A92" t="s">
        <v>19</v>
      </c>
      <c r="B92" s="14">
        <v>211</v>
      </c>
      <c r="C92" s="14">
        <v>169</v>
      </c>
      <c r="D92" s="13">
        <f t="shared" si="2"/>
        <v>0.8009478672985783</v>
      </c>
      <c r="E92" s="15">
        <v>0.92</v>
      </c>
      <c r="F92" s="15">
        <v>0.97</v>
      </c>
      <c r="G92" s="15">
        <v>0.88</v>
      </c>
      <c r="H92" s="15">
        <v>0.81</v>
      </c>
      <c r="I92" s="15">
        <v>0.98</v>
      </c>
      <c r="J92" s="15">
        <v>0.64</v>
      </c>
      <c r="K92" s="6">
        <v>0.8</v>
      </c>
    </row>
    <row r="93" spans="1:11" ht="12">
      <c r="A93" t="s">
        <v>20</v>
      </c>
      <c r="B93" s="12">
        <v>293</v>
      </c>
      <c r="C93" s="12">
        <v>207</v>
      </c>
      <c r="D93" s="13">
        <f t="shared" si="2"/>
        <v>0.7064846416382252</v>
      </c>
      <c r="E93" s="13">
        <v>0.89</v>
      </c>
      <c r="F93" s="13">
        <v>0.94</v>
      </c>
      <c r="G93" s="13">
        <v>0.77</v>
      </c>
      <c r="H93" s="13">
        <v>0.72</v>
      </c>
      <c r="I93" s="13">
        <v>0.97</v>
      </c>
      <c r="J93" s="13">
        <v>0.32</v>
      </c>
      <c r="K93" s="6">
        <v>0.67</v>
      </c>
    </row>
    <row r="94" spans="1:11" ht="12">
      <c r="A94" t="s">
        <v>21</v>
      </c>
      <c r="B94" s="12">
        <v>285</v>
      </c>
      <c r="C94" s="12">
        <v>223</v>
      </c>
      <c r="D94" s="13">
        <f t="shared" si="2"/>
        <v>0.7824561403508772</v>
      </c>
      <c r="E94" s="13">
        <v>0.94</v>
      </c>
      <c r="F94" s="13">
        <v>0.96</v>
      </c>
      <c r="G94" s="13">
        <v>0.81</v>
      </c>
      <c r="H94" s="13">
        <v>0.88</v>
      </c>
      <c r="I94" s="13">
        <v>0.97</v>
      </c>
      <c r="J94" s="13">
        <v>0.23</v>
      </c>
      <c r="K94" s="6">
        <v>0.72</v>
      </c>
    </row>
    <row r="95" spans="1:12" ht="12">
      <c r="A95" t="s">
        <v>22</v>
      </c>
      <c r="B95" s="12">
        <v>248</v>
      </c>
      <c r="C95" s="12">
        <v>140</v>
      </c>
      <c r="D95" s="13">
        <f t="shared" si="2"/>
        <v>0.5645161290322581</v>
      </c>
      <c r="E95" s="13">
        <v>0.77</v>
      </c>
      <c r="F95" s="13">
        <v>0.86</v>
      </c>
      <c r="G95" s="13">
        <v>0.67</v>
      </c>
      <c r="H95" s="13">
        <v>0.67</v>
      </c>
      <c r="I95" s="13">
        <v>0.87</v>
      </c>
      <c r="J95" s="13">
        <v>0.27</v>
      </c>
      <c r="K95" s="6">
        <v>0.59</v>
      </c>
      <c r="L95" s="13"/>
    </row>
    <row r="96" spans="1:11" ht="12">
      <c r="A96" t="s">
        <v>23</v>
      </c>
      <c r="B96" s="12">
        <v>155</v>
      </c>
      <c r="C96" s="12">
        <v>112</v>
      </c>
      <c r="D96" s="13">
        <f t="shared" si="2"/>
        <v>0.7225806451612903</v>
      </c>
      <c r="E96" s="13">
        <v>0.9</v>
      </c>
      <c r="F96" s="13">
        <v>0.92</v>
      </c>
      <c r="G96" s="13">
        <v>0.8</v>
      </c>
      <c r="H96" s="13">
        <v>0.72</v>
      </c>
      <c r="I96" s="13">
        <v>0.85</v>
      </c>
      <c r="J96" s="13">
        <v>0.25</v>
      </c>
      <c r="K96" s="6">
        <v>0.73</v>
      </c>
    </row>
    <row r="97" spans="1:11" ht="12">
      <c r="A97" t="s">
        <v>24</v>
      </c>
      <c r="B97" s="12">
        <v>835</v>
      </c>
      <c r="C97" s="12">
        <v>748</v>
      </c>
      <c r="D97" s="13">
        <f t="shared" si="2"/>
        <v>0.895808383233533</v>
      </c>
      <c r="E97" s="13">
        <v>0.98</v>
      </c>
      <c r="F97" s="13">
        <v>0.99</v>
      </c>
      <c r="G97" s="13">
        <v>0.93</v>
      </c>
      <c r="H97" s="13">
        <v>0.94</v>
      </c>
      <c r="I97" s="13">
        <v>0.97</v>
      </c>
      <c r="J97" s="13">
        <v>0.73</v>
      </c>
      <c r="K97" s="6">
        <v>0.62</v>
      </c>
    </row>
    <row r="98" spans="1:11" ht="12">
      <c r="A98" t="s">
        <v>25</v>
      </c>
      <c r="B98" s="27" t="s">
        <v>26</v>
      </c>
      <c r="C98" s="23"/>
      <c r="D98" s="23"/>
      <c r="E98" s="23"/>
      <c r="F98" s="23"/>
      <c r="G98" s="23"/>
      <c r="H98" s="23"/>
      <c r="I98" s="23"/>
      <c r="J98" s="23"/>
      <c r="K98" s="23"/>
    </row>
    <row r="99" spans="1:11" s="18" customFormat="1" ht="12">
      <c r="A99" s="17" t="s">
        <v>27</v>
      </c>
      <c r="B99" s="14">
        <v>321</v>
      </c>
      <c r="C99" s="14">
        <v>291</v>
      </c>
      <c r="D99" s="15">
        <f>C99/B99</f>
        <v>0.9065420560747663</v>
      </c>
      <c r="E99" s="15">
        <v>0.97</v>
      </c>
      <c r="F99" s="15">
        <v>0.99</v>
      </c>
      <c r="G99" s="15">
        <v>0.93</v>
      </c>
      <c r="H99" s="15">
        <v>0.91</v>
      </c>
      <c r="I99" s="15">
        <v>0.99</v>
      </c>
      <c r="J99" s="15">
        <v>0.58</v>
      </c>
      <c r="K99" s="15">
        <v>0.81</v>
      </c>
    </row>
    <row r="100" spans="1:11" ht="12">
      <c r="A100" t="s">
        <v>28</v>
      </c>
      <c r="B100" s="12">
        <v>203</v>
      </c>
      <c r="C100" s="12">
        <v>146</v>
      </c>
      <c r="D100" s="13">
        <f>C100/B100</f>
        <v>0.7192118226600985</v>
      </c>
      <c r="E100" s="13">
        <v>0.9</v>
      </c>
      <c r="F100" s="13">
        <v>0.94</v>
      </c>
      <c r="G100" s="13">
        <v>0.81</v>
      </c>
      <c r="H100" s="13">
        <v>0.7</v>
      </c>
      <c r="I100" s="13">
        <v>0.94</v>
      </c>
      <c r="J100" s="13">
        <v>0.37</v>
      </c>
      <c r="K100" s="6">
        <v>0.56</v>
      </c>
    </row>
    <row r="101" spans="1:11" ht="12">
      <c r="A101" t="s">
        <v>29</v>
      </c>
      <c r="B101" s="12">
        <v>81</v>
      </c>
      <c r="C101" s="12">
        <v>48</v>
      </c>
      <c r="D101" s="13">
        <f>C101/B101</f>
        <v>0.5925925925925926</v>
      </c>
      <c r="E101" s="13">
        <v>0.83</v>
      </c>
      <c r="F101" s="13">
        <v>0.91</v>
      </c>
      <c r="G101" s="13">
        <v>0.73</v>
      </c>
      <c r="H101" s="13">
        <v>0.67</v>
      </c>
      <c r="I101" s="13">
        <v>0.91</v>
      </c>
      <c r="J101" s="13">
        <v>0.42</v>
      </c>
      <c r="K101" s="6">
        <v>0.62</v>
      </c>
    </row>
    <row r="102" spans="1:11" ht="12">
      <c r="A102" s="7" t="s">
        <v>40</v>
      </c>
      <c r="B102" s="12">
        <f>SUM(B90:B101)</f>
        <v>3496</v>
      </c>
      <c r="C102" s="12">
        <f>SUM(C90:C101)</f>
        <v>2747</v>
      </c>
      <c r="D102" s="13">
        <f>C102/B102</f>
        <v>0.7857551487414187</v>
      </c>
      <c r="E102" s="13"/>
      <c r="F102" s="13"/>
      <c r="G102" s="13"/>
      <c r="H102" s="13"/>
      <c r="I102" s="13"/>
      <c r="J102" s="13"/>
      <c r="K102" s="6"/>
    </row>
    <row r="103" spans="4:11" ht="12">
      <c r="D103" s="6"/>
      <c r="E103" s="6"/>
      <c r="F103" s="6"/>
      <c r="G103" s="6"/>
      <c r="H103" s="6"/>
      <c r="I103" s="6"/>
      <c r="J103" s="6"/>
      <c r="K103" s="6"/>
    </row>
    <row r="104" spans="4:11" ht="12">
      <c r="D104" s="6"/>
      <c r="E104" s="6"/>
      <c r="F104" s="6"/>
      <c r="G104" s="6"/>
      <c r="H104" s="6"/>
      <c r="I104" s="6"/>
      <c r="J104" s="6"/>
      <c r="K104" s="6"/>
    </row>
    <row r="105" spans="4:11" ht="12">
      <c r="D105" s="6"/>
      <c r="E105" s="6"/>
      <c r="F105" s="6"/>
      <c r="G105" s="6"/>
      <c r="H105" s="6"/>
      <c r="I105" s="6"/>
      <c r="J105" s="6"/>
      <c r="K105" s="6"/>
    </row>
    <row r="106" spans="4:11" ht="12">
      <c r="D106" s="6"/>
      <c r="E106" s="6"/>
      <c r="F106" s="6"/>
      <c r="G106" s="6"/>
      <c r="H106" s="6"/>
      <c r="I106" s="6"/>
      <c r="J106" s="6"/>
      <c r="K106" s="6"/>
    </row>
    <row r="107" spans="4:11" ht="12">
      <c r="D107" s="6"/>
      <c r="E107" s="6"/>
      <c r="F107" s="6"/>
      <c r="G107" s="6"/>
      <c r="H107" s="6"/>
      <c r="I107" s="6"/>
      <c r="J107" s="6"/>
      <c r="K107" s="6"/>
    </row>
    <row r="108" spans="4:11" ht="12">
      <c r="D108" s="6"/>
      <c r="E108" s="6"/>
      <c r="F108" s="6"/>
      <c r="G108" s="6"/>
      <c r="H108" s="6"/>
      <c r="I108" s="6"/>
      <c r="J108" s="6"/>
      <c r="K108" s="6"/>
    </row>
    <row r="109" spans="4:11" ht="12">
      <c r="D109" s="6"/>
      <c r="E109" s="6"/>
      <c r="F109" s="6"/>
      <c r="G109" s="6"/>
      <c r="H109" s="6"/>
      <c r="I109" s="6"/>
      <c r="J109" s="6"/>
      <c r="K109" s="6"/>
    </row>
    <row r="110" spans="4:11" ht="12">
      <c r="D110" s="6"/>
      <c r="E110" s="6"/>
      <c r="F110" s="6"/>
      <c r="G110" s="6"/>
      <c r="H110" s="6"/>
      <c r="I110" s="6"/>
      <c r="J110" s="6"/>
      <c r="K110" s="6"/>
    </row>
    <row r="111" spans="4:11" ht="12">
      <c r="D111" s="6"/>
      <c r="E111" s="6"/>
      <c r="F111" s="6"/>
      <c r="G111" s="6"/>
      <c r="H111" s="6"/>
      <c r="I111" s="6"/>
      <c r="J111" s="6"/>
      <c r="K111" s="6"/>
    </row>
    <row r="112" spans="4:11" ht="12">
      <c r="D112" s="6"/>
      <c r="E112" s="6"/>
      <c r="F112" s="6"/>
      <c r="G112" s="6"/>
      <c r="H112" s="6"/>
      <c r="I112" s="6"/>
      <c r="J112" s="6"/>
      <c r="K112" s="6"/>
    </row>
    <row r="113" spans="4:11" ht="12">
      <c r="D113" s="6"/>
      <c r="E113" s="6"/>
      <c r="F113" s="6"/>
      <c r="G113" s="6"/>
      <c r="H113" s="6"/>
      <c r="I113" s="6"/>
      <c r="J113" s="6"/>
      <c r="K113" s="6"/>
    </row>
    <row r="114" spans="4:11" ht="12">
      <c r="D114" s="6"/>
      <c r="E114" s="6"/>
      <c r="F114" s="6"/>
      <c r="G114" s="6"/>
      <c r="H114" s="6"/>
      <c r="I114" s="6"/>
      <c r="J114" s="6"/>
      <c r="K114" s="6"/>
    </row>
    <row r="115" spans="4:11" ht="12">
      <c r="D115" s="6"/>
      <c r="E115" s="6"/>
      <c r="F115" s="6"/>
      <c r="G115" s="6"/>
      <c r="H115" s="6"/>
      <c r="I115" s="6"/>
      <c r="J115" s="6"/>
      <c r="K115" s="6"/>
    </row>
    <row r="116" spans="1:11" ht="12">
      <c r="A116" s="24"/>
      <c r="B116" s="25"/>
      <c r="D116" s="20" t="s">
        <v>55</v>
      </c>
      <c r="E116" s="21"/>
      <c r="F116" s="21"/>
      <c r="G116" s="5"/>
      <c r="H116" s="6"/>
      <c r="I116" s="6"/>
      <c r="J116" s="6"/>
      <c r="K116" s="6"/>
    </row>
    <row r="117" spans="2:11" ht="12">
      <c r="B117" s="7" t="s">
        <v>3</v>
      </c>
      <c r="C117" s="7" t="s">
        <v>4</v>
      </c>
      <c r="D117" s="8" t="s">
        <v>5</v>
      </c>
      <c r="E117" s="8" t="s">
        <v>56</v>
      </c>
      <c r="F117" s="8" t="s">
        <v>57</v>
      </c>
      <c r="G117" s="8" t="s">
        <v>48</v>
      </c>
      <c r="H117" s="8" t="s">
        <v>49</v>
      </c>
      <c r="I117" s="8" t="s">
        <v>50</v>
      </c>
      <c r="J117" s="6"/>
      <c r="K117" s="6"/>
    </row>
    <row r="118" spans="1:11" ht="12.75" thickBot="1">
      <c r="A118" s="9" t="s">
        <v>11</v>
      </c>
      <c r="B118" s="9" t="s">
        <v>12</v>
      </c>
      <c r="C118" s="9" t="s">
        <v>13</v>
      </c>
      <c r="D118" s="10" t="s">
        <v>14</v>
      </c>
      <c r="E118" s="10" t="s">
        <v>58</v>
      </c>
      <c r="F118" s="10"/>
      <c r="G118" s="10"/>
      <c r="H118" s="10" t="s">
        <v>54</v>
      </c>
      <c r="I118" s="11"/>
      <c r="J118" s="6"/>
      <c r="K118" s="6"/>
    </row>
    <row r="119" spans="1:11" ht="12">
      <c r="A119" t="s">
        <v>17</v>
      </c>
      <c r="B119" s="12">
        <v>468</v>
      </c>
      <c r="C119" s="12">
        <v>369</v>
      </c>
      <c r="D119" s="13">
        <f aca="true" t="shared" si="3" ref="D119:D126">C119/B119</f>
        <v>0.7884615384615384</v>
      </c>
      <c r="E119" s="13">
        <v>0.8</v>
      </c>
      <c r="F119" s="13">
        <v>0.91</v>
      </c>
      <c r="G119" s="13">
        <v>0.92</v>
      </c>
      <c r="H119" s="13">
        <v>0.78</v>
      </c>
      <c r="I119" s="13">
        <v>0.94</v>
      </c>
      <c r="J119" s="6"/>
      <c r="K119" s="6"/>
    </row>
    <row r="120" spans="1:11" ht="12">
      <c r="A120" t="s">
        <v>18</v>
      </c>
      <c r="B120" s="12">
        <v>956</v>
      </c>
      <c r="C120" s="12">
        <v>679</v>
      </c>
      <c r="D120" s="13">
        <f t="shared" si="3"/>
        <v>0.7102510460251046</v>
      </c>
      <c r="E120" s="13">
        <v>0.75</v>
      </c>
      <c r="F120" s="13">
        <v>0.91</v>
      </c>
      <c r="G120" s="13">
        <v>0.86</v>
      </c>
      <c r="H120" s="13">
        <v>0.87</v>
      </c>
      <c r="I120" s="13">
        <v>0.93</v>
      </c>
      <c r="J120" s="6"/>
      <c r="K120" s="6"/>
    </row>
    <row r="121" spans="1:11" ht="12">
      <c r="A121" t="s">
        <v>19</v>
      </c>
      <c r="B121" s="14">
        <v>341</v>
      </c>
      <c r="C121" s="14">
        <v>271</v>
      </c>
      <c r="D121" s="13">
        <f t="shared" si="3"/>
        <v>0.7947214076246334</v>
      </c>
      <c r="E121" s="15">
        <v>0.83</v>
      </c>
      <c r="F121" s="15">
        <v>0.96</v>
      </c>
      <c r="G121" s="15">
        <v>0.95</v>
      </c>
      <c r="H121" s="15">
        <v>0.94</v>
      </c>
      <c r="I121" s="15">
        <v>0.95</v>
      </c>
      <c r="J121" s="6"/>
      <c r="K121" s="6"/>
    </row>
    <row r="122" spans="1:11" ht="12">
      <c r="A122" t="s">
        <v>20</v>
      </c>
      <c r="B122" s="12">
        <v>510</v>
      </c>
      <c r="C122" s="12">
        <v>375</v>
      </c>
      <c r="D122" s="13">
        <f t="shared" si="3"/>
        <v>0.7352941176470589</v>
      </c>
      <c r="E122" s="13">
        <v>0.74</v>
      </c>
      <c r="F122" s="13">
        <v>0.88</v>
      </c>
      <c r="G122" s="13">
        <v>0.87</v>
      </c>
      <c r="H122" s="13">
        <v>0.87</v>
      </c>
      <c r="I122" s="13">
        <v>0.91</v>
      </c>
      <c r="J122" s="6"/>
      <c r="K122" s="6"/>
    </row>
    <row r="123" spans="1:11" ht="12">
      <c r="A123" t="s">
        <v>21</v>
      </c>
      <c r="B123" s="12">
        <v>423</v>
      </c>
      <c r="C123" s="12">
        <v>313</v>
      </c>
      <c r="D123" s="13">
        <f t="shared" si="3"/>
        <v>0.7399527186761229</v>
      </c>
      <c r="E123" s="13">
        <v>0.76</v>
      </c>
      <c r="F123" s="13">
        <v>0.93</v>
      </c>
      <c r="G123" s="13">
        <v>0.92</v>
      </c>
      <c r="H123" s="13">
        <v>0.93</v>
      </c>
      <c r="I123" s="13">
        <v>0.94</v>
      </c>
      <c r="J123" s="6"/>
      <c r="K123" s="6"/>
    </row>
    <row r="124" spans="1:11" ht="12">
      <c r="A124" t="s">
        <v>22</v>
      </c>
      <c r="B124" s="12">
        <v>376</v>
      </c>
      <c r="C124" s="12">
        <v>164</v>
      </c>
      <c r="D124" s="13">
        <f t="shared" si="3"/>
        <v>0.43617021276595747</v>
      </c>
      <c r="E124" s="13">
        <v>0.52</v>
      </c>
      <c r="F124" s="13">
        <v>0.71</v>
      </c>
      <c r="G124" s="13">
        <v>0.73</v>
      </c>
      <c r="H124" s="13">
        <v>0.63</v>
      </c>
      <c r="I124" s="13">
        <v>0.69</v>
      </c>
      <c r="J124" s="6"/>
      <c r="K124" s="6"/>
    </row>
    <row r="125" spans="1:11" ht="12">
      <c r="A125" t="s">
        <v>23</v>
      </c>
      <c r="B125" s="12">
        <v>267</v>
      </c>
      <c r="C125" s="12">
        <v>182</v>
      </c>
      <c r="D125" s="13">
        <f t="shared" si="3"/>
        <v>0.6816479400749064</v>
      </c>
      <c r="E125" s="13">
        <v>0.75</v>
      </c>
      <c r="F125" s="13">
        <v>0.87</v>
      </c>
      <c r="G125" s="13">
        <v>0.9</v>
      </c>
      <c r="H125" s="13">
        <v>0.78</v>
      </c>
      <c r="I125" s="13">
        <v>0.85</v>
      </c>
      <c r="J125" s="6"/>
      <c r="K125" s="6"/>
    </row>
    <row r="126" spans="1:11" ht="12">
      <c r="A126" t="s">
        <v>24</v>
      </c>
      <c r="B126" s="12">
        <v>1176</v>
      </c>
      <c r="C126" s="12">
        <v>1019</v>
      </c>
      <c r="D126" s="13">
        <f t="shared" si="3"/>
        <v>0.8664965986394558</v>
      </c>
      <c r="E126" s="13">
        <v>0.88</v>
      </c>
      <c r="F126" s="13">
        <v>0.96</v>
      </c>
      <c r="G126" s="13">
        <v>0.95</v>
      </c>
      <c r="H126" s="13">
        <v>0.95</v>
      </c>
      <c r="I126" s="13">
        <v>0.95</v>
      </c>
      <c r="J126" s="6"/>
      <c r="K126" s="6"/>
    </row>
    <row r="127" spans="1:11" ht="12">
      <c r="A127" t="s">
        <v>25</v>
      </c>
      <c r="B127" s="27" t="s">
        <v>26</v>
      </c>
      <c r="C127" s="23"/>
      <c r="D127" s="23"/>
      <c r="E127" s="23"/>
      <c r="F127" s="23"/>
      <c r="G127" s="23"/>
      <c r="H127" s="23"/>
      <c r="I127" s="23"/>
      <c r="J127" s="6"/>
      <c r="K127" s="6"/>
    </row>
    <row r="128" spans="1:11" ht="12">
      <c r="A128" t="s">
        <v>27</v>
      </c>
      <c r="B128" s="14">
        <v>472</v>
      </c>
      <c r="C128" s="14">
        <v>430</v>
      </c>
      <c r="D128" s="13">
        <f>C128/B128</f>
        <v>0.9110169491525424</v>
      </c>
      <c r="E128" s="13">
        <v>0.91</v>
      </c>
      <c r="F128" s="13">
        <v>0.99</v>
      </c>
      <c r="G128" s="13">
        <v>0.98</v>
      </c>
      <c r="H128" s="13">
        <v>0.97</v>
      </c>
      <c r="I128" s="13">
        <v>0.98</v>
      </c>
      <c r="J128" s="6"/>
      <c r="K128" s="6"/>
    </row>
    <row r="129" spans="1:11" ht="12">
      <c r="A129" t="s">
        <v>28</v>
      </c>
      <c r="B129" s="12">
        <v>303</v>
      </c>
      <c r="C129" s="12">
        <v>229</v>
      </c>
      <c r="D129" s="13">
        <f>C129/B129</f>
        <v>0.7557755775577558</v>
      </c>
      <c r="E129" s="13">
        <v>0.76</v>
      </c>
      <c r="F129" s="13">
        <v>0.87</v>
      </c>
      <c r="G129" s="13">
        <v>0.87</v>
      </c>
      <c r="H129" s="13">
        <v>0.72</v>
      </c>
      <c r="I129" s="13">
        <v>0.88</v>
      </c>
      <c r="J129" s="6"/>
      <c r="K129" s="6"/>
    </row>
    <row r="130" spans="1:11" ht="12">
      <c r="A130" t="s">
        <v>29</v>
      </c>
      <c r="B130" s="12">
        <v>152</v>
      </c>
      <c r="C130" s="12">
        <v>102</v>
      </c>
      <c r="D130" s="13">
        <f>C130/B130</f>
        <v>0.6710526315789473</v>
      </c>
      <c r="E130" s="13">
        <v>0.69</v>
      </c>
      <c r="F130" s="13">
        <v>0.86</v>
      </c>
      <c r="G130" s="13">
        <v>0.8</v>
      </c>
      <c r="H130" s="13">
        <v>0.76</v>
      </c>
      <c r="I130" s="13">
        <v>0.9</v>
      </c>
      <c r="J130" s="6"/>
      <c r="K130" s="6"/>
    </row>
    <row r="131" spans="1:11" ht="12">
      <c r="A131" s="7" t="s">
        <v>30</v>
      </c>
      <c r="B131" s="12">
        <f>SUM(B119:B130)</f>
        <v>5444</v>
      </c>
      <c r="C131" s="12">
        <f>SUM(C119:C130)</f>
        <v>4133</v>
      </c>
      <c r="D131" s="13">
        <f>C131/B131</f>
        <v>0.7591844232182219</v>
      </c>
      <c r="E131" s="13"/>
      <c r="F131" s="13"/>
      <c r="G131" s="13"/>
      <c r="H131" s="13"/>
      <c r="I131" s="13"/>
      <c r="J131" s="6"/>
      <c r="K131" s="6"/>
    </row>
    <row r="132" spans="1:11" ht="12">
      <c r="A132" s="7"/>
      <c r="D132" s="6"/>
      <c r="E132" s="6"/>
      <c r="F132" s="6"/>
      <c r="G132" s="6"/>
      <c r="H132" s="6"/>
      <c r="I132" s="6"/>
      <c r="J132" s="6"/>
      <c r="K132" s="6"/>
    </row>
    <row r="133" spans="4:11" ht="12">
      <c r="D133" s="6"/>
      <c r="E133" s="6"/>
      <c r="F133" s="6"/>
      <c r="G133" s="6"/>
      <c r="H133" s="6"/>
      <c r="I133" s="6"/>
      <c r="J133" s="6"/>
      <c r="K133" s="6"/>
    </row>
    <row r="134" spans="4:11" ht="12">
      <c r="D134" s="6"/>
      <c r="E134" s="6"/>
      <c r="F134" s="6"/>
      <c r="G134" s="6"/>
      <c r="H134" s="6"/>
      <c r="I134" s="6"/>
      <c r="J134" s="6"/>
      <c r="K134" s="6"/>
    </row>
    <row r="135" spans="4:11" ht="12">
      <c r="D135" s="6"/>
      <c r="E135" s="6"/>
      <c r="F135" s="6"/>
      <c r="G135" s="6"/>
      <c r="H135" s="6"/>
      <c r="I135" s="6"/>
      <c r="J135" s="6"/>
      <c r="K135" s="6"/>
    </row>
    <row r="136" spans="4:11" ht="12">
      <c r="D136" s="6"/>
      <c r="E136" s="6"/>
      <c r="F136" s="6"/>
      <c r="G136" s="6"/>
      <c r="H136" s="6"/>
      <c r="I136" s="6"/>
      <c r="J136" s="6"/>
      <c r="K136" s="6"/>
    </row>
    <row r="137" spans="4:11" ht="12">
      <c r="D137" s="6"/>
      <c r="E137" s="6"/>
      <c r="F137" s="6"/>
      <c r="G137" s="6"/>
      <c r="H137" s="6"/>
      <c r="I137" s="6"/>
      <c r="J137" s="6"/>
      <c r="K137" s="6"/>
    </row>
    <row r="138" spans="4:11" ht="12">
      <c r="D138" s="6"/>
      <c r="E138" s="6"/>
      <c r="F138" s="6"/>
      <c r="G138" s="6"/>
      <c r="H138" s="6"/>
      <c r="I138" s="6"/>
      <c r="J138" s="6"/>
      <c r="K138" s="6"/>
    </row>
    <row r="139" spans="4:11" ht="12">
      <c r="D139" s="6"/>
      <c r="E139" s="6"/>
      <c r="F139" s="6"/>
      <c r="G139" s="6"/>
      <c r="H139" s="6"/>
      <c r="I139" s="6"/>
      <c r="J139" s="6"/>
      <c r="K139" s="6"/>
    </row>
    <row r="140" spans="4:11" ht="12">
      <c r="D140" s="6"/>
      <c r="E140" s="6"/>
      <c r="F140" s="6"/>
      <c r="G140" s="6"/>
      <c r="H140" s="6"/>
      <c r="I140" s="6"/>
      <c r="J140" s="6"/>
      <c r="K140" s="6"/>
    </row>
    <row r="141" spans="4:11" ht="12">
      <c r="D141" s="6"/>
      <c r="E141" s="6"/>
      <c r="F141" s="6"/>
      <c r="G141" s="6"/>
      <c r="H141" s="6"/>
      <c r="I141" s="6"/>
      <c r="J141" s="6"/>
      <c r="K141" s="6"/>
    </row>
    <row r="142" spans="4:11" ht="12">
      <c r="D142" s="6"/>
      <c r="E142" s="6"/>
      <c r="F142" s="6"/>
      <c r="G142" s="6"/>
      <c r="H142" s="6"/>
      <c r="I142" s="6"/>
      <c r="J142" s="6"/>
      <c r="K142" s="6"/>
    </row>
    <row r="143" spans="1:11" ht="12">
      <c r="A143" s="26"/>
      <c r="B143" s="26"/>
      <c r="D143" s="6"/>
      <c r="E143" s="6"/>
      <c r="F143" s="5"/>
      <c r="G143" s="5"/>
      <c r="H143" s="6"/>
      <c r="I143" s="6"/>
      <c r="J143" s="6"/>
      <c r="K143" s="6"/>
    </row>
    <row r="144" spans="1:11" ht="12">
      <c r="A144" s="16"/>
      <c r="B144" s="16"/>
      <c r="D144" s="20" t="s">
        <v>59</v>
      </c>
      <c r="E144" s="21"/>
      <c r="F144" s="21"/>
      <c r="G144" s="5"/>
      <c r="H144" s="6"/>
      <c r="I144" s="6"/>
      <c r="J144" s="6"/>
      <c r="K144" s="6"/>
    </row>
    <row r="145" spans="2:11" ht="12">
      <c r="B145" s="7" t="s">
        <v>3</v>
      </c>
      <c r="C145" s="7" t="s">
        <v>4</v>
      </c>
      <c r="D145" s="8" t="s">
        <v>5</v>
      </c>
      <c r="E145" s="8" t="s">
        <v>60</v>
      </c>
      <c r="F145" s="8" t="s">
        <v>57</v>
      </c>
      <c r="G145" s="8" t="s">
        <v>48</v>
      </c>
      <c r="H145" s="8" t="s">
        <v>49</v>
      </c>
      <c r="I145" s="8" t="s">
        <v>50</v>
      </c>
      <c r="J145" s="8" t="s">
        <v>61</v>
      </c>
      <c r="K145" s="6"/>
    </row>
    <row r="146" spans="1:11" ht="12.75" thickBot="1">
      <c r="A146" s="9" t="s">
        <v>11</v>
      </c>
      <c r="B146" s="9" t="s">
        <v>12</v>
      </c>
      <c r="C146" s="9" t="s">
        <v>13</v>
      </c>
      <c r="D146" s="10" t="s">
        <v>14</v>
      </c>
      <c r="E146" s="10" t="s">
        <v>62</v>
      </c>
      <c r="F146" s="10"/>
      <c r="G146" s="11"/>
      <c r="H146" s="10" t="s">
        <v>54</v>
      </c>
      <c r="I146" s="11"/>
      <c r="J146" s="11"/>
      <c r="K146" s="6"/>
    </row>
    <row r="147" spans="1:11" ht="12">
      <c r="A147" t="s">
        <v>17</v>
      </c>
      <c r="B147" s="12">
        <v>392</v>
      </c>
      <c r="C147" s="12">
        <v>338</v>
      </c>
      <c r="D147" s="13">
        <f aca="true" t="shared" si="4" ref="D147:D154">C147/B147</f>
        <v>0.8622448979591837</v>
      </c>
      <c r="E147" s="13">
        <v>0.89</v>
      </c>
      <c r="F147" s="13">
        <v>0.96</v>
      </c>
      <c r="G147" s="13">
        <v>0.94</v>
      </c>
      <c r="H147" s="13">
        <v>0.87</v>
      </c>
      <c r="I147" s="13">
        <v>0.96</v>
      </c>
      <c r="J147" s="13">
        <v>0.4</v>
      </c>
      <c r="K147" s="6"/>
    </row>
    <row r="148" spans="1:11" ht="12">
      <c r="A148" t="s">
        <v>18</v>
      </c>
      <c r="B148" s="12">
        <v>814</v>
      </c>
      <c r="C148" s="12">
        <v>687</v>
      </c>
      <c r="D148" s="13">
        <f t="shared" si="4"/>
        <v>0.8439803439803439</v>
      </c>
      <c r="E148" s="13">
        <v>0.86</v>
      </c>
      <c r="F148" s="13">
        <v>0.94</v>
      </c>
      <c r="G148" s="13">
        <v>0.93</v>
      </c>
      <c r="H148" s="13">
        <v>0.91</v>
      </c>
      <c r="I148" s="13">
        <v>0.94</v>
      </c>
      <c r="J148" s="13">
        <v>0.38</v>
      </c>
      <c r="K148" s="6"/>
    </row>
    <row r="149" spans="1:11" ht="12">
      <c r="A149" t="s">
        <v>19</v>
      </c>
      <c r="B149" s="14">
        <v>261</v>
      </c>
      <c r="C149" s="14">
        <v>235</v>
      </c>
      <c r="D149" s="13">
        <f t="shared" si="4"/>
        <v>0.9003831417624522</v>
      </c>
      <c r="E149" s="15">
        <v>0.92</v>
      </c>
      <c r="F149" s="15">
        <v>0.98</v>
      </c>
      <c r="G149" s="15">
        <v>0.97</v>
      </c>
      <c r="H149" s="15">
        <v>0.98</v>
      </c>
      <c r="I149" s="15">
        <v>0.95</v>
      </c>
      <c r="J149" s="15">
        <v>0.52</v>
      </c>
      <c r="K149" s="6"/>
    </row>
    <row r="150" spans="1:11" ht="12">
      <c r="A150" t="s">
        <v>20</v>
      </c>
      <c r="B150" s="12">
        <v>372</v>
      </c>
      <c r="C150" s="12">
        <v>299</v>
      </c>
      <c r="D150" s="13">
        <f t="shared" si="4"/>
        <v>0.803763440860215</v>
      </c>
      <c r="E150" s="13">
        <v>0.82</v>
      </c>
      <c r="F150" s="13">
        <v>0.94</v>
      </c>
      <c r="G150" s="13">
        <v>0.94</v>
      </c>
      <c r="H150" s="13">
        <v>0.92</v>
      </c>
      <c r="I150" s="13">
        <v>0.95</v>
      </c>
      <c r="J150" s="13">
        <v>0.18</v>
      </c>
      <c r="K150" s="6"/>
    </row>
    <row r="151" spans="1:11" ht="12">
      <c r="A151" t="s">
        <v>21</v>
      </c>
      <c r="B151" s="12">
        <v>310</v>
      </c>
      <c r="C151" s="12">
        <v>264</v>
      </c>
      <c r="D151" s="13">
        <f t="shared" si="4"/>
        <v>0.8516129032258064</v>
      </c>
      <c r="E151" s="13">
        <v>0.87</v>
      </c>
      <c r="F151" s="13">
        <v>0.96</v>
      </c>
      <c r="G151" s="13">
        <v>0.97</v>
      </c>
      <c r="H151" s="13">
        <v>0.97</v>
      </c>
      <c r="I151" s="13">
        <v>0.96</v>
      </c>
      <c r="J151" s="13">
        <v>0.27</v>
      </c>
      <c r="K151" s="6"/>
    </row>
    <row r="152" spans="1:11" ht="12">
      <c r="A152" t="s">
        <v>22</v>
      </c>
      <c r="B152" s="12">
        <v>307</v>
      </c>
      <c r="C152" s="12">
        <v>191</v>
      </c>
      <c r="D152" s="13">
        <f t="shared" si="4"/>
        <v>0.6221498371335505</v>
      </c>
      <c r="E152" s="13">
        <v>0.67</v>
      </c>
      <c r="F152" s="13">
        <v>0.77</v>
      </c>
      <c r="G152" s="13">
        <v>0.81</v>
      </c>
      <c r="H152" s="13">
        <v>0.74</v>
      </c>
      <c r="I152" s="13">
        <v>0.78</v>
      </c>
      <c r="J152" s="13">
        <v>0.21</v>
      </c>
      <c r="K152" s="6"/>
    </row>
    <row r="153" spans="1:11" ht="12">
      <c r="A153" t="s">
        <v>23</v>
      </c>
      <c r="B153" s="12">
        <v>249</v>
      </c>
      <c r="C153" s="12">
        <v>190</v>
      </c>
      <c r="D153" s="13">
        <f t="shared" si="4"/>
        <v>0.7630522088353414</v>
      </c>
      <c r="E153" s="13">
        <v>0.82</v>
      </c>
      <c r="F153" s="13">
        <v>0.88</v>
      </c>
      <c r="G153" s="13">
        <v>0.9</v>
      </c>
      <c r="H153" s="13">
        <v>0.82</v>
      </c>
      <c r="I153" s="13">
        <v>0.86</v>
      </c>
      <c r="J153" s="13">
        <v>0.17</v>
      </c>
      <c r="K153" s="6"/>
    </row>
    <row r="154" spans="1:11" ht="12">
      <c r="A154" t="s">
        <v>24</v>
      </c>
      <c r="B154" s="12">
        <v>1102</v>
      </c>
      <c r="C154" s="12">
        <v>1007</v>
      </c>
      <c r="D154" s="13">
        <f t="shared" si="4"/>
        <v>0.9137931034482759</v>
      </c>
      <c r="E154" s="13">
        <v>0.93</v>
      </c>
      <c r="F154" s="13">
        <v>0.97</v>
      </c>
      <c r="G154" s="13">
        <v>0.97</v>
      </c>
      <c r="H154" s="13">
        <v>0.97</v>
      </c>
      <c r="I154" s="13">
        <v>0.97</v>
      </c>
      <c r="J154" s="13">
        <v>0.64</v>
      </c>
      <c r="K154" s="6"/>
    </row>
    <row r="155" spans="1:11" ht="12">
      <c r="A155" t="s">
        <v>25</v>
      </c>
      <c r="B155" s="27" t="s">
        <v>26</v>
      </c>
      <c r="C155" s="23"/>
      <c r="D155" s="23"/>
      <c r="E155" s="23"/>
      <c r="F155" s="23"/>
      <c r="G155" s="23"/>
      <c r="H155" s="23"/>
      <c r="I155" s="23"/>
      <c r="J155" s="23"/>
      <c r="K155" s="6"/>
    </row>
    <row r="156" spans="1:11" ht="12">
      <c r="A156" t="s">
        <v>27</v>
      </c>
      <c r="B156" s="14">
        <v>408</v>
      </c>
      <c r="C156" s="14">
        <v>388</v>
      </c>
      <c r="D156" s="13">
        <f>C156/B156</f>
        <v>0.9509803921568627</v>
      </c>
      <c r="E156" s="15">
        <v>0.95</v>
      </c>
      <c r="F156" s="15">
        <v>0.99</v>
      </c>
      <c r="G156" s="15">
        <v>0.99</v>
      </c>
      <c r="H156" s="15">
        <v>0.95</v>
      </c>
      <c r="I156" s="15">
        <v>0.99</v>
      </c>
      <c r="J156" s="15">
        <v>0.45</v>
      </c>
      <c r="K156" s="6"/>
    </row>
    <row r="157" spans="1:11" ht="12">
      <c r="A157" t="s">
        <v>28</v>
      </c>
      <c r="B157" s="12">
        <v>298</v>
      </c>
      <c r="C157" s="12">
        <v>229</v>
      </c>
      <c r="D157" s="13">
        <f>C157/B157</f>
        <v>0.7684563758389261</v>
      </c>
      <c r="E157" s="13">
        <v>0.8</v>
      </c>
      <c r="F157" s="13">
        <v>0.9</v>
      </c>
      <c r="G157" s="13">
        <v>0.91</v>
      </c>
      <c r="H157" s="13">
        <v>0.76</v>
      </c>
      <c r="I157" s="13">
        <v>0.88</v>
      </c>
      <c r="J157" s="13">
        <v>0.35</v>
      </c>
      <c r="K157" s="6"/>
    </row>
    <row r="158" spans="1:11" ht="12">
      <c r="A158" t="s">
        <v>29</v>
      </c>
      <c r="B158" s="12">
        <v>103</v>
      </c>
      <c r="C158" s="12">
        <v>77</v>
      </c>
      <c r="D158" s="13">
        <f>C158/B158</f>
        <v>0.7475728155339806</v>
      </c>
      <c r="E158" s="13">
        <v>0.76</v>
      </c>
      <c r="F158" s="13">
        <v>0.87</v>
      </c>
      <c r="G158" s="13">
        <v>0.88</v>
      </c>
      <c r="H158" s="13">
        <v>0.81</v>
      </c>
      <c r="I158" s="13">
        <v>0.88</v>
      </c>
      <c r="J158" s="13">
        <v>0.48</v>
      </c>
      <c r="K158" s="6"/>
    </row>
    <row r="159" spans="1:11" ht="12">
      <c r="A159" s="7" t="s">
        <v>40</v>
      </c>
      <c r="B159" s="12">
        <f>SUM(B147:B158)</f>
        <v>4616</v>
      </c>
      <c r="C159" s="12">
        <f>SUM(C147:C158)</f>
        <v>3905</v>
      </c>
      <c r="D159" s="13">
        <f>C159/B159</f>
        <v>0.8459705372616985</v>
      </c>
      <c r="E159" s="13"/>
      <c r="F159" s="13"/>
      <c r="G159" s="13"/>
      <c r="H159" s="13"/>
      <c r="I159" s="13"/>
      <c r="J159" s="13"/>
      <c r="K159" s="6"/>
    </row>
    <row r="160" spans="4:9" ht="12">
      <c r="D160" s="6"/>
      <c r="E160" s="6"/>
      <c r="F160" s="6"/>
      <c r="G160" s="6"/>
      <c r="H160" s="6"/>
      <c r="I160" s="6"/>
    </row>
    <row r="161" spans="4:9" ht="12">
      <c r="D161" s="6"/>
      <c r="E161" s="6"/>
      <c r="F161" s="6"/>
      <c r="G161" s="6"/>
      <c r="H161" s="6"/>
      <c r="I161" s="6"/>
    </row>
    <row r="162" spans="4:9" ht="12">
      <c r="D162" s="6"/>
      <c r="E162" s="6"/>
      <c r="F162" s="6"/>
      <c r="G162" s="6"/>
      <c r="H162" s="6"/>
      <c r="I162" s="6"/>
    </row>
    <row r="163" spans="4:9" ht="12">
      <c r="D163" s="6"/>
      <c r="E163" s="6"/>
      <c r="F163" s="6"/>
      <c r="G163" s="6"/>
      <c r="H163" s="6"/>
      <c r="I163" s="6"/>
    </row>
    <row r="164" spans="4:9" ht="12">
      <c r="D164" s="6"/>
      <c r="E164" s="6"/>
      <c r="F164" s="6"/>
      <c r="G164" s="6"/>
      <c r="H164" s="6"/>
      <c r="I164" s="6"/>
    </row>
    <row r="165" spans="4:9" ht="12">
      <c r="D165" s="6"/>
      <c r="E165" s="6"/>
      <c r="F165" s="6"/>
      <c r="G165" s="6"/>
      <c r="H165" s="6"/>
      <c r="I165" s="6"/>
    </row>
    <row r="166" spans="4:9" ht="12">
      <c r="D166" s="6"/>
      <c r="E166" s="6"/>
      <c r="F166" s="6"/>
      <c r="G166" s="6"/>
      <c r="H166" s="6"/>
      <c r="I166" s="6"/>
    </row>
    <row r="167" spans="4:9" ht="12">
      <c r="D167" s="6"/>
      <c r="E167" s="6"/>
      <c r="F167" s="6"/>
      <c r="G167" s="6"/>
      <c r="H167" s="6"/>
      <c r="I167" s="6"/>
    </row>
    <row r="168" spans="4:9" ht="12">
      <c r="D168" s="6"/>
      <c r="E168" s="6"/>
      <c r="F168" s="6"/>
      <c r="G168" s="6"/>
      <c r="H168" s="6"/>
      <c r="I168" s="6"/>
    </row>
    <row r="169" spans="4:9" ht="12">
      <c r="D169" s="6"/>
      <c r="E169" s="6"/>
      <c r="F169" s="6"/>
      <c r="G169" s="6"/>
      <c r="H169" s="6"/>
      <c r="I169" s="6"/>
    </row>
    <row r="170" spans="4:9" ht="12">
      <c r="D170" s="6"/>
      <c r="E170" s="6"/>
      <c r="F170" s="6"/>
      <c r="G170" s="6"/>
      <c r="H170" s="6"/>
      <c r="I170" s="6"/>
    </row>
    <row r="171" spans="4:9" ht="12">
      <c r="D171" s="6"/>
      <c r="E171" s="6"/>
      <c r="F171" s="6"/>
      <c r="G171" s="6"/>
      <c r="H171" s="6"/>
      <c r="I171" s="6"/>
    </row>
    <row r="172" spans="4:9" ht="12">
      <c r="D172" s="6"/>
      <c r="E172" s="6"/>
      <c r="F172" s="6"/>
      <c r="G172" s="6"/>
      <c r="H172" s="6"/>
      <c r="I172" s="6"/>
    </row>
    <row r="173" spans="4:9" ht="12">
      <c r="D173" s="6"/>
      <c r="E173" s="6"/>
      <c r="F173" s="6"/>
      <c r="G173" s="6"/>
      <c r="H173" s="6"/>
      <c r="I173" s="6"/>
    </row>
    <row r="174" spans="4:9" ht="12">
      <c r="D174" s="28" t="s">
        <v>63</v>
      </c>
      <c r="E174" s="29"/>
      <c r="F174" s="29"/>
      <c r="G174" s="6"/>
      <c r="H174" s="6"/>
      <c r="I174" s="6"/>
    </row>
    <row r="175" spans="2:9" ht="12">
      <c r="B175" s="7" t="s">
        <v>3</v>
      </c>
      <c r="C175" s="7" t="s">
        <v>4</v>
      </c>
      <c r="D175" s="8" t="s">
        <v>64</v>
      </c>
      <c r="E175" s="8" t="s">
        <v>65</v>
      </c>
      <c r="F175" s="6"/>
      <c r="G175" s="6"/>
      <c r="H175" s="6"/>
      <c r="I175" s="6"/>
    </row>
    <row r="176" spans="1:12" ht="12.75" thickBot="1">
      <c r="A176" s="9" t="s">
        <v>11</v>
      </c>
      <c r="B176" s="9" t="s">
        <v>12</v>
      </c>
      <c r="C176" s="9" t="s">
        <v>13</v>
      </c>
      <c r="D176" s="10" t="s">
        <v>66</v>
      </c>
      <c r="E176" s="19" t="s">
        <v>67</v>
      </c>
      <c r="F176" s="11"/>
      <c r="G176" s="6"/>
      <c r="H176" s="6"/>
      <c r="I176" s="6"/>
      <c r="L176" s="9" t="s">
        <v>68</v>
      </c>
    </row>
    <row r="177" spans="1:12" ht="12">
      <c r="A177" t="s">
        <v>17</v>
      </c>
      <c r="B177" s="12">
        <v>2375</v>
      </c>
      <c r="C177" s="12">
        <v>1945</v>
      </c>
      <c r="D177" s="13">
        <f aca="true" t="shared" si="5" ref="D177:D184">C177/B177</f>
        <v>0.8189473684210526</v>
      </c>
      <c r="E177" s="13">
        <f aca="true" t="shared" si="6" ref="E177:E184">L177/B177</f>
        <v>0.7418947368421053</v>
      </c>
      <c r="F177" s="13"/>
      <c r="G177" s="6"/>
      <c r="H177" s="6"/>
      <c r="I177" s="6"/>
      <c r="L177">
        <v>1762</v>
      </c>
    </row>
    <row r="178" spans="1:12" ht="12">
      <c r="A178" t="s">
        <v>18</v>
      </c>
      <c r="B178" s="12">
        <v>4894</v>
      </c>
      <c r="C178" s="12">
        <v>3778</v>
      </c>
      <c r="D178" s="13">
        <f t="shared" si="5"/>
        <v>0.7719656722517368</v>
      </c>
      <c r="E178" s="13">
        <f t="shared" si="6"/>
        <v>0.6953412341642828</v>
      </c>
      <c r="F178" s="13"/>
      <c r="G178" s="6"/>
      <c r="H178" s="6"/>
      <c r="I178" s="6"/>
      <c r="L178">
        <v>3403</v>
      </c>
    </row>
    <row r="179" spans="1:12" ht="12">
      <c r="A179" t="s">
        <v>19</v>
      </c>
      <c r="B179" s="12">
        <v>1614</v>
      </c>
      <c r="C179" s="12">
        <v>1363</v>
      </c>
      <c r="D179" s="13">
        <f t="shared" si="5"/>
        <v>0.8444857496902106</v>
      </c>
      <c r="E179" s="13">
        <f t="shared" si="6"/>
        <v>0.7825278810408922</v>
      </c>
      <c r="F179" s="13"/>
      <c r="G179" s="6"/>
      <c r="H179" s="6"/>
      <c r="I179" s="6"/>
      <c r="L179">
        <v>1263</v>
      </c>
    </row>
    <row r="180" spans="1:12" ht="12">
      <c r="A180" t="s">
        <v>20</v>
      </c>
      <c r="B180" s="12">
        <v>2371</v>
      </c>
      <c r="C180" s="12">
        <v>1827</v>
      </c>
      <c r="D180" s="13">
        <f t="shared" si="5"/>
        <v>0.770560944749051</v>
      </c>
      <c r="E180" s="13">
        <f t="shared" si="6"/>
        <v>0.67313369886124</v>
      </c>
      <c r="F180" s="13"/>
      <c r="G180" s="6"/>
      <c r="H180" s="6"/>
      <c r="I180" s="6"/>
      <c r="L180">
        <v>1596</v>
      </c>
    </row>
    <row r="181" spans="1:12" ht="12">
      <c r="A181" t="s">
        <v>21</v>
      </c>
      <c r="B181" s="12">
        <v>2206</v>
      </c>
      <c r="C181" s="12">
        <v>1698</v>
      </c>
      <c r="D181" s="13">
        <f t="shared" si="5"/>
        <v>0.7697189483227561</v>
      </c>
      <c r="E181" s="13">
        <f t="shared" si="6"/>
        <v>0.6881233000906618</v>
      </c>
      <c r="F181" s="13"/>
      <c r="G181" s="6"/>
      <c r="H181" s="6"/>
      <c r="I181" s="6"/>
      <c r="L181">
        <v>1518</v>
      </c>
    </row>
    <row r="182" spans="1:12" ht="12">
      <c r="A182" t="s">
        <v>22</v>
      </c>
      <c r="B182" s="12">
        <v>1729</v>
      </c>
      <c r="C182" s="12">
        <v>1028</v>
      </c>
      <c r="D182" s="13">
        <f t="shared" si="5"/>
        <v>0.5945633314054367</v>
      </c>
      <c r="E182" s="13">
        <f t="shared" si="6"/>
        <v>0.5216888374783112</v>
      </c>
      <c r="F182" s="13"/>
      <c r="G182" s="6"/>
      <c r="H182" s="6"/>
      <c r="I182" s="6"/>
      <c r="L182">
        <v>902</v>
      </c>
    </row>
    <row r="183" spans="1:12" ht="12">
      <c r="A183" t="s">
        <v>23</v>
      </c>
      <c r="B183" s="14">
        <v>1452</v>
      </c>
      <c r="C183" s="14">
        <v>1058</v>
      </c>
      <c r="D183" s="13">
        <f t="shared" si="5"/>
        <v>0.7286501377410468</v>
      </c>
      <c r="E183" s="13">
        <f t="shared" si="6"/>
        <v>0.6260330578512396</v>
      </c>
      <c r="F183" s="13"/>
      <c r="G183" s="6"/>
      <c r="H183" s="6"/>
      <c r="I183" s="6"/>
      <c r="L183">
        <v>909</v>
      </c>
    </row>
    <row r="184" spans="1:12" ht="12">
      <c r="A184" t="s">
        <v>24</v>
      </c>
      <c r="B184" s="14">
        <v>6427</v>
      </c>
      <c r="C184" s="14">
        <v>5778</v>
      </c>
      <c r="D184" s="13">
        <f t="shared" si="5"/>
        <v>0.8990197603858721</v>
      </c>
      <c r="E184" s="13">
        <f t="shared" si="6"/>
        <v>0.8417613194336393</v>
      </c>
      <c r="F184" s="13"/>
      <c r="G184" s="6"/>
      <c r="H184" s="6"/>
      <c r="I184" s="6"/>
      <c r="L184">
        <v>5410</v>
      </c>
    </row>
    <row r="185" spans="1:9" ht="12">
      <c r="A185" t="s">
        <v>25</v>
      </c>
      <c r="B185" s="27" t="s">
        <v>26</v>
      </c>
      <c r="C185" s="23"/>
      <c r="D185" s="23"/>
      <c r="E185" s="23"/>
      <c r="F185" s="13"/>
      <c r="G185" s="6"/>
      <c r="H185" s="6"/>
      <c r="I185" s="6"/>
    </row>
    <row r="186" spans="1:12" ht="12">
      <c r="A186" t="s">
        <v>27</v>
      </c>
      <c r="B186" s="14">
        <v>2911</v>
      </c>
      <c r="C186" s="14">
        <v>2610</v>
      </c>
      <c r="D186" s="13">
        <f>C186/B186</f>
        <v>0.8965991068361387</v>
      </c>
      <c r="E186" s="13">
        <f>L186/B186</f>
        <v>0.825833047062865</v>
      </c>
      <c r="F186" s="13"/>
      <c r="G186" s="6"/>
      <c r="H186" s="6"/>
      <c r="I186" s="6"/>
      <c r="L186">
        <v>2404</v>
      </c>
    </row>
    <row r="187" spans="1:12" ht="12">
      <c r="A187" t="s">
        <v>28</v>
      </c>
      <c r="B187" s="12">
        <v>1603</v>
      </c>
      <c r="C187" s="12">
        <v>1229</v>
      </c>
      <c r="D187" s="13">
        <f>C187/B187</f>
        <v>0.7666874610106051</v>
      </c>
      <c r="E187" s="13">
        <f>L187/B187</f>
        <v>0.6893325015595758</v>
      </c>
      <c r="F187" s="13"/>
      <c r="G187" s="6"/>
      <c r="H187" s="6"/>
      <c r="I187" s="6"/>
      <c r="L187">
        <v>1105</v>
      </c>
    </row>
    <row r="188" spans="1:12" ht="12">
      <c r="A188" t="s">
        <v>29</v>
      </c>
      <c r="B188" s="12">
        <v>666</v>
      </c>
      <c r="C188" s="12">
        <v>462</v>
      </c>
      <c r="D188" s="13">
        <f>C188/B188</f>
        <v>0.6936936936936937</v>
      </c>
      <c r="E188" s="13">
        <f>L188/B188</f>
        <v>0.6516516516516516</v>
      </c>
      <c r="F188" s="13"/>
      <c r="G188" s="6"/>
      <c r="H188" s="6"/>
      <c r="I188" s="6"/>
      <c r="L188">
        <v>434</v>
      </c>
    </row>
    <row r="189" spans="1:12" ht="12">
      <c r="A189" s="7" t="s">
        <v>40</v>
      </c>
      <c r="B189" s="12">
        <f>SUM(B177:B188)</f>
        <v>28248</v>
      </c>
      <c r="C189" s="12">
        <f>SUM(C177:C188)</f>
        <v>22776</v>
      </c>
      <c r="D189" s="13">
        <f>C189/B189</f>
        <v>0.806287170773152</v>
      </c>
      <c r="E189" s="13">
        <f>L189/B189</f>
        <v>0.7330076465590484</v>
      </c>
      <c r="F189" s="13"/>
      <c r="G189" s="6"/>
      <c r="H189" s="6"/>
      <c r="I189" s="6"/>
      <c r="L189">
        <f>SUM(L177:L188)</f>
        <v>20706</v>
      </c>
    </row>
  </sheetData>
  <mergeCells count="20">
    <mergeCell ref="B185:E185"/>
    <mergeCell ref="B70:I70"/>
    <mergeCell ref="B98:K98"/>
    <mergeCell ref="B127:I127"/>
    <mergeCell ref="B155:J155"/>
    <mergeCell ref="A116:B116"/>
    <mergeCell ref="D144:F144"/>
    <mergeCell ref="D116:F116"/>
    <mergeCell ref="D174:F174"/>
    <mergeCell ref="A143:B143"/>
    <mergeCell ref="D87:F87"/>
    <mergeCell ref="A1:H1"/>
    <mergeCell ref="A2:I2"/>
    <mergeCell ref="A59:B59"/>
    <mergeCell ref="D4:F4"/>
    <mergeCell ref="D32:F32"/>
    <mergeCell ref="D59:F59"/>
    <mergeCell ref="A87:B87"/>
    <mergeCell ref="B15:I15"/>
    <mergeCell ref="B43:I43"/>
  </mergeCells>
  <printOptions gridLines="1"/>
  <pageMargins left="0.42" right="0.42" top="0.43" bottom="0.46" header="0" footer="0"/>
  <pageSetup orientation="portrait" scale="90" r:id="rId2"/>
  <rowBreaks count="3" manualBreakCount="3">
    <brk id="58" max="255" man="1"/>
    <brk id="115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Groom</dc:creator>
  <cp:keywords/>
  <dc:description/>
  <cp:lastModifiedBy>Cheyenne.Jim</cp:lastModifiedBy>
  <cp:lastPrinted>2005-05-09T20:05:14Z</cp:lastPrinted>
  <dcterms:created xsi:type="dcterms:W3CDTF">2005-05-09T20:05:00Z</dcterms:created>
  <dcterms:modified xsi:type="dcterms:W3CDTF">2008-06-19T14:51:10Z</dcterms:modified>
  <cp:category/>
  <cp:version/>
  <cp:contentType/>
  <cp:contentStatus/>
</cp:coreProperties>
</file>