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Main" sheetId="1" r:id="rId1"/>
  </sheets>
  <definedNames>
    <definedName name="_Fill" hidden="1">'Main'!$G$7:$V$7</definedName>
    <definedName name="_Regression_Int" localSheetId="0" hidden="1">0</definedName>
    <definedName name="DATABASE">'Main'!#REF!</definedName>
    <definedName name="Database_MI">'Main'!#REF!</definedName>
    <definedName name="INTERNET">'Main'!$A$111</definedName>
    <definedName name="_xlnm.Print_Area" localSheetId="0">'Main'!$B$1:$Z$72</definedName>
    <definedName name="Print_Area_MI" localSheetId="0">'Main'!$B$1:$X$75</definedName>
    <definedName name="SOURCE">'Main'!$A$106:$A$108</definedName>
    <definedName name="TITLE">'Main'!$A$1</definedName>
  </definedNames>
  <calcPr fullCalcOnLoad="1"/>
</workbook>
</file>

<file path=xl/sharedStrings.xml><?xml version="1.0" encoding="utf-8"?>
<sst xmlns="http://schemas.openxmlformats.org/spreadsheetml/2006/main" count="120" uniqueCount="97">
  <si>
    <t>Type of investment</t>
  </si>
  <si>
    <t>considerable error due to nature of basic data]</t>
  </si>
  <si>
    <t xml:space="preserve"> </t>
  </si>
  <si>
    <t>1980</t>
  </si>
  <si>
    <t>1981</t>
  </si>
  <si>
    <t>1982</t>
  </si>
  <si>
    <t>1983</t>
  </si>
  <si>
    <t>(NA)</t>
  </si>
  <si>
    <t>U.S.-owned assets abroad:</t>
  </si>
  <si>
    <t xml:space="preserve">  U.S. official reserve assets</t>
  </si>
  <si>
    <t xml:space="preserve">    Special drawing rights</t>
  </si>
  <si>
    <t xml:space="preserve">    Reserve position in IMF</t>
  </si>
  <si>
    <t xml:space="preserve">    Foreign currencies</t>
  </si>
  <si>
    <t xml:space="preserve">  U.S. private assets:</t>
  </si>
  <si>
    <t xml:space="preserve">      Market value</t>
  </si>
  <si>
    <t xml:space="preserve">    Direct investments abroad:</t>
  </si>
  <si>
    <t>Foreign-owned assets in the U.S.:</t>
  </si>
  <si>
    <t xml:space="preserve">    Market value</t>
  </si>
  <si>
    <t xml:space="preserve">    Direct investments:</t>
  </si>
  <si>
    <t xml:space="preserve">    U.S. Treasury securities</t>
  </si>
  <si>
    <t xml:space="preserve">\9 </t>
  </si>
  <si>
    <t xml:space="preserve">    U.S. currency</t>
  </si>
  <si>
    <t xml:space="preserve">    U.S. securities other than</t>
  </si>
  <si>
    <t>FOOTNOTES</t>
  </si>
  <si>
    <t>\1 U.S. official gold stock valued at market price.</t>
  </si>
  <si>
    <t xml:space="preserve">\2 Also includes paid-in capital subscriptions to international financial institutions and </t>
  </si>
  <si>
    <t>outstanding amounts of miscellaneous claims that have been settled through international</t>
  </si>
  <si>
    <t>agreements to be payable to the U.S. Government over periods in excess of 1 year.  Excludes World</t>
  </si>
  <si>
    <t>War I debts that are not being serviced.</t>
  </si>
  <si>
    <t>\3 Includes indebtedness that the borrower may contractually, or at its option, repay with its</t>
  </si>
  <si>
    <t>currency, with a third country's currency, or by delivery of materials or transfer of services.</t>
  </si>
  <si>
    <t>\4 A break in series in 1994 reflects the incorporation of results of the 1994 benchmark survey of U.S. direct</t>
  </si>
  <si>
    <t>investment abroad and the reclassification from the direct investment capital accounts to the nonbank</t>
  </si>
  <si>
    <t>investment accounts of intercompany debt transactions between parent companies and affiliates that</t>
  </si>
  <si>
    <t>are not depository institutions and that are primarily engaged in financial intermediation.  Estimates for</t>
  </si>
  <si>
    <t>1984-93 are linked to both the 1982 and 1989 benchmark surveys of U.S. direct investment abroad.</t>
  </si>
  <si>
    <t xml:space="preserve">\5. Estimates for 1984 forward reflect 1992 base-year price indexes for tangible assets, which </t>
  </si>
  <si>
    <t>replace the 1987 base-year price indexes previously used in the national income and product</t>
  </si>
  <si>
    <t>accounts.</t>
  </si>
  <si>
    <t>\6 Estimates include results of the Benchmark Surveys of U.S. Ownership of Foreign Long-term</t>
  </si>
  <si>
    <t>Securities as of March 31, 1994, and as of December 31, 1997, conducted by the U.S. Department of the Treasury.</t>
  </si>
  <si>
    <t>\7 Breaks in series reflect the following:  In 1986, the introduction of data from the Bank of International</t>
  </si>
  <si>
    <t xml:space="preserve">Settlements (BIS) for the Netherlands; BIS data was introduced for France and Italy in 1989;  </t>
  </si>
  <si>
    <t xml:space="preserve">BIS coverage for Austria, Switzerland and Asian banking centers was also improved in 1989. </t>
  </si>
  <si>
    <t xml:space="preserve">BEA methodology for estimating positions vis-a-vis Canada and Germany was adjusted beginning in 1993, </t>
  </si>
  <si>
    <t>and vis-a-vis Asian banking centers in 1994.  In 1994, intercompany debt transactions between</t>
  </si>
  <si>
    <t>companies and affiliates that are not depository institutions and that are primarily engaged in financial</t>
  </si>
  <si>
    <t>intermediation are reclassified from the direct investment capital accounts to the nonbank investment accounts.</t>
  </si>
  <si>
    <t>\8 A break in series in 1988 reflects the introduction of data on holdings of foreign commercial paper.</t>
  </si>
  <si>
    <t>\9 Estimates include results of 1978, 1984, 1989, and 1994 portfolio benchmark surveys conducted by the</t>
  </si>
  <si>
    <t xml:space="preserve">U.S. Department of the Treasury. </t>
  </si>
  <si>
    <t xml:space="preserve">\10 Primarily U.S. Government liabilities associated with military sales contracts and </t>
  </si>
  <si>
    <t>other transactions arranged with or through foreign official agencies.</t>
  </si>
  <si>
    <t>\11 Estimates for 1984 forward are linked to both the 1987 and 1992 benchmark surveys of foreign</t>
  </si>
  <si>
    <t xml:space="preserve">direct investment in the United States. </t>
  </si>
  <si>
    <t xml:space="preserve">\12 A break in series in 1994 reflects the reclassification of intercompany debt transactions between parent </t>
  </si>
  <si>
    <t>companies and affiliates that are not depository instiutions and that are primarily engaged in financial</t>
  </si>
  <si>
    <t>intermediation from the direct investment capital accounts to the nonbank investment accounts.</t>
  </si>
  <si>
    <t xml:space="preserve">Source: U.S. Bureau of Economic Analysis, </t>
  </si>
  <si>
    <t>INTERNET LINK</t>
  </si>
  <si>
    <t>  </t>
  </si>
  <si>
    <t xml:space="preserve">  U.S. government assets, other</t>
  </si>
  <si>
    <t xml:space="preserve">Survey of Current Business, July 2005. </t>
  </si>
  <si>
    <t>U.S. net international investment position:</t>
  </si>
  <si>
    <t xml:space="preserve">    Current cost</t>
  </si>
  <si>
    <t xml:space="preserve">    Gold \1</t>
  </si>
  <si>
    <t xml:space="preserve">    Repayable in dollars</t>
  </si>
  <si>
    <t xml:space="preserve">    Other \3</t>
  </si>
  <si>
    <t xml:space="preserve">      Current cost</t>
  </si>
  <si>
    <t xml:space="preserve">      Current cost \4 \5</t>
  </si>
  <si>
    <t xml:space="preserve">      Market value \4</t>
  </si>
  <si>
    <t xml:space="preserve">    Foreign securities \6</t>
  </si>
  <si>
    <t xml:space="preserve">      Bonds \6</t>
  </si>
  <si>
    <t xml:space="preserve">      Corporate stocks \6</t>
  </si>
  <si>
    <t xml:space="preserve">      Other \9</t>
  </si>
  <si>
    <t xml:space="preserve">    Other foreign official assets \9</t>
  </si>
  <si>
    <t xml:space="preserve">     Current cost</t>
  </si>
  <si>
    <t xml:space="preserve">     Market value</t>
  </si>
  <si>
    <t xml:space="preserve">      Current cost \5  \11</t>
  </si>
  <si>
    <t xml:space="preserve">      Market value \11</t>
  </si>
  <si>
    <t xml:space="preserve">      Corporate and other bonds \9</t>
  </si>
  <si>
    <t xml:space="preserve">      Corporate stocks \9</t>
  </si>
  <si>
    <t xml:space="preserve">    U.S. government securities…</t>
  </si>
  <si>
    <t xml:space="preserve">      U.S. Treasury securities \9</t>
  </si>
  <si>
    <t xml:space="preserve">    Other U.S. Government liabilities \10</t>
  </si>
  <si>
    <t xml:space="preserve">  Other foreign assets in the U.S.:</t>
  </si>
  <si>
    <t xml:space="preserve">     U.S. Treasury securities \9</t>
  </si>
  <si>
    <t xml:space="preserve">    U.S. credits, long-term assets \2</t>
  </si>
  <si>
    <t xml:space="preserve">  U.S. foreign currency holdings and U.S. short-term assets</t>
  </si>
  <si>
    <t xml:space="preserve">    U.S. claims on unaffiliated foreigners reported by U.S. nonbanking concerns \7</t>
  </si>
  <si>
    <t xml:space="preserve">    U.S. claims reported by U.S. banks \8</t>
  </si>
  <si>
    <t xml:space="preserve">  Foreign official assets in the U.S. </t>
  </si>
  <si>
    <t xml:space="preserve">    U.S. liabilities reported by U.S. banks</t>
  </si>
  <si>
    <t xml:space="preserve">    U.S. liabilities to unaffiliated foreigners reported by U.S. nonbanking concerns \12</t>
  </si>
  <si>
    <r>
      <t>Table 1271.</t>
    </r>
    <r>
      <rPr>
        <b/>
        <sz val="12"/>
        <color indexed="8"/>
        <rFont val="Courier New"/>
        <family val="3"/>
      </rPr>
      <t xml:space="preserve"> International Investment Position by Type: 1980 to 2005</t>
    </r>
  </si>
  <si>
    <r>
      <t>[</t>
    </r>
    <r>
      <rPr>
        <b/>
        <sz val="12"/>
        <color indexed="8"/>
        <rFont val="Courier New"/>
        <family val="3"/>
      </rPr>
      <t>In millions of dollars(360,838 represents $360,838,000,000)</t>
    </r>
    <r>
      <rPr>
        <sz val="12"/>
        <color indexed="8"/>
        <rFont val="Courier New"/>
        <family val="3"/>
      </rPr>
      <t>. Estimates for end of year; subject to</t>
    </r>
  </si>
  <si>
    <t>http://www.bea.gov/bea/ai1.htm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</si>
</sst>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#,##0_ ;[Red]\-#,##0\ "/>
  </numFmts>
  <fonts count="7">
    <font>
      <sz val="12"/>
      <name val="Courier New"/>
      <family val="3"/>
    </font>
    <font>
      <sz val="10"/>
      <name val="Arial"/>
      <family val="0"/>
    </font>
    <font>
      <u val="single"/>
      <sz val="10"/>
      <color indexed="12"/>
      <name val="Courie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9"/>
      <color indexed="36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37" fontId="0" fillId="0" borderId="0" xfId="0" applyAlignment="1">
      <alignment/>
    </xf>
    <xf numFmtId="37" fontId="3" fillId="0" borderId="0" xfId="0" applyFont="1" applyFill="1" applyAlignment="1" applyProtection="1">
      <alignment horizontal="left"/>
      <protection locked="0"/>
    </xf>
    <xf numFmtId="37" fontId="3" fillId="0" borderId="0" xfId="0" applyFont="1" applyFill="1" applyAlignment="1">
      <alignment/>
    </xf>
    <xf numFmtId="172" fontId="4" fillId="0" borderId="1" xfId="0" applyNumberFormat="1" applyFont="1" applyFill="1" applyBorder="1" applyAlignment="1" applyProtection="1">
      <alignment/>
      <protection locked="0"/>
    </xf>
    <xf numFmtId="37" fontId="4" fillId="0" borderId="0" xfId="0" applyFont="1" applyFill="1" applyAlignment="1">
      <alignment/>
    </xf>
    <xf numFmtId="37" fontId="3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1" xfId="0" applyFont="1" applyFill="1" applyBorder="1" applyAlignment="1">
      <alignment/>
    </xf>
    <xf numFmtId="173" fontId="4" fillId="0" borderId="0" xfId="0" applyNumberFormat="1" applyFont="1" applyFill="1" applyAlignment="1" applyProtection="1">
      <alignment/>
      <protection/>
    </xf>
    <xf numFmtId="173" fontId="4" fillId="0" borderId="0" xfId="0" applyNumberFormat="1" applyFont="1" applyFill="1" applyAlignment="1">
      <alignment/>
    </xf>
    <xf numFmtId="173" fontId="4" fillId="0" borderId="1" xfId="0" applyNumberFormat="1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>
      <alignment/>
    </xf>
    <xf numFmtId="173" fontId="4" fillId="0" borderId="1" xfId="0" applyNumberFormat="1" applyFont="1" applyFill="1" applyBorder="1" applyAlignment="1">
      <alignment/>
    </xf>
    <xf numFmtId="173" fontId="4" fillId="0" borderId="0" xfId="0" applyNumberFormat="1" applyFont="1" applyFill="1" applyAlignment="1" applyProtection="1">
      <alignment horizontal="right"/>
      <protection/>
    </xf>
    <xf numFmtId="173" fontId="3" fillId="0" borderId="0" xfId="0" applyNumberFormat="1" applyFont="1" applyFill="1" applyAlignment="1">
      <alignment/>
    </xf>
    <xf numFmtId="173" fontId="3" fillId="0" borderId="1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Alignment="1" applyProtection="1">
      <alignment/>
      <protection/>
    </xf>
    <xf numFmtId="173" fontId="3" fillId="0" borderId="0" xfId="0" applyNumberFormat="1" applyFont="1" applyFill="1" applyBorder="1" applyAlignment="1">
      <alignment/>
    </xf>
    <xf numFmtId="173" fontId="3" fillId="0" borderId="1" xfId="0" applyNumberFormat="1" applyFont="1" applyFill="1" applyBorder="1" applyAlignment="1">
      <alignment/>
    </xf>
    <xf numFmtId="173" fontId="3" fillId="0" borderId="0" xfId="0" applyNumberFormat="1" applyFont="1" applyFill="1" applyAlignment="1" applyProtection="1">
      <alignment horizontal="right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3" fillId="0" borderId="2" xfId="0" applyNumberFormat="1" applyFont="1" applyFill="1" applyBorder="1" applyAlignment="1">
      <alignment/>
    </xf>
    <xf numFmtId="37" fontId="3" fillId="0" borderId="0" xfId="0" applyFont="1" applyFill="1" applyBorder="1" applyAlignment="1">
      <alignment/>
    </xf>
    <xf numFmtId="37" fontId="3" fillId="0" borderId="3" xfId="0" applyFont="1" applyFill="1" applyBorder="1" applyAlignment="1" applyProtection="1">
      <alignment horizontal="fill"/>
      <protection locked="0"/>
    </xf>
    <xf numFmtId="37" fontId="3" fillId="0" borderId="4" xfId="0" applyFont="1" applyFill="1" applyBorder="1" applyAlignment="1" applyProtection="1">
      <alignment horizontal="fill"/>
      <protection locked="0"/>
    </xf>
    <xf numFmtId="37" fontId="3" fillId="0" borderId="0" xfId="0" applyFont="1" applyFill="1" applyBorder="1" applyAlignment="1" applyProtection="1">
      <alignment horizontal="center"/>
      <protection locked="0"/>
    </xf>
    <xf numFmtId="172" fontId="4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/>
      <protection locked="0"/>
    </xf>
    <xf numFmtId="37" fontId="3" fillId="0" borderId="2" xfId="0" applyFont="1" applyFill="1" applyBorder="1" applyAlignment="1" applyProtection="1">
      <alignment horizontal="fill"/>
      <protection locked="0"/>
    </xf>
    <xf numFmtId="37" fontId="3" fillId="0" borderId="5" xfId="0" applyFont="1" applyFill="1" applyBorder="1" applyAlignment="1" applyProtection="1">
      <alignment horizontal="fill"/>
      <protection locked="0"/>
    </xf>
    <xf numFmtId="37" fontId="3" fillId="0" borderId="2" xfId="0" applyFont="1" applyFill="1" applyBorder="1" applyAlignment="1" applyProtection="1">
      <alignment horizontal="fill"/>
      <protection/>
    </xf>
    <xf numFmtId="37" fontId="3" fillId="0" borderId="5" xfId="0" applyFont="1" applyFill="1" applyBorder="1" applyAlignment="1" applyProtection="1">
      <alignment horizontal="fill"/>
      <protection/>
    </xf>
    <xf numFmtId="172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0" xfId="20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ai1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12"/>
  <sheetViews>
    <sheetView showGridLines="0" tabSelected="1" zoomScale="75" zoomScaleNormal="75" workbookViewId="0" topLeftCell="A1">
      <selection activeCell="A1" sqref="A1"/>
    </sheetView>
  </sheetViews>
  <sheetFormatPr defaultColWidth="12.69921875" defaultRowHeight="15.75"/>
  <cols>
    <col min="1" max="1" width="84.296875" style="2" customWidth="1"/>
    <col min="2" max="5" width="12.69921875" style="2" customWidth="1"/>
    <col min="6" max="6" width="8.69921875" style="2" customWidth="1"/>
    <col min="7" max="24" width="12.69921875" style="2" customWidth="1"/>
    <col min="25" max="28" width="14.69921875" style="2" customWidth="1"/>
    <col min="29" max="16384" width="12.69921875" style="2" customWidth="1"/>
  </cols>
  <sheetData>
    <row r="1" ht="16.5">
      <c r="A1" s="1" t="s">
        <v>94</v>
      </c>
    </row>
    <row r="3" ht="16.5">
      <c r="A3" s="5" t="s">
        <v>95</v>
      </c>
    </row>
    <row r="4" ht="15.75">
      <c r="A4" s="5" t="s">
        <v>1</v>
      </c>
    </row>
    <row r="5" spans="2:22" ht="15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5"/>
      <c r="O5" s="5"/>
      <c r="P5" s="5"/>
      <c r="Q5" s="5"/>
      <c r="S5" s="5"/>
      <c r="T5" s="5"/>
      <c r="U5" s="5"/>
      <c r="V5" s="5"/>
    </row>
    <row r="6" spans="1:28" ht="15.75" customHeight="1">
      <c r="A6" s="23"/>
      <c r="B6" s="23"/>
      <c r="C6" s="23"/>
      <c r="D6" s="23"/>
      <c r="E6" s="23"/>
      <c r="F6" s="32"/>
      <c r="G6" s="23"/>
      <c r="H6" s="23"/>
      <c r="I6" s="23"/>
      <c r="J6" s="23"/>
      <c r="K6" s="23"/>
      <c r="L6" s="23"/>
      <c r="M6" s="24"/>
      <c r="N6" s="23"/>
      <c r="O6" s="23"/>
      <c r="P6" s="23"/>
      <c r="Q6" s="23"/>
      <c r="R6" s="23"/>
      <c r="S6" s="23"/>
      <c r="T6" s="23"/>
      <c r="U6" s="23"/>
      <c r="V6" s="23"/>
      <c r="W6" s="24"/>
      <c r="X6" s="23"/>
      <c r="Y6" s="23"/>
      <c r="Z6" s="23"/>
      <c r="AA6" s="23"/>
      <c r="AB6" s="23"/>
    </row>
    <row r="7" spans="1:28" ht="16.5">
      <c r="A7" s="25" t="s">
        <v>0</v>
      </c>
      <c r="B7" s="26" t="s">
        <v>3</v>
      </c>
      <c r="C7" s="26" t="s">
        <v>4</v>
      </c>
      <c r="D7" s="26" t="s">
        <v>5</v>
      </c>
      <c r="E7" s="26" t="s">
        <v>6</v>
      </c>
      <c r="F7" s="33"/>
      <c r="G7" s="27">
        <v>1984</v>
      </c>
      <c r="H7" s="27">
        <v>1985</v>
      </c>
      <c r="I7" s="27">
        <v>1986</v>
      </c>
      <c r="J7" s="27">
        <v>1987</v>
      </c>
      <c r="K7" s="27">
        <v>1988</v>
      </c>
      <c r="L7" s="27">
        <v>1989</v>
      </c>
      <c r="M7" s="3">
        <v>1990</v>
      </c>
      <c r="N7" s="27">
        <v>1991</v>
      </c>
      <c r="O7" s="27">
        <v>1992</v>
      </c>
      <c r="P7" s="27">
        <v>1993</v>
      </c>
      <c r="Q7" s="27">
        <v>1994</v>
      </c>
      <c r="R7" s="27">
        <v>1995</v>
      </c>
      <c r="S7" s="27">
        <v>1996</v>
      </c>
      <c r="T7" s="27">
        <v>1997</v>
      </c>
      <c r="U7" s="27">
        <v>1998</v>
      </c>
      <c r="V7" s="27">
        <v>1999</v>
      </c>
      <c r="W7" s="3">
        <v>2000</v>
      </c>
      <c r="X7" s="27">
        <v>2001</v>
      </c>
      <c r="Y7" s="27">
        <v>2002</v>
      </c>
      <c r="Z7" s="27">
        <v>2003</v>
      </c>
      <c r="AA7" s="27">
        <v>2004</v>
      </c>
      <c r="AB7" s="27">
        <v>2005</v>
      </c>
    </row>
    <row r="8" spans="1:28" ht="15.75">
      <c r="A8" s="28"/>
      <c r="B8" s="28"/>
      <c r="C8" s="28"/>
      <c r="D8" s="28"/>
      <c r="E8" s="28"/>
      <c r="F8" s="34"/>
      <c r="G8" s="28"/>
      <c r="H8" s="28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/>
      <c r="W8" s="29"/>
      <c r="X8" s="28"/>
      <c r="Y8" s="28"/>
      <c r="Z8" s="28"/>
      <c r="AA8" s="28"/>
      <c r="AB8" s="28"/>
    </row>
    <row r="9" spans="2:28" ht="16.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7"/>
      <c r="N9" s="4"/>
      <c r="O9" s="4"/>
      <c r="P9" s="4"/>
      <c r="Q9" s="4"/>
      <c r="R9" s="4"/>
      <c r="S9" s="4"/>
      <c r="T9" s="4"/>
      <c r="U9" s="4"/>
      <c r="V9" s="4"/>
      <c r="W9" s="7"/>
      <c r="X9" s="4"/>
      <c r="Y9" s="4"/>
      <c r="Z9" s="4"/>
      <c r="AA9" s="4"/>
      <c r="AB9" s="4"/>
    </row>
    <row r="10" spans="1:28" ht="16.5">
      <c r="A10" s="6" t="s">
        <v>63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7"/>
      <c r="N10" s="4"/>
      <c r="O10" s="4"/>
      <c r="P10" s="4"/>
      <c r="Q10" s="4"/>
      <c r="R10" s="4"/>
      <c r="S10" s="4"/>
      <c r="T10" s="4"/>
      <c r="U10" s="4"/>
      <c r="V10" s="4"/>
      <c r="W10" s="7"/>
      <c r="X10" s="4"/>
      <c r="Y10" s="4"/>
      <c r="Z10" s="4"/>
      <c r="AA10" s="4"/>
      <c r="AB10" s="4"/>
    </row>
    <row r="11" spans="1:28" ht="16.5">
      <c r="A11" s="6" t="s">
        <v>64</v>
      </c>
      <c r="B11" s="8">
        <v>360838</v>
      </c>
      <c r="C11" s="8">
        <v>339767</v>
      </c>
      <c r="D11" s="8">
        <v>328954</v>
      </c>
      <c r="E11" s="8">
        <v>298304</v>
      </c>
      <c r="F11" s="9"/>
      <c r="G11" s="8">
        <v>160695</v>
      </c>
      <c r="H11" s="8">
        <v>54343</v>
      </c>
      <c r="I11" s="8">
        <v>-36209</v>
      </c>
      <c r="J11" s="8">
        <v>-80007</v>
      </c>
      <c r="K11" s="8">
        <v>-178470</v>
      </c>
      <c r="L11" s="8">
        <v>-259506</v>
      </c>
      <c r="M11" s="10">
        <f aca="true" t="shared" si="0" ref="M11:O12">M15-M43</f>
        <v>-245347</v>
      </c>
      <c r="N11" s="8">
        <f t="shared" si="0"/>
        <v>-309259</v>
      </c>
      <c r="O11" s="8">
        <f t="shared" si="0"/>
        <v>-431198</v>
      </c>
      <c r="P11" s="8">
        <v>-306956</v>
      </c>
      <c r="Q11" s="11">
        <v>-323397</v>
      </c>
      <c r="R11" s="11">
        <v>-458462</v>
      </c>
      <c r="S11" s="11">
        <v>-495055</v>
      </c>
      <c r="T11" s="11">
        <v>-820682</v>
      </c>
      <c r="U11" s="11">
        <v>-895358</v>
      </c>
      <c r="V11" s="11">
        <v>-766237</v>
      </c>
      <c r="W11" s="12">
        <v>-1381196</v>
      </c>
      <c r="X11" s="11">
        <v>-1919430</v>
      </c>
      <c r="Y11" s="11">
        <v>-2088008</v>
      </c>
      <c r="Z11" s="11">
        <v>-2131170</v>
      </c>
      <c r="AA11" s="8">
        <v>-2360785</v>
      </c>
      <c r="AB11" s="9">
        <v>-2693799</v>
      </c>
    </row>
    <row r="12" spans="1:28" ht="16.5">
      <c r="A12" s="6" t="s">
        <v>17</v>
      </c>
      <c r="B12" s="13" t="s">
        <v>7</v>
      </c>
      <c r="C12" s="13" t="s">
        <v>7</v>
      </c>
      <c r="D12" s="8">
        <v>235947</v>
      </c>
      <c r="E12" s="8">
        <v>257393</v>
      </c>
      <c r="F12" s="9"/>
      <c r="G12" s="8">
        <v>134088</v>
      </c>
      <c r="H12" s="8">
        <v>96886</v>
      </c>
      <c r="I12" s="8">
        <v>100782</v>
      </c>
      <c r="J12" s="8">
        <v>50529</v>
      </c>
      <c r="K12" s="8">
        <v>10466</v>
      </c>
      <c r="L12" s="8">
        <v>-46987</v>
      </c>
      <c r="M12" s="10">
        <f t="shared" si="0"/>
        <v>-164495</v>
      </c>
      <c r="N12" s="8">
        <f t="shared" si="0"/>
        <v>-260819</v>
      </c>
      <c r="O12" s="8">
        <f t="shared" si="0"/>
        <v>-452305</v>
      </c>
      <c r="P12" s="8">
        <v>-144268</v>
      </c>
      <c r="Q12" s="11">
        <v>-135251</v>
      </c>
      <c r="R12" s="11">
        <v>-305836</v>
      </c>
      <c r="S12" s="11">
        <v>-360024</v>
      </c>
      <c r="T12" s="11">
        <v>-822732</v>
      </c>
      <c r="U12" s="11">
        <v>-1070769</v>
      </c>
      <c r="V12" s="11">
        <v>-1037437</v>
      </c>
      <c r="W12" s="12">
        <v>-1581007</v>
      </c>
      <c r="X12" s="11">
        <v>-2339448</v>
      </c>
      <c r="Y12" s="11">
        <v>-2454328</v>
      </c>
      <c r="Z12" s="11">
        <v>-2339788</v>
      </c>
      <c r="AA12" s="8">
        <v>-2448744</v>
      </c>
      <c r="AB12" s="9">
        <v>-2546175</v>
      </c>
    </row>
    <row r="13" spans="2:28" ht="15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/>
      <c r="O13" s="16"/>
      <c r="P13" s="16"/>
      <c r="Q13" s="17" t="s">
        <v>60</v>
      </c>
      <c r="R13" s="17"/>
      <c r="S13" s="17"/>
      <c r="T13" s="17"/>
      <c r="U13" s="17"/>
      <c r="V13" s="17"/>
      <c r="W13" s="18"/>
      <c r="X13" s="17"/>
      <c r="Y13" s="17"/>
      <c r="Z13" s="17"/>
      <c r="AA13" s="16"/>
      <c r="AB13" s="14"/>
    </row>
    <row r="14" spans="1:28" ht="16.5">
      <c r="A14" s="6" t="s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6"/>
      <c r="O14" s="16"/>
      <c r="P14" s="16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6"/>
      <c r="AB14" s="14"/>
    </row>
    <row r="15" spans="1:28" ht="16.5">
      <c r="A15" s="6" t="s">
        <v>64</v>
      </c>
      <c r="B15" s="8">
        <v>929806</v>
      </c>
      <c r="C15" s="8">
        <v>1001667</v>
      </c>
      <c r="D15" s="8">
        <v>1108436</v>
      </c>
      <c r="E15" s="8">
        <v>1210974</v>
      </c>
      <c r="F15" s="9"/>
      <c r="G15" s="8">
        <v>1204900</v>
      </c>
      <c r="H15" s="8">
        <v>1287396</v>
      </c>
      <c r="I15" s="8">
        <v>1469396</v>
      </c>
      <c r="J15" s="8">
        <v>1646527</v>
      </c>
      <c r="K15" s="8">
        <v>1829665</v>
      </c>
      <c r="L15" s="8">
        <v>2070868</v>
      </c>
      <c r="M15" s="10">
        <f>M18+M24+M31</f>
        <v>2178978</v>
      </c>
      <c r="N15" s="8">
        <f>N18+N24+N31</f>
        <v>2286456</v>
      </c>
      <c r="O15" s="8">
        <f>O18+O24+O31</f>
        <v>2331696</v>
      </c>
      <c r="P15" s="8">
        <v>2753648</v>
      </c>
      <c r="Q15" s="11">
        <v>2987118</v>
      </c>
      <c r="R15" s="11">
        <v>3486272</v>
      </c>
      <c r="S15" s="11">
        <v>4032307</v>
      </c>
      <c r="T15" s="11">
        <v>4567906</v>
      </c>
      <c r="U15" s="11">
        <v>5095546</v>
      </c>
      <c r="V15" s="11">
        <v>5974394</v>
      </c>
      <c r="W15" s="12">
        <v>6238785</v>
      </c>
      <c r="X15" s="11">
        <v>6308681</v>
      </c>
      <c r="Y15" s="11">
        <v>6652248</v>
      </c>
      <c r="Z15" s="11">
        <v>7648880</v>
      </c>
      <c r="AA15" s="8">
        <v>9186661</v>
      </c>
      <c r="AB15" s="9">
        <v>10008676</v>
      </c>
    </row>
    <row r="16" spans="1:28" ht="16.5">
      <c r="A16" s="6" t="s">
        <v>17</v>
      </c>
      <c r="B16" s="13" t="s">
        <v>7</v>
      </c>
      <c r="C16" s="13" t="s">
        <v>7</v>
      </c>
      <c r="D16" s="8">
        <v>961015</v>
      </c>
      <c r="E16" s="8">
        <v>1129673</v>
      </c>
      <c r="F16" s="9"/>
      <c r="G16" s="8">
        <v>1127132</v>
      </c>
      <c r="H16" s="8">
        <v>1302712</v>
      </c>
      <c r="I16" s="8">
        <v>1594652</v>
      </c>
      <c r="J16" s="8">
        <v>1758711</v>
      </c>
      <c r="K16" s="8">
        <v>2008365</v>
      </c>
      <c r="L16" s="8">
        <v>2350235</v>
      </c>
      <c r="M16" s="10">
        <f>M18+M24+M32</f>
        <v>2294085</v>
      </c>
      <c r="N16" s="8">
        <f>N18+N24+N32</f>
        <v>2470629</v>
      </c>
      <c r="O16" s="8">
        <f>O18+O24+O32</f>
        <v>2466496</v>
      </c>
      <c r="P16" s="8">
        <v>3091421</v>
      </c>
      <c r="Q16" s="11">
        <v>3315135</v>
      </c>
      <c r="R16" s="11">
        <v>3964558</v>
      </c>
      <c r="S16" s="11">
        <v>4650837</v>
      </c>
      <c r="T16" s="11">
        <v>5379128</v>
      </c>
      <c r="U16" s="11">
        <v>6179126</v>
      </c>
      <c r="V16" s="11">
        <v>7399678</v>
      </c>
      <c r="W16" s="12">
        <v>7401192</v>
      </c>
      <c r="X16" s="11">
        <v>6930484</v>
      </c>
      <c r="Y16" s="11">
        <v>6807793</v>
      </c>
      <c r="Z16" s="11">
        <v>8318156</v>
      </c>
      <c r="AA16" s="8">
        <v>10075337</v>
      </c>
      <c r="AB16" s="9">
        <v>11079202</v>
      </c>
    </row>
    <row r="17" spans="2:28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6"/>
      <c r="O17" s="16"/>
      <c r="P17" s="16"/>
      <c r="Q17" s="17" t="s">
        <v>60</v>
      </c>
      <c r="R17" s="17"/>
      <c r="S17" s="17"/>
      <c r="T17" s="17"/>
      <c r="U17" s="17"/>
      <c r="V17" s="17"/>
      <c r="W17" s="18"/>
      <c r="X17" s="17"/>
      <c r="Y17" s="17"/>
      <c r="Z17" s="17"/>
      <c r="AA17" s="16"/>
      <c r="AB17" s="14"/>
    </row>
    <row r="18" spans="1:28" ht="15.75">
      <c r="A18" s="5" t="s">
        <v>9</v>
      </c>
      <c r="B18" s="16">
        <v>171412</v>
      </c>
      <c r="C18" s="16">
        <v>124568</v>
      </c>
      <c r="D18" s="16">
        <v>143445</v>
      </c>
      <c r="E18" s="16">
        <f>E19+E20+E21+E22</f>
        <v>123110</v>
      </c>
      <c r="F18" s="14"/>
      <c r="G18" s="16">
        <v>105040</v>
      </c>
      <c r="H18" s="16">
        <v>117930</v>
      </c>
      <c r="I18" s="16">
        <v>139875</v>
      </c>
      <c r="J18" s="16">
        <v>162370</v>
      </c>
      <c r="K18" s="16">
        <v>144179</v>
      </c>
      <c r="L18" s="16">
        <v>168714</v>
      </c>
      <c r="M18" s="15">
        <f>M19+M20+M21+M22</f>
        <v>174664</v>
      </c>
      <c r="N18" s="16">
        <f>N19+N20+N21+N22</f>
        <v>159223</v>
      </c>
      <c r="O18" s="16">
        <f>O19+O20+O21+O22</f>
        <v>147435</v>
      </c>
      <c r="P18" s="16">
        <v>164945</v>
      </c>
      <c r="Q18" s="17">
        <v>163394</v>
      </c>
      <c r="R18" s="17">
        <v>176061</v>
      </c>
      <c r="S18" s="17">
        <v>160739</v>
      </c>
      <c r="T18" s="17">
        <v>134836</v>
      </c>
      <c r="U18" s="17">
        <v>146006</v>
      </c>
      <c r="V18" s="17">
        <v>136418</v>
      </c>
      <c r="W18" s="18">
        <v>128400</v>
      </c>
      <c r="X18" s="17">
        <v>129961</v>
      </c>
      <c r="Y18" s="17">
        <v>158602</v>
      </c>
      <c r="Z18" s="17">
        <v>183577</v>
      </c>
      <c r="AA18" s="16">
        <v>189591</v>
      </c>
      <c r="AB18" s="14">
        <v>188043</v>
      </c>
    </row>
    <row r="19" spans="1:28" ht="15.75">
      <c r="A19" s="5" t="s">
        <v>65</v>
      </c>
      <c r="B19" s="16">
        <v>155816</v>
      </c>
      <c r="C19" s="16">
        <v>105644</v>
      </c>
      <c r="D19" s="16">
        <v>120635</v>
      </c>
      <c r="E19" s="16">
        <v>100484</v>
      </c>
      <c r="F19" s="14"/>
      <c r="G19" s="16">
        <v>81202</v>
      </c>
      <c r="H19" s="16">
        <v>85834</v>
      </c>
      <c r="I19" s="16">
        <v>102428</v>
      </c>
      <c r="J19" s="16">
        <v>127648</v>
      </c>
      <c r="K19" s="16">
        <v>107434</v>
      </c>
      <c r="L19" s="16">
        <v>105164</v>
      </c>
      <c r="M19" s="15">
        <v>102406</v>
      </c>
      <c r="N19" s="16">
        <v>92561</v>
      </c>
      <c r="O19" s="16">
        <v>87168</v>
      </c>
      <c r="P19" s="16">
        <v>102556</v>
      </c>
      <c r="Q19" s="17">
        <v>100110</v>
      </c>
      <c r="R19" s="17">
        <v>101279</v>
      </c>
      <c r="S19" s="17">
        <v>96698</v>
      </c>
      <c r="T19" s="17">
        <v>75929</v>
      </c>
      <c r="U19" s="17">
        <v>75291</v>
      </c>
      <c r="V19" s="17">
        <v>75950</v>
      </c>
      <c r="W19" s="18">
        <v>71799</v>
      </c>
      <c r="X19" s="17">
        <v>72328</v>
      </c>
      <c r="Y19" s="17">
        <v>90806</v>
      </c>
      <c r="Z19" s="17">
        <v>108866</v>
      </c>
      <c r="AA19" s="16">
        <v>113947</v>
      </c>
      <c r="AB19" s="14">
        <v>134175</v>
      </c>
    </row>
    <row r="20" spans="1:28" ht="15.75">
      <c r="A20" s="5" t="s">
        <v>10</v>
      </c>
      <c r="B20" s="16">
        <v>2610</v>
      </c>
      <c r="C20" s="16">
        <v>4096</v>
      </c>
      <c r="D20" s="16">
        <v>5250</v>
      </c>
      <c r="E20" s="16">
        <v>5025</v>
      </c>
      <c r="F20" s="14"/>
      <c r="G20" s="16">
        <v>5641</v>
      </c>
      <c r="H20" s="16">
        <v>7293</v>
      </c>
      <c r="I20" s="16">
        <v>8395</v>
      </c>
      <c r="J20" s="16">
        <v>10283</v>
      </c>
      <c r="K20" s="16">
        <v>9637</v>
      </c>
      <c r="L20" s="16">
        <v>9951</v>
      </c>
      <c r="M20" s="15">
        <v>10989</v>
      </c>
      <c r="N20" s="16">
        <v>11240</v>
      </c>
      <c r="O20" s="16">
        <v>8503</v>
      </c>
      <c r="P20" s="16">
        <v>9039</v>
      </c>
      <c r="Q20" s="17">
        <v>10039</v>
      </c>
      <c r="R20" s="17">
        <v>11037</v>
      </c>
      <c r="S20" s="17">
        <v>10312</v>
      </c>
      <c r="T20" s="17">
        <v>10027</v>
      </c>
      <c r="U20" s="17">
        <v>10603</v>
      </c>
      <c r="V20" s="17">
        <v>10336</v>
      </c>
      <c r="W20" s="18">
        <v>10539</v>
      </c>
      <c r="X20" s="17">
        <v>10783</v>
      </c>
      <c r="Y20" s="17">
        <v>12166</v>
      </c>
      <c r="Z20" s="17">
        <v>12638</v>
      </c>
      <c r="AA20" s="16">
        <v>13628</v>
      </c>
      <c r="AB20" s="14">
        <v>8210</v>
      </c>
    </row>
    <row r="21" spans="1:28" ht="15.75">
      <c r="A21" s="5" t="s">
        <v>11</v>
      </c>
      <c r="B21" s="16">
        <v>2852</v>
      </c>
      <c r="C21" s="16">
        <v>5054</v>
      </c>
      <c r="D21" s="16">
        <v>7348</v>
      </c>
      <c r="E21" s="16">
        <v>11312</v>
      </c>
      <c r="F21" s="14"/>
      <c r="G21" s="16">
        <v>11541</v>
      </c>
      <c r="H21" s="16">
        <v>11947</v>
      </c>
      <c r="I21" s="16">
        <v>11730</v>
      </c>
      <c r="J21" s="16">
        <v>11349</v>
      </c>
      <c r="K21" s="16">
        <v>9745</v>
      </c>
      <c r="L21" s="16">
        <v>9048</v>
      </c>
      <c r="M21" s="15">
        <v>9076</v>
      </c>
      <c r="N21" s="16">
        <v>9488</v>
      </c>
      <c r="O21" s="16">
        <v>11759</v>
      </c>
      <c r="P21" s="16">
        <v>11818</v>
      </c>
      <c r="Q21" s="17">
        <v>12030</v>
      </c>
      <c r="R21" s="17">
        <v>14649</v>
      </c>
      <c r="S21" s="17">
        <v>15435</v>
      </c>
      <c r="T21" s="17">
        <v>18071</v>
      </c>
      <c r="U21" s="17">
        <v>24111</v>
      </c>
      <c r="V21" s="17">
        <v>17950</v>
      </c>
      <c r="W21" s="18">
        <v>14824</v>
      </c>
      <c r="X21" s="17">
        <v>17869</v>
      </c>
      <c r="Y21" s="17">
        <v>21979</v>
      </c>
      <c r="Z21" s="17">
        <v>22535</v>
      </c>
      <c r="AA21" s="16">
        <v>19544</v>
      </c>
      <c r="AB21" s="14">
        <v>8036</v>
      </c>
    </row>
    <row r="22" spans="1:28" ht="15.75">
      <c r="A22" s="5" t="s">
        <v>12</v>
      </c>
      <c r="B22" s="16">
        <v>10134</v>
      </c>
      <c r="C22" s="16">
        <v>9774</v>
      </c>
      <c r="D22" s="16">
        <v>10212</v>
      </c>
      <c r="E22" s="16">
        <v>6289</v>
      </c>
      <c r="F22" s="14"/>
      <c r="G22" s="16">
        <v>6656</v>
      </c>
      <c r="H22" s="16">
        <v>12856</v>
      </c>
      <c r="I22" s="16">
        <v>17322</v>
      </c>
      <c r="J22" s="16">
        <v>13090</v>
      </c>
      <c r="K22" s="16">
        <v>17363</v>
      </c>
      <c r="L22" s="16">
        <v>44551</v>
      </c>
      <c r="M22" s="15">
        <v>52193</v>
      </c>
      <c r="N22" s="16">
        <v>45934</v>
      </c>
      <c r="O22" s="16">
        <v>40005</v>
      </c>
      <c r="P22" s="16">
        <v>41532</v>
      </c>
      <c r="Q22" s="17">
        <v>41215</v>
      </c>
      <c r="R22" s="17">
        <v>49096</v>
      </c>
      <c r="S22" s="17">
        <v>38294</v>
      </c>
      <c r="T22" s="17">
        <v>30809</v>
      </c>
      <c r="U22" s="17">
        <v>36001</v>
      </c>
      <c r="V22" s="17">
        <v>32182</v>
      </c>
      <c r="W22" s="18">
        <v>31238</v>
      </c>
      <c r="X22" s="17">
        <v>28981</v>
      </c>
      <c r="Y22" s="17">
        <v>33651</v>
      </c>
      <c r="Z22" s="17">
        <v>39538</v>
      </c>
      <c r="AA22" s="16">
        <v>42472</v>
      </c>
      <c r="AB22" s="14">
        <v>37622</v>
      </c>
    </row>
    <row r="23" spans="2:28" ht="15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6"/>
      <c r="O23" s="16"/>
      <c r="P23" s="16"/>
      <c r="Q23" s="17" t="s">
        <v>60</v>
      </c>
      <c r="R23" s="17"/>
      <c r="S23" s="17"/>
      <c r="T23" s="17"/>
      <c r="U23" s="17"/>
      <c r="V23" s="17"/>
      <c r="W23" s="18"/>
      <c r="X23" s="17"/>
      <c r="Y23" s="17"/>
      <c r="Z23" s="17"/>
      <c r="AA23" s="16"/>
      <c r="AB23" s="14"/>
    </row>
    <row r="24" spans="1:28" ht="15.75">
      <c r="A24" s="5" t="s">
        <v>61</v>
      </c>
      <c r="B24" s="16">
        <v>65573</v>
      </c>
      <c r="C24" s="16">
        <v>70893</v>
      </c>
      <c r="D24" s="16">
        <v>76903</v>
      </c>
      <c r="E24" s="16">
        <v>81664</v>
      </c>
      <c r="F24" s="14"/>
      <c r="G24" s="16">
        <v>86945</v>
      </c>
      <c r="H24" s="16">
        <v>89792</v>
      </c>
      <c r="I24" s="16">
        <v>91850</v>
      </c>
      <c r="J24" s="16">
        <v>90861</v>
      </c>
      <c r="K24" s="16">
        <v>87892</v>
      </c>
      <c r="L24" s="16">
        <v>86643</v>
      </c>
      <c r="M24" s="15">
        <f>M25+M28</f>
        <v>84344</v>
      </c>
      <c r="N24" s="16">
        <f>N25+N28</f>
        <v>81422</v>
      </c>
      <c r="O24" s="16">
        <f>O25+O28</f>
        <v>83022</v>
      </c>
      <c r="P24" s="16">
        <v>83382</v>
      </c>
      <c r="Q24" s="17">
        <v>83908</v>
      </c>
      <c r="R24" s="17">
        <v>85064</v>
      </c>
      <c r="S24" s="17">
        <v>86123</v>
      </c>
      <c r="T24" s="17">
        <v>86198</v>
      </c>
      <c r="U24" s="17">
        <v>86768</v>
      </c>
      <c r="V24" s="17">
        <v>84227</v>
      </c>
      <c r="W24" s="18">
        <v>85168</v>
      </c>
      <c r="X24" s="17">
        <v>85654</v>
      </c>
      <c r="Y24" s="17">
        <v>85309</v>
      </c>
      <c r="Z24" s="17">
        <v>84772</v>
      </c>
      <c r="AA24" s="16">
        <v>83062</v>
      </c>
      <c r="AB24" s="14">
        <v>77523</v>
      </c>
    </row>
    <row r="25" spans="1:28" ht="15.75">
      <c r="A25" s="5" t="s">
        <v>87</v>
      </c>
      <c r="B25" s="16">
        <v>63731</v>
      </c>
      <c r="C25" s="16">
        <v>69320</v>
      </c>
      <c r="D25" s="16">
        <v>75105</v>
      </c>
      <c r="E25" s="16">
        <v>79852</v>
      </c>
      <c r="F25" s="14"/>
      <c r="G25" s="16">
        <v>84857</v>
      </c>
      <c r="H25" s="16">
        <v>87854</v>
      </c>
      <c r="I25" s="16">
        <v>90923</v>
      </c>
      <c r="J25" s="16">
        <v>89900</v>
      </c>
      <c r="K25" s="16">
        <v>87163</v>
      </c>
      <c r="L25" s="16">
        <v>86057</v>
      </c>
      <c r="M25" s="15">
        <f>M26+M27</f>
        <v>83716</v>
      </c>
      <c r="N25" s="16">
        <f>N26+N27</f>
        <v>79776</v>
      </c>
      <c r="O25" s="16">
        <f>O26+O27</f>
        <v>81352</v>
      </c>
      <c r="P25" s="16">
        <v>81435</v>
      </c>
      <c r="Q25" s="17">
        <v>81884</v>
      </c>
      <c r="R25" s="17">
        <v>82802</v>
      </c>
      <c r="S25" s="17">
        <v>83999</v>
      </c>
      <c r="T25" s="17">
        <v>84130</v>
      </c>
      <c r="U25" s="17">
        <v>84850</v>
      </c>
      <c r="V25" s="17">
        <v>81657</v>
      </c>
      <c r="W25" s="18">
        <v>82574</v>
      </c>
      <c r="X25" s="17">
        <v>83132</v>
      </c>
      <c r="Y25" s="17">
        <v>82682</v>
      </c>
      <c r="Z25" s="17">
        <v>81980</v>
      </c>
      <c r="AA25" s="16">
        <v>80308</v>
      </c>
      <c r="AB25" s="14">
        <v>76960</v>
      </c>
    </row>
    <row r="26" spans="1:28" ht="15.75">
      <c r="A26" s="5" t="s">
        <v>66</v>
      </c>
      <c r="B26" s="16">
        <v>60731</v>
      </c>
      <c r="C26" s="16">
        <v>66591</v>
      </c>
      <c r="D26" s="16">
        <v>72635</v>
      </c>
      <c r="E26" s="16">
        <v>77618</v>
      </c>
      <c r="F26" s="14"/>
      <c r="G26" s="16">
        <v>82819</v>
      </c>
      <c r="H26" s="16">
        <v>85978</v>
      </c>
      <c r="I26" s="16">
        <v>89271</v>
      </c>
      <c r="J26" s="16">
        <v>88344</v>
      </c>
      <c r="K26" s="16">
        <v>85768</v>
      </c>
      <c r="L26" s="16">
        <v>84734</v>
      </c>
      <c r="M26" s="15">
        <v>82602</v>
      </c>
      <c r="N26" s="16">
        <v>78814</v>
      </c>
      <c r="O26" s="16">
        <v>80498</v>
      </c>
      <c r="P26" s="16">
        <v>80660</v>
      </c>
      <c r="Q26" s="17">
        <v>81389</v>
      </c>
      <c r="R26" s="17">
        <v>82358</v>
      </c>
      <c r="S26" s="17">
        <v>83606</v>
      </c>
      <c r="T26" s="17">
        <v>83780</v>
      </c>
      <c r="U26" s="17">
        <v>84528</v>
      </c>
      <c r="V26" s="17">
        <v>81367</v>
      </c>
      <c r="W26" s="18">
        <v>82293</v>
      </c>
      <c r="X26" s="17">
        <v>82854</v>
      </c>
      <c r="Y26" s="17">
        <v>82406</v>
      </c>
      <c r="Z26" s="17">
        <v>81706</v>
      </c>
      <c r="AA26" s="16">
        <v>80035</v>
      </c>
      <c r="AB26" s="14">
        <v>76687</v>
      </c>
    </row>
    <row r="27" spans="1:28" ht="15.75">
      <c r="A27" s="5" t="s">
        <v>67</v>
      </c>
      <c r="B27" s="16">
        <v>3000</v>
      </c>
      <c r="C27" s="16">
        <v>2729</v>
      </c>
      <c r="D27" s="16">
        <v>2470</v>
      </c>
      <c r="E27" s="16">
        <v>2234</v>
      </c>
      <c r="F27" s="14"/>
      <c r="G27" s="16">
        <v>2038</v>
      </c>
      <c r="H27" s="16">
        <v>1876</v>
      </c>
      <c r="I27" s="16">
        <v>1652</v>
      </c>
      <c r="J27" s="16">
        <v>1556</v>
      </c>
      <c r="K27" s="16">
        <v>1395</v>
      </c>
      <c r="L27" s="16">
        <v>1323</v>
      </c>
      <c r="M27" s="15">
        <v>1114</v>
      </c>
      <c r="N27" s="16">
        <v>962</v>
      </c>
      <c r="O27" s="16">
        <v>854</v>
      </c>
      <c r="P27" s="16">
        <v>775</v>
      </c>
      <c r="Q27" s="17">
        <v>495</v>
      </c>
      <c r="R27" s="17">
        <v>444</v>
      </c>
      <c r="S27" s="17">
        <v>393</v>
      </c>
      <c r="T27" s="17">
        <v>350</v>
      </c>
      <c r="U27" s="17">
        <v>322</v>
      </c>
      <c r="V27" s="17">
        <v>290</v>
      </c>
      <c r="W27" s="18">
        <v>281</v>
      </c>
      <c r="X27" s="17">
        <v>278</v>
      </c>
      <c r="Y27" s="17">
        <v>276</v>
      </c>
      <c r="Z27" s="17">
        <v>274</v>
      </c>
      <c r="AA27" s="16">
        <v>273</v>
      </c>
      <c r="AB27" s="14">
        <v>273</v>
      </c>
    </row>
    <row r="28" spans="1:28" ht="15.75">
      <c r="A28" s="5" t="s">
        <v>88</v>
      </c>
      <c r="B28" s="16">
        <v>1842</v>
      </c>
      <c r="C28" s="16">
        <v>1573</v>
      </c>
      <c r="D28" s="16">
        <v>1798</v>
      </c>
      <c r="E28" s="16">
        <v>1812</v>
      </c>
      <c r="F28" s="14"/>
      <c r="G28" s="16">
        <v>2088</v>
      </c>
      <c r="H28" s="16">
        <v>1938</v>
      </c>
      <c r="I28" s="16">
        <v>927</v>
      </c>
      <c r="J28" s="16">
        <v>781</v>
      </c>
      <c r="K28" s="16">
        <v>729</v>
      </c>
      <c r="L28" s="16">
        <v>586</v>
      </c>
      <c r="M28" s="15">
        <v>628</v>
      </c>
      <c r="N28" s="16">
        <v>1646</v>
      </c>
      <c r="O28" s="16">
        <v>1670</v>
      </c>
      <c r="P28" s="16">
        <v>1947</v>
      </c>
      <c r="Q28" s="17">
        <v>2024</v>
      </c>
      <c r="R28" s="17">
        <v>2262</v>
      </c>
      <c r="S28" s="17">
        <v>2124</v>
      </c>
      <c r="T28" s="17">
        <v>2068</v>
      </c>
      <c r="U28" s="17">
        <v>1918</v>
      </c>
      <c r="V28" s="17">
        <v>2570</v>
      </c>
      <c r="W28" s="18">
        <v>2594</v>
      </c>
      <c r="X28" s="17">
        <v>2522</v>
      </c>
      <c r="Y28" s="17">
        <v>2627</v>
      </c>
      <c r="Z28" s="17">
        <v>2792</v>
      </c>
      <c r="AA28" s="16">
        <v>2754</v>
      </c>
      <c r="AB28" s="14">
        <v>563</v>
      </c>
    </row>
    <row r="29" spans="2:28" ht="15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6"/>
      <c r="O29" s="16"/>
      <c r="P29" s="16"/>
      <c r="Q29" s="17" t="s">
        <v>60</v>
      </c>
      <c r="R29" s="17"/>
      <c r="S29" s="17"/>
      <c r="T29" s="17"/>
      <c r="U29" s="17"/>
      <c r="V29" s="17"/>
      <c r="W29" s="18"/>
      <c r="X29" s="17"/>
      <c r="Y29" s="17"/>
      <c r="Z29" s="17"/>
      <c r="AA29" s="16"/>
      <c r="AB29" s="14"/>
    </row>
    <row r="30" spans="1:28" ht="15.75">
      <c r="A30" s="5" t="s">
        <v>13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6"/>
      <c r="O30" s="16"/>
      <c r="P30" s="16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6"/>
      <c r="AB30" s="14"/>
    </row>
    <row r="31" spans="1:28" ht="15.75">
      <c r="A31" s="5" t="s">
        <v>68</v>
      </c>
      <c r="B31" s="16">
        <v>692821</v>
      </c>
      <c r="C31" s="16">
        <v>806206</v>
      </c>
      <c r="D31" s="16">
        <v>888088</v>
      </c>
      <c r="E31" s="16">
        <v>1006200</v>
      </c>
      <c r="F31" s="14"/>
      <c r="G31" s="16">
        <v>1012915</v>
      </c>
      <c r="H31" s="16">
        <v>1079674</v>
      </c>
      <c r="I31" s="16">
        <v>1237671</v>
      </c>
      <c r="J31" s="16">
        <v>1393476</v>
      </c>
      <c r="K31" s="16">
        <v>1597594</v>
      </c>
      <c r="L31" s="16">
        <v>1815511</v>
      </c>
      <c r="M31" s="15">
        <f>M34+M36+M39+M40</f>
        <v>1919970</v>
      </c>
      <c r="N31" s="16">
        <f>N34+N36+N39+N40</f>
        <v>2045811</v>
      </c>
      <c r="O31" s="16">
        <f>O34+O36+O39+O40</f>
        <v>2101239</v>
      </c>
      <c r="P31" s="16">
        <v>2505321</v>
      </c>
      <c r="Q31" s="17">
        <v>2739816</v>
      </c>
      <c r="R31" s="17">
        <v>3225147</v>
      </c>
      <c r="S31" s="17">
        <v>3785445</v>
      </c>
      <c r="T31" s="17">
        <v>4346872</v>
      </c>
      <c r="U31" s="17">
        <v>4862772</v>
      </c>
      <c r="V31" s="17">
        <v>5753749</v>
      </c>
      <c r="W31" s="18">
        <v>6025217</v>
      </c>
      <c r="X31" s="17">
        <v>6093066</v>
      </c>
      <c r="Y31" s="17">
        <v>6408337</v>
      </c>
      <c r="Z31" s="17">
        <v>7380531</v>
      </c>
      <c r="AA31" s="16">
        <v>8914008</v>
      </c>
      <c r="AB31" s="14">
        <v>9743110</v>
      </c>
    </row>
    <row r="32" spans="1:28" ht="15.75">
      <c r="A32" s="5" t="s">
        <v>14</v>
      </c>
      <c r="B32" s="19" t="s">
        <v>7</v>
      </c>
      <c r="C32" s="19" t="s">
        <v>7</v>
      </c>
      <c r="D32" s="16">
        <v>740667</v>
      </c>
      <c r="E32" s="16">
        <f>E35+E36+E39+E40</f>
        <v>924899</v>
      </c>
      <c r="F32" s="14"/>
      <c r="G32" s="16">
        <v>935147</v>
      </c>
      <c r="H32" s="16">
        <v>1094990</v>
      </c>
      <c r="I32" s="16">
        <v>1362927</v>
      </c>
      <c r="J32" s="16">
        <v>1505660</v>
      </c>
      <c r="K32" s="16">
        <v>1776294</v>
      </c>
      <c r="L32" s="16">
        <v>2094878</v>
      </c>
      <c r="M32" s="15">
        <f>M35+M36+M39+M40</f>
        <v>2035077</v>
      </c>
      <c r="N32" s="16">
        <f>N35+N36+N39+N40</f>
        <v>2229984</v>
      </c>
      <c r="O32" s="16">
        <f>O35+O36+O39+O40</f>
        <v>2236039</v>
      </c>
      <c r="P32" s="16">
        <v>2843094</v>
      </c>
      <c r="Q32" s="17">
        <v>3067833</v>
      </c>
      <c r="R32" s="17">
        <v>3703433</v>
      </c>
      <c r="S32" s="17">
        <v>4403975</v>
      </c>
      <c r="T32" s="17">
        <v>5158094</v>
      </c>
      <c r="U32" s="17">
        <v>5946352</v>
      </c>
      <c r="V32" s="17">
        <v>7179033</v>
      </c>
      <c r="W32" s="18">
        <v>7187624</v>
      </c>
      <c r="X32" s="17">
        <v>6714869</v>
      </c>
      <c r="Y32" s="17">
        <v>6563882</v>
      </c>
      <c r="Z32" s="17">
        <v>8049807</v>
      </c>
      <c r="AA32" s="16">
        <v>9802684</v>
      </c>
      <c r="AB32" s="14">
        <v>10813636</v>
      </c>
    </row>
    <row r="33" spans="1:28" ht="15.75">
      <c r="A33" s="5" t="s">
        <v>15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6"/>
      <c r="O33" s="16"/>
      <c r="P33" s="16"/>
      <c r="Q33" s="17" t="s">
        <v>60</v>
      </c>
      <c r="R33" s="17"/>
      <c r="S33" s="17"/>
      <c r="T33" s="17"/>
      <c r="U33" s="17"/>
      <c r="V33" s="17"/>
      <c r="W33" s="18"/>
      <c r="X33" s="17"/>
      <c r="Y33" s="17"/>
      <c r="Z33" s="17"/>
      <c r="AA33" s="16"/>
      <c r="AB33" s="14"/>
    </row>
    <row r="34" spans="1:28" ht="15.75">
      <c r="A34" s="5" t="s">
        <v>69</v>
      </c>
      <c r="B34" s="16">
        <v>388072</v>
      </c>
      <c r="C34" s="16">
        <v>407804</v>
      </c>
      <c r="D34" s="16">
        <v>374059</v>
      </c>
      <c r="E34" s="16">
        <v>355643</v>
      </c>
      <c r="F34" s="14"/>
      <c r="G34" s="16">
        <v>348342</v>
      </c>
      <c r="H34" s="16">
        <v>371036</v>
      </c>
      <c r="I34" s="16">
        <v>404818</v>
      </c>
      <c r="J34" s="16">
        <v>478062</v>
      </c>
      <c r="K34" s="16">
        <v>513761</v>
      </c>
      <c r="L34" s="16">
        <v>553093</v>
      </c>
      <c r="M34" s="15">
        <v>616655</v>
      </c>
      <c r="N34" s="16">
        <v>643364</v>
      </c>
      <c r="O34" s="16">
        <v>663830</v>
      </c>
      <c r="P34" s="16">
        <v>723526</v>
      </c>
      <c r="Q34" s="17">
        <v>786565</v>
      </c>
      <c r="R34" s="17">
        <v>885506</v>
      </c>
      <c r="S34" s="17">
        <v>989810</v>
      </c>
      <c r="T34" s="17">
        <v>1068063</v>
      </c>
      <c r="U34" s="17">
        <v>1196021</v>
      </c>
      <c r="V34" s="17">
        <v>1414355</v>
      </c>
      <c r="W34" s="18">
        <v>1531607</v>
      </c>
      <c r="X34" s="17">
        <v>1693131</v>
      </c>
      <c r="Y34" s="17">
        <v>1867043</v>
      </c>
      <c r="Z34" s="17">
        <v>2059850</v>
      </c>
      <c r="AA34" s="16">
        <v>2399224</v>
      </c>
      <c r="AB34" s="14">
        <v>2453933</v>
      </c>
    </row>
    <row r="35" spans="1:28" ht="15.75">
      <c r="A35" s="5" t="s">
        <v>70</v>
      </c>
      <c r="B35" s="19" t="s">
        <v>7</v>
      </c>
      <c r="C35" s="19" t="s">
        <v>7</v>
      </c>
      <c r="D35" s="16">
        <v>226638</v>
      </c>
      <c r="E35" s="16">
        <v>274342</v>
      </c>
      <c r="F35" s="14"/>
      <c r="G35" s="16">
        <v>270574</v>
      </c>
      <c r="H35" s="16">
        <v>386352</v>
      </c>
      <c r="I35" s="16">
        <v>530074</v>
      </c>
      <c r="J35" s="16">
        <v>590246</v>
      </c>
      <c r="K35" s="16">
        <v>692461</v>
      </c>
      <c r="L35" s="16">
        <v>832460</v>
      </c>
      <c r="M35" s="15">
        <v>731762</v>
      </c>
      <c r="N35" s="16">
        <v>827537</v>
      </c>
      <c r="O35" s="16">
        <v>798630</v>
      </c>
      <c r="P35" s="16">
        <v>1061299</v>
      </c>
      <c r="Q35" s="17">
        <v>1114582</v>
      </c>
      <c r="R35" s="17">
        <v>1363792</v>
      </c>
      <c r="S35" s="17">
        <v>1608340</v>
      </c>
      <c r="T35" s="17">
        <v>1879285</v>
      </c>
      <c r="U35" s="17">
        <v>2279601</v>
      </c>
      <c r="V35" s="17">
        <v>2839639</v>
      </c>
      <c r="W35" s="18">
        <v>2694014</v>
      </c>
      <c r="X35" s="17">
        <v>2314934</v>
      </c>
      <c r="Y35" s="17">
        <v>2022588</v>
      </c>
      <c r="Z35" s="17">
        <v>2729126</v>
      </c>
      <c r="AA35" s="16">
        <v>3287900</v>
      </c>
      <c r="AB35" s="14">
        <v>3524459</v>
      </c>
    </row>
    <row r="36" spans="1:28" ht="15.75">
      <c r="A36" s="5" t="s">
        <v>71</v>
      </c>
      <c r="B36" s="16">
        <v>62454</v>
      </c>
      <c r="C36" s="16">
        <v>62142</v>
      </c>
      <c r="D36" s="16">
        <v>74046</v>
      </c>
      <c r="E36" s="16">
        <f>E37+E38</f>
        <v>84723</v>
      </c>
      <c r="F36" s="14"/>
      <c r="G36" s="16">
        <v>88804</v>
      </c>
      <c r="H36" s="16">
        <v>119403</v>
      </c>
      <c r="I36" s="16">
        <v>158123</v>
      </c>
      <c r="J36" s="16">
        <v>188589</v>
      </c>
      <c r="K36" s="16">
        <v>232849</v>
      </c>
      <c r="L36" s="16">
        <v>314294</v>
      </c>
      <c r="M36" s="15">
        <f>M37+M38</f>
        <v>342313</v>
      </c>
      <c r="N36" s="16">
        <f>N37+N38</f>
        <v>455750</v>
      </c>
      <c r="O36" s="16">
        <f>O37+O38</f>
        <v>515083</v>
      </c>
      <c r="P36" s="16">
        <v>853528</v>
      </c>
      <c r="Q36" s="17">
        <v>937153</v>
      </c>
      <c r="R36" s="17">
        <v>1203925</v>
      </c>
      <c r="S36" s="17">
        <v>1487546</v>
      </c>
      <c r="T36" s="17">
        <v>1751183</v>
      </c>
      <c r="U36" s="17">
        <v>2069383</v>
      </c>
      <c r="V36" s="17">
        <v>2551949</v>
      </c>
      <c r="W36" s="18">
        <v>2425534</v>
      </c>
      <c r="X36" s="17">
        <v>2169735</v>
      </c>
      <c r="Y36" s="17">
        <v>2079891</v>
      </c>
      <c r="Z36" s="17">
        <v>2953778</v>
      </c>
      <c r="AA36" s="16">
        <v>3553387</v>
      </c>
      <c r="AB36" s="14">
        <v>4073997</v>
      </c>
    </row>
    <row r="37" spans="1:28" ht="15.75">
      <c r="A37" s="5" t="s">
        <v>72</v>
      </c>
      <c r="B37" s="16">
        <v>43524</v>
      </c>
      <c r="C37" s="16">
        <v>45675</v>
      </c>
      <c r="D37" s="16">
        <v>56604</v>
      </c>
      <c r="E37" s="16">
        <v>58569</v>
      </c>
      <c r="F37" s="14"/>
      <c r="G37" s="16">
        <v>62810</v>
      </c>
      <c r="H37" s="16">
        <v>75020</v>
      </c>
      <c r="I37" s="16">
        <v>85724</v>
      </c>
      <c r="J37" s="16">
        <v>93889</v>
      </c>
      <c r="K37" s="16">
        <v>104187</v>
      </c>
      <c r="L37" s="16">
        <v>116949</v>
      </c>
      <c r="M37" s="15">
        <v>144717</v>
      </c>
      <c r="N37" s="16">
        <v>176774</v>
      </c>
      <c r="O37" s="16">
        <v>200817</v>
      </c>
      <c r="P37" s="16">
        <v>309666</v>
      </c>
      <c r="Q37" s="17">
        <v>310391</v>
      </c>
      <c r="R37" s="17">
        <v>413310</v>
      </c>
      <c r="S37" s="17">
        <v>481411</v>
      </c>
      <c r="T37" s="17">
        <v>543396</v>
      </c>
      <c r="U37" s="17">
        <v>594400</v>
      </c>
      <c r="V37" s="17">
        <v>548233</v>
      </c>
      <c r="W37" s="18">
        <v>572692</v>
      </c>
      <c r="X37" s="17">
        <v>557062</v>
      </c>
      <c r="Y37" s="17">
        <v>705226</v>
      </c>
      <c r="Z37" s="17">
        <v>874356</v>
      </c>
      <c r="AA37" s="16">
        <v>992969</v>
      </c>
      <c r="AB37" s="14">
        <v>987543</v>
      </c>
    </row>
    <row r="38" spans="1:28" ht="15.75">
      <c r="A38" s="5" t="s">
        <v>73</v>
      </c>
      <c r="B38" s="16">
        <v>18930</v>
      </c>
      <c r="C38" s="16">
        <v>16467</v>
      </c>
      <c r="D38" s="16">
        <v>17442</v>
      </c>
      <c r="E38" s="16">
        <v>26154</v>
      </c>
      <c r="F38" s="14"/>
      <c r="G38" s="16">
        <v>25994</v>
      </c>
      <c r="H38" s="16">
        <v>44383</v>
      </c>
      <c r="I38" s="16">
        <v>72399</v>
      </c>
      <c r="J38" s="16">
        <v>94700</v>
      </c>
      <c r="K38" s="16">
        <v>128662</v>
      </c>
      <c r="L38" s="16">
        <v>197345</v>
      </c>
      <c r="M38" s="15">
        <v>197596</v>
      </c>
      <c r="N38" s="16">
        <v>278976</v>
      </c>
      <c r="O38" s="16">
        <v>314266</v>
      </c>
      <c r="P38" s="16">
        <v>543862</v>
      </c>
      <c r="Q38" s="17">
        <v>626762</v>
      </c>
      <c r="R38" s="17">
        <v>790615</v>
      </c>
      <c r="S38" s="17">
        <v>1006135</v>
      </c>
      <c r="T38" s="17">
        <v>1207787</v>
      </c>
      <c r="U38" s="17">
        <v>1474983</v>
      </c>
      <c r="V38" s="17">
        <v>2003716</v>
      </c>
      <c r="W38" s="18">
        <v>1852842</v>
      </c>
      <c r="X38" s="17">
        <v>1612673</v>
      </c>
      <c r="Y38" s="17">
        <v>1374665</v>
      </c>
      <c r="Z38" s="17">
        <v>2079422</v>
      </c>
      <c r="AA38" s="16">
        <v>2560418</v>
      </c>
      <c r="AB38" s="14">
        <v>3086454</v>
      </c>
    </row>
    <row r="39" spans="1:28" ht="15.75">
      <c r="A39" s="5" t="s">
        <v>89</v>
      </c>
      <c r="B39" s="16">
        <v>38429</v>
      </c>
      <c r="C39" s="16">
        <v>42752</v>
      </c>
      <c r="D39" s="16">
        <v>35405</v>
      </c>
      <c r="E39" s="16">
        <v>131329</v>
      </c>
      <c r="F39" s="14"/>
      <c r="G39" s="16">
        <v>130138</v>
      </c>
      <c r="H39" s="16">
        <v>141872</v>
      </c>
      <c r="I39" s="16">
        <v>167392</v>
      </c>
      <c r="J39" s="16">
        <v>177368</v>
      </c>
      <c r="K39" s="16">
        <v>197757</v>
      </c>
      <c r="L39" s="16">
        <v>234307</v>
      </c>
      <c r="M39" s="15">
        <v>265315</v>
      </c>
      <c r="N39" s="16">
        <v>256295</v>
      </c>
      <c r="O39" s="16">
        <v>254303</v>
      </c>
      <c r="P39" s="16">
        <v>242022</v>
      </c>
      <c r="Q39" s="17">
        <v>322980</v>
      </c>
      <c r="R39" s="17">
        <v>367567</v>
      </c>
      <c r="S39" s="17">
        <v>450578</v>
      </c>
      <c r="T39" s="17">
        <v>545524</v>
      </c>
      <c r="U39" s="17">
        <v>588322</v>
      </c>
      <c r="V39" s="17">
        <v>704517</v>
      </c>
      <c r="W39" s="18">
        <v>836559</v>
      </c>
      <c r="X39" s="17">
        <v>839303</v>
      </c>
      <c r="Y39" s="17">
        <v>901946</v>
      </c>
      <c r="Z39" s="17">
        <v>594004</v>
      </c>
      <c r="AA39" s="16">
        <v>733538</v>
      </c>
      <c r="AB39" s="14">
        <v>784521</v>
      </c>
    </row>
    <row r="40" spans="1:28" ht="15.75">
      <c r="A40" s="5" t="s">
        <v>90</v>
      </c>
      <c r="B40" s="16">
        <v>203866</v>
      </c>
      <c r="C40" s="16">
        <v>293508</v>
      </c>
      <c r="D40" s="16">
        <v>404578</v>
      </c>
      <c r="E40" s="16">
        <v>434505</v>
      </c>
      <c r="F40" s="14"/>
      <c r="G40" s="16">
        <v>445631</v>
      </c>
      <c r="H40" s="16">
        <v>447363</v>
      </c>
      <c r="I40" s="16">
        <v>507338</v>
      </c>
      <c r="J40" s="16">
        <v>549457</v>
      </c>
      <c r="K40" s="16">
        <v>653227</v>
      </c>
      <c r="L40" s="16">
        <v>713817</v>
      </c>
      <c r="M40" s="15">
        <v>695687</v>
      </c>
      <c r="N40" s="16">
        <v>690402</v>
      </c>
      <c r="O40" s="16">
        <v>668023</v>
      </c>
      <c r="P40" s="16">
        <v>686245</v>
      </c>
      <c r="Q40" s="17">
        <v>693118</v>
      </c>
      <c r="R40" s="17">
        <v>768149</v>
      </c>
      <c r="S40" s="17">
        <v>857511</v>
      </c>
      <c r="T40" s="17">
        <v>982102</v>
      </c>
      <c r="U40" s="17">
        <v>1009046</v>
      </c>
      <c r="V40" s="17">
        <v>1082928</v>
      </c>
      <c r="W40" s="18">
        <v>1231517</v>
      </c>
      <c r="X40" s="17">
        <v>1390897</v>
      </c>
      <c r="Y40" s="17">
        <v>1559457</v>
      </c>
      <c r="Z40" s="17">
        <v>1772899</v>
      </c>
      <c r="AA40" s="16">
        <v>2227859</v>
      </c>
      <c r="AB40" s="14">
        <v>2430659</v>
      </c>
    </row>
    <row r="41" spans="2:28" ht="15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6"/>
      <c r="O41" s="16"/>
      <c r="P41" s="16"/>
      <c r="Q41" s="17"/>
      <c r="R41" s="17"/>
      <c r="S41" s="17"/>
      <c r="T41" s="17"/>
      <c r="U41" s="17"/>
      <c r="V41" s="17"/>
      <c r="W41" s="18"/>
      <c r="X41" s="17"/>
      <c r="Y41" s="17"/>
      <c r="Z41" s="17"/>
      <c r="AA41" s="16"/>
      <c r="AB41" s="14"/>
    </row>
    <row r="42" spans="1:28" ht="16.5">
      <c r="A42" s="6" t="s">
        <v>16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8"/>
      <c r="O42" s="8"/>
      <c r="P42" s="8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8"/>
      <c r="AB42" s="9"/>
    </row>
    <row r="43" spans="1:28" ht="16.5">
      <c r="A43" s="6" t="s">
        <v>64</v>
      </c>
      <c r="B43" s="8">
        <v>568968</v>
      </c>
      <c r="C43" s="8">
        <v>661900</v>
      </c>
      <c r="D43" s="8">
        <v>779482</v>
      </c>
      <c r="E43" s="8">
        <v>912670</v>
      </c>
      <c r="F43" s="9"/>
      <c r="G43" s="8">
        <v>1044205</v>
      </c>
      <c r="H43" s="8">
        <v>1233053</v>
      </c>
      <c r="I43" s="8">
        <v>1505605</v>
      </c>
      <c r="J43" s="8">
        <v>1726534</v>
      </c>
      <c r="K43" s="8">
        <v>2008135</v>
      </c>
      <c r="L43" s="8">
        <v>2330374</v>
      </c>
      <c r="M43" s="10">
        <f>M45+M54</f>
        <v>2424325</v>
      </c>
      <c r="N43" s="8">
        <f>N45+N54</f>
        <v>2595715</v>
      </c>
      <c r="O43" s="8">
        <f>O45+O54</f>
        <v>2762894</v>
      </c>
      <c r="P43" s="8">
        <v>3060604</v>
      </c>
      <c r="Q43" s="11">
        <v>3310515</v>
      </c>
      <c r="R43" s="11">
        <v>3944734</v>
      </c>
      <c r="S43" s="11">
        <v>4527362</v>
      </c>
      <c r="T43" s="11">
        <v>5388588</v>
      </c>
      <c r="U43" s="11">
        <v>5990904</v>
      </c>
      <c r="V43" s="11">
        <v>6740631</v>
      </c>
      <c r="W43" s="12">
        <v>7619981</v>
      </c>
      <c r="X43" s="11">
        <v>8228111</v>
      </c>
      <c r="Y43" s="11">
        <v>8740256</v>
      </c>
      <c r="Z43" s="11">
        <v>9780050</v>
      </c>
      <c r="AA43" s="8">
        <v>11547446</v>
      </c>
      <c r="AB43" s="9">
        <v>12702475</v>
      </c>
    </row>
    <row r="44" spans="1:28" ht="16.5">
      <c r="A44" s="6" t="s">
        <v>17</v>
      </c>
      <c r="B44" s="13" t="s">
        <v>7</v>
      </c>
      <c r="C44" s="13" t="s">
        <v>7</v>
      </c>
      <c r="D44" s="8">
        <v>725068</v>
      </c>
      <c r="E44" s="8">
        <f>E45+E55</f>
        <v>872280</v>
      </c>
      <c r="F44" s="9"/>
      <c r="G44" s="8">
        <v>993044</v>
      </c>
      <c r="H44" s="8">
        <v>1205826</v>
      </c>
      <c r="I44" s="8">
        <v>1493870</v>
      </c>
      <c r="J44" s="8">
        <v>1708182</v>
      </c>
      <c r="K44" s="8">
        <v>1997899</v>
      </c>
      <c r="L44" s="8">
        <v>2397222</v>
      </c>
      <c r="M44" s="10">
        <f>M45+M55</f>
        <v>2458580</v>
      </c>
      <c r="N44" s="8">
        <f>N45+N55</f>
        <v>2731448</v>
      </c>
      <c r="O44" s="8">
        <f>O45+O55</f>
        <v>2918801</v>
      </c>
      <c r="P44" s="8">
        <v>3235689</v>
      </c>
      <c r="Q44" s="11">
        <v>3450386</v>
      </c>
      <c r="R44" s="11">
        <v>4270394</v>
      </c>
      <c r="S44" s="11">
        <v>5010861</v>
      </c>
      <c r="T44" s="11">
        <v>6201860</v>
      </c>
      <c r="U44" s="11">
        <v>7249895</v>
      </c>
      <c r="V44" s="11">
        <v>8437115</v>
      </c>
      <c r="W44" s="12">
        <v>8982199</v>
      </c>
      <c r="X44" s="11">
        <v>9269932</v>
      </c>
      <c r="Y44" s="11">
        <v>9262121</v>
      </c>
      <c r="Z44" s="11">
        <v>10657944</v>
      </c>
      <c r="AA44" s="8">
        <v>12524081</v>
      </c>
      <c r="AB44" s="9">
        <v>13625377</v>
      </c>
    </row>
    <row r="45" spans="1:28" ht="15.75">
      <c r="A45" s="5" t="s">
        <v>91</v>
      </c>
      <c r="B45" s="16">
        <v>176062</v>
      </c>
      <c r="C45" s="16">
        <v>180425</v>
      </c>
      <c r="D45" s="16">
        <v>189109</v>
      </c>
      <c r="E45" s="16">
        <f>E46+E49+E50+E51</f>
        <v>194468</v>
      </c>
      <c r="F45" s="14"/>
      <c r="G45" s="16">
        <v>199678</v>
      </c>
      <c r="H45" s="16">
        <v>202482</v>
      </c>
      <c r="I45" s="16">
        <v>241226</v>
      </c>
      <c r="J45" s="16">
        <v>283058</v>
      </c>
      <c r="K45" s="16">
        <v>322036</v>
      </c>
      <c r="L45" s="16">
        <v>341746</v>
      </c>
      <c r="M45" s="15">
        <f>M46+M49+M50+M51</f>
        <v>373293</v>
      </c>
      <c r="N45" s="16">
        <f>N46+N49+N50+N51</f>
        <v>398538</v>
      </c>
      <c r="O45" s="16">
        <f>O46+O49+O50+O51</f>
        <v>437263</v>
      </c>
      <c r="P45" s="16">
        <v>509422</v>
      </c>
      <c r="Q45" s="17">
        <v>535227</v>
      </c>
      <c r="R45" s="17">
        <v>682873</v>
      </c>
      <c r="S45" s="17">
        <v>820823</v>
      </c>
      <c r="T45" s="17">
        <v>873716</v>
      </c>
      <c r="U45" s="17">
        <v>896174</v>
      </c>
      <c r="V45" s="17">
        <v>951088</v>
      </c>
      <c r="W45" s="18">
        <v>1030708</v>
      </c>
      <c r="X45" s="17">
        <v>1109072</v>
      </c>
      <c r="Y45" s="17">
        <v>1250977</v>
      </c>
      <c r="Z45" s="17">
        <v>1562770</v>
      </c>
      <c r="AA45" s="16">
        <v>2001407</v>
      </c>
      <c r="AB45" s="14">
        <v>2216123</v>
      </c>
    </row>
    <row r="46" spans="1:28" ht="15.75">
      <c r="A46" s="5" t="s">
        <v>82</v>
      </c>
      <c r="B46" s="16">
        <v>118189</v>
      </c>
      <c r="C46" s="16">
        <v>125130</v>
      </c>
      <c r="D46" s="16">
        <v>132587</v>
      </c>
      <c r="E46" s="16">
        <f>E47+E48</f>
        <v>136987</v>
      </c>
      <c r="F46" s="14"/>
      <c r="G46" s="16">
        <v>144665</v>
      </c>
      <c r="H46" s="16">
        <v>145063</v>
      </c>
      <c r="I46" s="16">
        <v>178916</v>
      </c>
      <c r="J46" s="16">
        <v>220548</v>
      </c>
      <c r="K46" s="16">
        <v>260934</v>
      </c>
      <c r="L46" s="16">
        <v>263612</v>
      </c>
      <c r="M46" s="15">
        <f>M47+M48</f>
        <v>291228</v>
      </c>
      <c r="N46" s="16">
        <f>N47+N48</f>
        <v>311199</v>
      </c>
      <c r="O46" s="16">
        <f>O47+O48</f>
        <v>329317</v>
      </c>
      <c r="P46" s="16">
        <v>381687</v>
      </c>
      <c r="Q46" s="17">
        <v>407152</v>
      </c>
      <c r="R46" s="17">
        <v>507460</v>
      </c>
      <c r="S46" s="17">
        <v>631088</v>
      </c>
      <c r="T46" s="17">
        <v>648188</v>
      </c>
      <c r="U46" s="17">
        <v>669768</v>
      </c>
      <c r="V46" s="17">
        <v>693781</v>
      </c>
      <c r="W46" s="18">
        <v>756155</v>
      </c>
      <c r="X46" s="17">
        <v>847005</v>
      </c>
      <c r="Y46" s="17">
        <v>970359</v>
      </c>
      <c r="Z46" s="17">
        <v>1186500</v>
      </c>
      <c r="AA46" s="16">
        <v>1499293</v>
      </c>
      <c r="AB46" s="14">
        <v>1649397</v>
      </c>
    </row>
    <row r="47" spans="1:28" ht="15.75">
      <c r="A47" s="5" t="s">
        <v>83</v>
      </c>
      <c r="B47" s="16">
        <v>111336</v>
      </c>
      <c r="C47" s="16">
        <v>117004</v>
      </c>
      <c r="D47" s="16">
        <v>124929</v>
      </c>
      <c r="E47" s="16">
        <v>129716</v>
      </c>
      <c r="F47" s="14"/>
      <c r="G47" s="16">
        <v>138168</v>
      </c>
      <c r="H47" s="16">
        <v>138438</v>
      </c>
      <c r="I47" s="16">
        <v>173310</v>
      </c>
      <c r="J47" s="16">
        <v>213713</v>
      </c>
      <c r="K47" s="16">
        <v>252962</v>
      </c>
      <c r="L47" s="16">
        <v>257201</v>
      </c>
      <c r="M47" s="15">
        <v>285911</v>
      </c>
      <c r="N47" s="16">
        <v>305994</v>
      </c>
      <c r="O47" s="16">
        <v>322600</v>
      </c>
      <c r="P47" s="16">
        <v>373050</v>
      </c>
      <c r="Q47" s="17">
        <v>396887</v>
      </c>
      <c r="R47" s="17">
        <v>489952</v>
      </c>
      <c r="S47" s="17">
        <v>606427</v>
      </c>
      <c r="T47" s="17">
        <v>615076</v>
      </c>
      <c r="U47" s="17">
        <v>622921</v>
      </c>
      <c r="V47" s="17">
        <v>617680</v>
      </c>
      <c r="W47" s="18">
        <v>639796</v>
      </c>
      <c r="X47" s="17">
        <v>720149</v>
      </c>
      <c r="Y47" s="17">
        <v>811995</v>
      </c>
      <c r="Z47" s="17">
        <v>986301</v>
      </c>
      <c r="AA47" s="16">
        <v>1241250</v>
      </c>
      <c r="AB47" s="14">
        <v>1288881</v>
      </c>
    </row>
    <row r="48" spans="1:28" ht="15.75">
      <c r="A48" s="5" t="s">
        <v>74</v>
      </c>
      <c r="B48" s="16">
        <v>6853</v>
      </c>
      <c r="C48" s="16">
        <v>8126</v>
      </c>
      <c r="D48" s="16">
        <v>7658</v>
      </c>
      <c r="E48" s="16">
        <v>7271</v>
      </c>
      <c r="F48" s="14"/>
      <c r="G48" s="16">
        <v>6497</v>
      </c>
      <c r="H48" s="16">
        <v>6625</v>
      </c>
      <c r="I48" s="16">
        <v>5606</v>
      </c>
      <c r="J48" s="16">
        <v>6835</v>
      </c>
      <c r="K48" s="16">
        <v>7972</v>
      </c>
      <c r="L48" s="16">
        <v>6411</v>
      </c>
      <c r="M48" s="15">
        <v>5317</v>
      </c>
      <c r="N48" s="16">
        <v>5205</v>
      </c>
      <c r="O48" s="16">
        <v>6717</v>
      </c>
      <c r="P48" s="16">
        <v>8637</v>
      </c>
      <c r="Q48" s="17">
        <v>10265</v>
      </c>
      <c r="R48" s="17">
        <v>17508</v>
      </c>
      <c r="S48" s="17">
        <v>24661</v>
      </c>
      <c r="T48" s="17">
        <v>33112</v>
      </c>
      <c r="U48" s="17">
        <v>46847</v>
      </c>
      <c r="V48" s="17">
        <v>76101</v>
      </c>
      <c r="W48" s="18">
        <v>116359</v>
      </c>
      <c r="X48" s="17">
        <v>126856</v>
      </c>
      <c r="Y48" s="17">
        <v>158364</v>
      </c>
      <c r="Z48" s="17">
        <v>200199</v>
      </c>
      <c r="AA48" s="16">
        <v>258043</v>
      </c>
      <c r="AB48" s="14">
        <v>360516</v>
      </c>
    </row>
    <row r="49" spans="1:28" ht="15.75">
      <c r="A49" s="5" t="s">
        <v>84</v>
      </c>
      <c r="B49" s="16">
        <v>13367</v>
      </c>
      <c r="C49" s="16">
        <v>13029</v>
      </c>
      <c r="D49" s="16">
        <v>13639</v>
      </c>
      <c r="E49" s="16">
        <v>14231</v>
      </c>
      <c r="F49" s="14"/>
      <c r="G49" s="16">
        <v>14959</v>
      </c>
      <c r="H49" s="16">
        <v>15803</v>
      </c>
      <c r="I49" s="16">
        <v>17993</v>
      </c>
      <c r="J49" s="16">
        <v>15667</v>
      </c>
      <c r="K49" s="16">
        <v>15200</v>
      </c>
      <c r="L49" s="16">
        <v>15374</v>
      </c>
      <c r="M49" s="15">
        <v>17243</v>
      </c>
      <c r="N49" s="16">
        <v>18610</v>
      </c>
      <c r="O49" s="16">
        <v>20801</v>
      </c>
      <c r="P49" s="16">
        <v>22113</v>
      </c>
      <c r="Q49" s="17">
        <v>23678</v>
      </c>
      <c r="R49" s="17">
        <v>23573</v>
      </c>
      <c r="S49" s="17">
        <v>22592</v>
      </c>
      <c r="T49" s="17">
        <v>21712</v>
      </c>
      <c r="U49" s="17">
        <v>18386</v>
      </c>
      <c r="V49" s="17">
        <v>21141</v>
      </c>
      <c r="W49" s="18">
        <v>19316</v>
      </c>
      <c r="X49" s="17">
        <v>17007</v>
      </c>
      <c r="Y49" s="17">
        <v>17144</v>
      </c>
      <c r="Z49" s="17">
        <v>16627</v>
      </c>
      <c r="AA49" s="16">
        <v>16488</v>
      </c>
      <c r="AB49" s="14">
        <v>16000</v>
      </c>
    </row>
    <row r="50" spans="1:28" ht="15.75">
      <c r="A50" s="5" t="s">
        <v>92</v>
      </c>
      <c r="B50" s="16">
        <v>30381</v>
      </c>
      <c r="C50" s="16">
        <v>26737</v>
      </c>
      <c r="D50" s="16">
        <v>24989</v>
      </c>
      <c r="E50" s="16">
        <v>25534</v>
      </c>
      <c r="F50" s="14"/>
      <c r="G50" s="16">
        <v>26090</v>
      </c>
      <c r="H50" s="16">
        <v>26734</v>
      </c>
      <c r="I50" s="16">
        <v>27920</v>
      </c>
      <c r="J50" s="16">
        <v>31838</v>
      </c>
      <c r="K50" s="16">
        <v>31520</v>
      </c>
      <c r="L50" s="16">
        <v>36495</v>
      </c>
      <c r="M50" s="15">
        <v>39880</v>
      </c>
      <c r="N50" s="16">
        <v>38396</v>
      </c>
      <c r="O50" s="16">
        <v>54967</v>
      </c>
      <c r="P50" s="16">
        <v>69721</v>
      </c>
      <c r="Q50" s="17">
        <v>73386</v>
      </c>
      <c r="R50" s="17">
        <v>107394</v>
      </c>
      <c r="S50" s="17">
        <v>113098</v>
      </c>
      <c r="T50" s="17">
        <v>135384</v>
      </c>
      <c r="U50" s="17">
        <v>125883</v>
      </c>
      <c r="V50" s="17">
        <v>138847</v>
      </c>
      <c r="W50" s="18">
        <v>153403</v>
      </c>
      <c r="X50" s="17">
        <v>134655</v>
      </c>
      <c r="Y50" s="17">
        <v>155876</v>
      </c>
      <c r="Z50" s="17">
        <v>201054</v>
      </c>
      <c r="AA50" s="16">
        <v>270387</v>
      </c>
      <c r="AB50" s="14">
        <v>294662</v>
      </c>
    </row>
    <row r="51" spans="1:28" ht="15.75">
      <c r="A51" s="5" t="s">
        <v>75</v>
      </c>
      <c r="B51" s="16">
        <v>14125</v>
      </c>
      <c r="C51" s="16">
        <v>15529</v>
      </c>
      <c r="D51" s="16">
        <v>17894</v>
      </c>
      <c r="E51" s="16">
        <v>17716</v>
      </c>
      <c r="F51" s="14"/>
      <c r="G51" s="16">
        <v>13964</v>
      </c>
      <c r="H51" s="16">
        <v>14882</v>
      </c>
      <c r="I51" s="16">
        <v>16397</v>
      </c>
      <c r="J51" s="16">
        <v>15005</v>
      </c>
      <c r="K51" s="16">
        <v>14382</v>
      </c>
      <c r="L51" s="16">
        <v>26265</v>
      </c>
      <c r="M51" s="15">
        <v>24942</v>
      </c>
      <c r="N51" s="16">
        <v>30333</v>
      </c>
      <c r="O51" s="16">
        <v>32178</v>
      </c>
      <c r="P51" s="16">
        <v>35901</v>
      </c>
      <c r="Q51" s="17">
        <v>31011</v>
      </c>
      <c r="R51" s="17">
        <v>44446</v>
      </c>
      <c r="S51" s="17">
        <v>54045</v>
      </c>
      <c r="T51" s="17">
        <v>68432</v>
      </c>
      <c r="U51" s="17">
        <v>82137</v>
      </c>
      <c r="V51" s="17">
        <v>97319</v>
      </c>
      <c r="W51" s="18">
        <v>101834</v>
      </c>
      <c r="X51" s="17">
        <v>110405</v>
      </c>
      <c r="Y51" s="17">
        <v>107598</v>
      </c>
      <c r="Z51" s="17">
        <v>158589</v>
      </c>
      <c r="AA51" s="16">
        <v>215239</v>
      </c>
      <c r="AB51" s="14">
        <v>256064</v>
      </c>
    </row>
    <row r="52" spans="2:28" ht="15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/>
      <c r="N52" s="16"/>
      <c r="O52" s="16"/>
      <c r="P52" s="16"/>
      <c r="Q52" s="17" t="s">
        <v>60</v>
      </c>
      <c r="R52" s="17"/>
      <c r="S52" s="17"/>
      <c r="T52" s="17"/>
      <c r="U52" s="17"/>
      <c r="V52" s="17"/>
      <c r="W52" s="18"/>
      <c r="X52" s="17"/>
      <c r="Y52" s="17"/>
      <c r="Z52" s="17"/>
      <c r="AA52" s="16"/>
      <c r="AB52" s="14"/>
    </row>
    <row r="53" spans="1:28" ht="15.75">
      <c r="A53" s="5" t="s">
        <v>85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/>
      <c r="N53" s="16"/>
      <c r="O53" s="16"/>
      <c r="P53" s="16"/>
      <c r="Q53" s="17"/>
      <c r="R53" s="17"/>
      <c r="S53" s="17"/>
      <c r="T53" s="17"/>
      <c r="U53" s="17"/>
      <c r="V53" s="17"/>
      <c r="W53" s="18"/>
      <c r="X53" s="17"/>
      <c r="Y53" s="17"/>
      <c r="Z53" s="17"/>
      <c r="AA53" s="16"/>
      <c r="AB53" s="14"/>
    </row>
    <row r="54" spans="1:28" ht="15.75">
      <c r="A54" s="5" t="s">
        <v>76</v>
      </c>
      <c r="B54" s="16">
        <v>392906</v>
      </c>
      <c r="C54" s="16">
        <v>481475</v>
      </c>
      <c r="D54" s="16">
        <v>590373</v>
      </c>
      <c r="E54" s="16">
        <v>718202</v>
      </c>
      <c r="F54" s="14"/>
      <c r="G54" s="16">
        <v>844527</v>
      </c>
      <c r="H54" s="16">
        <v>1030571</v>
      </c>
      <c r="I54" s="16">
        <v>1264379</v>
      </c>
      <c r="J54" s="16">
        <v>1443476</v>
      </c>
      <c r="K54" s="16">
        <v>1686099</v>
      </c>
      <c r="L54" s="16">
        <v>1988628</v>
      </c>
      <c r="M54" s="15">
        <f>M58+M60+M65+M62+M66+M67</f>
        <v>2051032</v>
      </c>
      <c r="N54" s="16">
        <f>N58+N60+N65+N62+N66+N67</f>
        <v>2197177</v>
      </c>
      <c r="O54" s="16">
        <f>O58+O60+O65+O62+O66+O67</f>
        <v>2325631</v>
      </c>
      <c r="P54" s="16">
        <v>2551182</v>
      </c>
      <c r="Q54" s="17">
        <v>2775288</v>
      </c>
      <c r="R54" s="17">
        <v>3261861</v>
      </c>
      <c r="S54" s="17">
        <v>3706539</v>
      </c>
      <c r="T54" s="17">
        <v>4514872</v>
      </c>
      <c r="U54" s="17">
        <v>5094730</v>
      </c>
      <c r="V54" s="17">
        <v>5789543</v>
      </c>
      <c r="W54" s="18">
        <v>6589273</v>
      </c>
      <c r="X54" s="17">
        <v>7119039</v>
      </c>
      <c r="Y54" s="17">
        <v>7489279</v>
      </c>
      <c r="Z54" s="17">
        <v>8217280</v>
      </c>
      <c r="AA54" s="16">
        <v>9546039</v>
      </c>
      <c r="AB54" s="14">
        <v>10486352</v>
      </c>
    </row>
    <row r="55" spans="1:28" ht="15.75">
      <c r="A55" s="5" t="s">
        <v>77</v>
      </c>
      <c r="B55" s="19" t="s">
        <v>7</v>
      </c>
      <c r="C55" s="19" t="s">
        <v>7</v>
      </c>
      <c r="D55" s="16">
        <v>535959</v>
      </c>
      <c r="E55" s="16">
        <f>E59+E60+E65+E62+E66+E67</f>
        <v>677812</v>
      </c>
      <c r="F55" s="14"/>
      <c r="G55" s="16">
        <v>793366</v>
      </c>
      <c r="H55" s="16">
        <v>1003344</v>
      </c>
      <c r="I55" s="16">
        <v>1252644</v>
      </c>
      <c r="J55" s="16">
        <v>1425124</v>
      </c>
      <c r="K55" s="16">
        <v>1675863</v>
      </c>
      <c r="L55" s="16">
        <v>2055476</v>
      </c>
      <c r="M55" s="15">
        <f>M59+M60+M65+M62+M66+M67</f>
        <v>2085287</v>
      </c>
      <c r="N55" s="16">
        <f>N59+N60+N65+N62+N66+N67</f>
        <v>2332910</v>
      </c>
      <c r="O55" s="16">
        <f>O59+O60+O65+O62+O66+O67</f>
        <v>2481538</v>
      </c>
      <c r="P55" s="16">
        <v>2726267</v>
      </c>
      <c r="Q55" s="17">
        <v>2915159</v>
      </c>
      <c r="R55" s="17">
        <v>3587521</v>
      </c>
      <c r="S55" s="17">
        <v>4190038</v>
      </c>
      <c r="T55" s="17">
        <v>5328144</v>
      </c>
      <c r="U55" s="17">
        <v>6353721</v>
      </c>
      <c r="V55" s="17">
        <v>7486027</v>
      </c>
      <c r="W55" s="18">
        <v>7951491</v>
      </c>
      <c r="X55" s="17">
        <v>8160860</v>
      </c>
      <c r="Y55" s="17">
        <v>8011144</v>
      </c>
      <c r="Z55" s="17">
        <v>9095174</v>
      </c>
      <c r="AA55" s="16">
        <v>10522674</v>
      </c>
      <c r="AB55" s="14">
        <v>11409254</v>
      </c>
    </row>
    <row r="56" spans="2:28" ht="15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5"/>
      <c r="N56" s="16"/>
      <c r="O56" s="16"/>
      <c r="P56" s="16"/>
      <c r="Q56" s="17"/>
      <c r="R56" s="17"/>
      <c r="S56" s="17"/>
      <c r="T56" s="17"/>
      <c r="U56" s="17"/>
      <c r="V56" s="17"/>
      <c r="W56" s="18"/>
      <c r="X56" s="17"/>
      <c r="Y56" s="17"/>
      <c r="Z56" s="17"/>
      <c r="AA56" s="16"/>
      <c r="AB56" s="14"/>
    </row>
    <row r="57" spans="1:28" ht="15.75">
      <c r="A57" s="5" t="s">
        <v>18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5"/>
      <c r="N57" s="16"/>
      <c r="O57" s="16"/>
      <c r="P57" s="16"/>
      <c r="Q57" s="17"/>
      <c r="R57" s="17"/>
      <c r="S57" s="17"/>
      <c r="T57" s="17"/>
      <c r="U57" s="17"/>
      <c r="V57" s="17"/>
      <c r="W57" s="18"/>
      <c r="X57" s="17"/>
      <c r="Y57" s="17"/>
      <c r="Z57" s="17"/>
      <c r="AA57" s="16"/>
      <c r="AB57" s="14"/>
    </row>
    <row r="58" spans="1:28" ht="15.75">
      <c r="A58" s="5" t="s">
        <v>78</v>
      </c>
      <c r="B58" s="16">
        <v>127105</v>
      </c>
      <c r="C58" s="16">
        <v>164623</v>
      </c>
      <c r="D58" s="16">
        <v>184842</v>
      </c>
      <c r="E58" s="16">
        <v>193708</v>
      </c>
      <c r="F58" s="14"/>
      <c r="G58" s="16">
        <v>223538</v>
      </c>
      <c r="H58" s="16">
        <v>247223</v>
      </c>
      <c r="I58" s="16">
        <v>284701</v>
      </c>
      <c r="J58" s="16">
        <v>334552</v>
      </c>
      <c r="K58" s="16">
        <v>401766</v>
      </c>
      <c r="L58" s="16">
        <v>467886</v>
      </c>
      <c r="M58" s="15">
        <v>505346</v>
      </c>
      <c r="N58" s="16">
        <v>533404</v>
      </c>
      <c r="O58" s="16">
        <v>540270</v>
      </c>
      <c r="P58" s="16">
        <v>593313</v>
      </c>
      <c r="Q58" s="17">
        <v>617982</v>
      </c>
      <c r="R58" s="17">
        <v>680066</v>
      </c>
      <c r="S58" s="17">
        <v>745619</v>
      </c>
      <c r="T58" s="17">
        <v>824136</v>
      </c>
      <c r="U58" s="17">
        <v>920044</v>
      </c>
      <c r="V58" s="17">
        <v>1101709</v>
      </c>
      <c r="W58" s="18">
        <v>1421017</v>
      </c>
      <c r="X58" s="17">
        <v>1518473</v>
      </c>
      <c r="Y58" s="17">
        <v>1499952</v>
      </c>
      <c r="Z58" s="17">
        <v>1576983</v>
      </c>
      <c r="AA58" s="16">
        <v>1727062</v>
      </c>
      <c r="AB58" s="14">
        <v>1874263</v>
      </c>
    </row>
    <row r="59" spans="1:28" ht="15.75">
      <c r="A59" s="5" t="s">
        <v>79</v>
      </c>
      <c r="B59" s="19" t="s">
        <v>7</v>
      </c>
      <c r="C59" s="19" t="s">
        <v>7</v>
      </c>
      <c r="D59" s="16">
        <v>130428</v>
      </c>
      <c r="E59" s="16">
        <v>153318</v>
      </c>
      <c r="F59" s="14"/>
      <c r="G59" s="16">
        <v>172377</v>
      </c>
      <c r="H59" s="16">
        <v>219996</v>
      </c>
      <c r="I59" s="16">
        <v>272966</v>
      </c>
      <c r="J59" s="16">
        <v>316200</v>
      </c>
      <c r="K59" s="16">
        <v>391530</v>
      </c>
      <c r="L59" s="16">
        <v>534734</v>
      </c>
      <c r="M59" s="15">
        <v>539601</v>
      </c>
      <c r="N59" s="16">
        <v>669137</v>
      </c>
      <c r="O59" s="16">
        <v>696177</v>
      </c>
      <c r="P59" s="16">
        <v>768398</v>
      </c>
      <c r="Q59" s="17">
        <v>757853</v>
      </c>
      <c r="R59" s="17">
        <v>1005726</v>
      </c>
      <c r="S59" s="17">
        <v>1229118</v>
      </c>
      <c r="T59" s="17">
        <v>1637408</v>
      </c>
      <c r="U59" s="17">
        <v>2179035</v>
      </c>
      <c r="V59" s="17">
        <v>2798193</v>
      </c>
      <c r="W59" s="18">
        <v>2783235</v>
      </c>
      <c r="X59" s="17">
        <v>2560294</v>
      </c>
      <c r="Y59" s="17">
        <v>2021817</v>
      </c>
      <c r="Z59" s="17">
        <v>2454877</v>
      </c>
      <c r="AA59" s="16">
        <v>2703697</v>
      </c>
      <c r="AB59" s="14">
        <v>2797165</v>
      </c>
    </row>
    <row r="60" spans="1:28" ht="15.75">
      <c r="A60" s="5" t="s">
        <v>19</v>
      </c>
      <c r="B60" s="16">
        <v>16113</v>
      </c>
      <c r="C60" s="16">
        <v>18505</v>
      </c>
      <c r="D60" s="16">
        <v>25758</v>
      </c>
      <c r="E60" s="16">
        <v>33846</v>
      </c>
      <c r="F60" s="20" t="s">
        <v>20</v>
      </c>
      <c r="G60" s="16">
        <v>62121</v>
      </c>
      <c r="H60" s="16">
        <v>87954</v>
      </c>
      <c r="I60" s="16">
        <v>96078</v>
      </c>
      <c r="J60" s="16">
        <v>82588</v>
      </c>
      <c r="K60" s="16">
        <v>100877</v>
      </c>
      <c r="L60" s="16">
        <v>166541</v>
      </c>
      <c r="M60" s="15">
        <v>152452</v>
      </c>
      <c r="N60" s="16">
        <v>170295</v>
      </c>
      <c r="O60" s="16">
        <v>197739</v>
      </c>
      <c r="P60" s="16">
        <v>221501</v>
      </c>
      <c r="Q60" s="17">
        <v>235684</v>
      </c>
      <c r="R60" s="17">
        <v>326995</v>
      </c>
      <c r="S60" s="17">
        <v>433903</v>
      </c>
      <c r="T60" s="17">
        <v>538137</v>
      </c>
      <c r="U60" s="17">
        <v>543323</v>
      </c>
      <c r="V60" s="17">
        <v>440685</v>
      </c>
      <c r="W60" s="18">
        <v>381630</v>
      </c>
      <c r="X60" s="17">
        <v>375059</v>
      </c>
      <c r="Y60" s="17">
        <v>473503</v>
      </c>
      <c r="Z60" s="17">
        <v>527223</v>
      </c>
      <c r="AA60" s="16">
        <v>562288</v>
      </c>
      <c r="AB60" s="14">
        <v>704875</v>
      </c>
    </row>
    <row r="61" spans="1:28" ht="15.75">
      <c r="A61" s="5" t="s">
        <v>22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5"/>
      <c r="N61" s="16"/>
      <c r="O61" s="16"/>
      <c r="P61" s="16"/>
      <c r="Q61" s="17"/>
      <c r="R61" s="17"/>
      <c r="S61" s="17"/>
      <c r="T61" s="17"/>
      <c r="U61" s="17"/>
      <c r="V61" s="17"/>
      <c r="W61" s="18"/>
      <c r="X61" s="17"/>
      <c r="Y61" s="17"/>
      <c r="Z61" s="17"/>
      <c r="AA61" s="16"/>
      <c r="AB61" s="14"/>
    </row>
    <row r="62" spans="1:28" ht="15.75">
      <c r="A62" s="5" t="s">
        <v>86</v>
      </c>
      <c r="B62" s="16">
        <v>74114</v>
      </c>
      <c r="C62" s="16">
        <v>75085</v>
      </c>
      <c r="D62" s="16">
        <v>92988</v>
      </c>
      <c r="E62" s="16">
        <f>E63+E64</f>
        <v>113811</v>
      </c>
      <c r="F62" s="14"/>
      <c r="G62" s="16">
        <v>128477</v>
      </c>
      <c r="H62" s="16">
        <v>207868</v>
      </c>
      <c r="I62" s="16">
        <v>309803</v>
      </c>
      <c r="J62" s="16">
        <v>341732</v>
      </c>
      <c r="K62" s="16">
        <v>392292</v>
      </c>
      <c r="L62" s="16">
        <v>482864</v>
      </c>
      <c r="M62" s="15">
        <f>M63+M64</f>
        <v>460644</v>
      </c>
      <c r="N62" s="16">
        <f>N63+N64</f>
        <v>546008</v>
      </c>
      <c r="O62" s="16">
        <f>O63+O64</f>
        <v>599447</v>
      </c>
      <c r="P62" s="16">
        <v>696449</v>
      </c>
      <c r="Q62" s="17">
        <v>739695</v>
      </c>
      <c r="R62" s="17">
        <v>969849</v>
      </c>
      <c r="S62" s="17">
        <v>1165113</v>
      </c>
      <c r="T62" s="17">
        <v>1512725</v>
      </c>
      <c r="U62" s="17">
        <v>1903443</v>
      </c>
      <c r="V62" s="17">
        <v>2351291</v>
      </c>
      <c r="W62" s="18">
        <v>2623014</v>
      </c>
      <c r="X62" s="17">
        <v>2821372</v>
      </c>
      <c r="Y62" s="17">
        <v>2779067</v>
      </c>
      <c r="Z62" s="17">
        <v>3422856</v>
      </c>
      <c r="AA62" s="16">
        <v>3995506</v>
      </c>
      <c r="AB62" s="14">
        <v>4390682</v>
      </c>
    </row>
    <row r="63" spans="1:28" ht="15.75">
      <c r="A63" s="5" t="s">
        <v>80</v>
      </c>
      <c r="B63" s="16">
        <v>9545</v>
      </c>
      <c r="C63" s="16">
        <v>10694</v>
      </c>
      <c r="D63" s="16">
        <v>16709</v>
      </c>
      <c r="E63" s="16">
        <v>17454</v>
      </c>
      <c r="F63" s="14"/>
      <c r="G63" s="16">
        <v>32421</v>
      </c>
      <c r="H63" s="16">
        <v>82290</v>
      </c>
      <c r="I63" s="16">
        <v>140863</v>
      </c>
      <c r="J63" s="16">
        <v>166089</v>
      </c>
      <c r="K63" s="16">
        <v>191314</v>
      </c>
      <c r="L63" s="16">
        <v>231673</v>
      </c>
      <c r="M63" s="15">
        <v>238903</v>
      </c>
      <c r="N63" s="16">
        <v>274136</v>
      </c>
      <c r="O63" s="16">
        <v>299287</v>
      </c>
      <c r="P63" s="16">
        <v>355822</v>
      </c>
      <c r="Q63" s="17">
        <v>368077</v>
      </c>
      <c r="R63" s="17">
        <v>459080</v>
      </c>
      <c r="S63" s="17">
        <v>539308</v>
      </c>
      <c r="T63" s="17">
        <v>618837</v>
      </c>
      <c r="U63" s="17">
        <v>724619</v>
      </c>
      <c r="V63" s="17">
        <v>825175</v>
      </c>
      <c r="W63" s="18">
        <v>1068566</v>
      </c>
      <c r="X63" s="17">
        <v>1343071</v>
      </c>
      <c r="Y63" s="17">
        <v>1530982</v>
      </c>
      <c r="Z63" s="17">
        <v>1710787</v>
      </c>
      <c r="AA63" s="16">
        <v>2035149</v>
      </c>
      <c r="AB63" s="14">
        <v>2275197</v>
      </c>
    </row>
    <row r="64" spans="1:28" ht="15.75">
      <c r="A64" s="5" t="s">
        <v>81</v>
      </c>
      <c r="B64" s="16">
        <v>64569</v>
      </c>
      <c r="C64" s="16">
        <v>64391</v>
      </c>
      <c r="D64" s="16">
        <v>76279</v>
      </c>
      <c r="E64" s="16">
        <v>96357</v>
      </c>
      <c r="F64" s="14"/>
      <c r="G64" s="16">
        <v>96056</v>
      </c>
      <c r="H64" s="16">
        <v>125578</v>
      </c>
      <c r="I64" s="16">
        <v>168940</v>
      </c>
      <c r="J64" s="16">
        <v>175643</v>
      </c>
      <c r="K64" s="16">
        <v>200978</v>
      </c>
      <c r="L64" s="16">
        <v>251191</v>
      </c>
      <c r="M64" s="15">
        <v>221741</v>
      </c>
      <c r="N64" s="16">
        <v>271872</v>
      </c>
      <c r="O64" s="16">
        <v>300160</v>
      </c>
      <c r="P64" s="16">
        <v>340627</v>
      </c>
      <c r="Q64" s="17">
        <v>371618</v>
      </c>
      <c r="R64" s="17">
        <v>510769</v>
      </c>
      <c r="S64" s="17">
        <v>625805</v>
      </c>
      <c r="T64" s="17">
        <v>893888</v>
      </c>
      <c r="U64" s="17">
        <v>1178824</v>
      </c>
      <c r="V64" s="17">
        <v>1526116</v>
      </c>
      <c r="W64" s="18">
        <v>1554448</v>
      </c>
      <c r="X64" s="17">
        <v>1478301</v>
      </c>
      <c r="Y64" s="17">
        <v>1248085</v>
      </c>
      <c r="Z64" s="17">
        <v>1712069</v>
      </c>
      <c r="AA64" s="16">
        <v>1960357</v>
      </c>
      <c r="AB64" s="14">
        <v>2115485</v>
      </c>
    </row>
    <row r="65" spans="1:28" ht="15.75">
      <c r="A65" s="5" t="s">
        <v>21</v>
      </c>
      <c r="B65" s="16">
        <v>24079</v>
      </c>
      <c r="C65" s="16">
        <v>27295</v>
      </c>
      <c r="D65" s="16">
        <v>31265</v>
      </c>
      <c r="E65" s="16">
        <v>36776</v>
      </c>
      <c r="F65" s="14"/>
      <c r="G65" s="16">
        <v>40796</v>
      </c>
      <c r="H65" s="16">
        <v>46036</v>
      </c>
      <c r="I65" s="16">
        <v>50122</v>
      </c>
      <c r="J65" s="16">
        <v>55584</v>
      </c>
      <c r="K65" s="16">
        <v>61261</v>
      </c>
      <c r="L65" s="16">
        <v>67118</v>
      </c>
      <c r="M65" s="15">
        <v>85933</v>
      </c>
      <c r="N65" s="16">
        <v>101317</v>
      </c>
      <c r="O65" s="16">
        <v>114804</v>
      </c>
      <c r="P65" s="16">
        <v>133734</v>
      </c>
      <c r="Q65" s="17">
        <v>157185</v>
      </c>
      <c r="R65" s="17">
        <v>169484</v>
      </c>
      <c r="S65" s="17">
        <v>186846</v>
      </c>
      <c r="T65" s="17">
        <v>211628</v>
      </c>
      <c r="U65" s="17">
        <v>228250</v>
      </c>
      <c r="V65" s="17">
        <v>250657</v>
      </c>
      <c r="W65" s="18">
        <v>255972</v>
      </c>
      <c r="X65" s="17">
        <v>279755</v>
      </c>
      <c r="Y65" s="17">
        <v>301268</v>
      </c>
      <c r="Z65" s="17">
        <v>317908</v>
      </c>
      <c r="AA65" s="16">
        <v>332735</v>
      </c>
      <c r="AB65" s="14">
        <v>352151</v>
      </c>
    </row>
    <row r="66" spans="1:28" ht="15.75">
      <c r="A66" s="5" t="s">
        <v>93</v>
      </c>
      <c r="B66" s="16">
        <v>30426</v>
      </c>
      <c r="C66" s="16">
        <v>30606</v>
      </c>
      <c r="D66" s="16">
        <v>27532</v>
      </c>
      <c r="E66" s="16">
        <v>61731</v>
      </c>
      <c r="F66" s="14"/>
      <c r="G66" s="16">
        <v>77415</v>
      </c>
      <c r="H66" s="16">
        <v>86993</v>
      </c>
      <c r="I66" s="16">
        <v>90703</v>
      </c>
      <c r="J66" s="16">
        <v>110187</v>
      </c>
      <c r="K66" s="16">
        <v>144548</v>
      </c>
      <c r="L66" s="16">
        <v>167093</v>
      </c>
      <c r="M66" s="15">
        <v>213406</v>
      </c>
      <c r="N66" s="16">
        <v>208908</v>
      </c>
      <c r="O66" s="16">
        <v>220666</v>
      </c>
      <c r="P66" s="16">
        <v>229038</v>
      </c>
      <c r="Q66" s="17">
        <v>239817</v>
      </c>
      <c r="R66" s="17">
        <v>300424</v>
      </c>
      <c r="S66" s="17">
        <v>346810</v>
      </c>
      <c r="T66" s="17">
        <v>459407</v>
      </c>
      <c r="U66" s="17">
        <v>485675</v>
      </c>
      <c r="V66" s="17">
        <v>578046</v>
      </c>
      <c r="W66" s="18">
        <v>738904</v>
      </c>
      <c r="X66" s="17">
        <v>798314</v>
      </c>
      <c r="Y66" s="17">
        <v>897335</v>
      </c>
      <c r="Z66" s="17">
        <v>450884</v>
      </c>
      <c r="AA66" s="16">
        <v>507668</v>
      </c>
      <c r="AB66" s="14">
        <v>563749</v>
      </c>
    </row>
    <row r="67" spans="1:28" ht="15.75">
      <c r="A67" s="5" t="s">
        <v>92</v>
      </c>
      <c r="B67" s="16">
        <v>121069</v>
      </c>
      <c r="C67" s="16">
        <v>165361</v>
      </c>
      <c r="D67" s="16">
        <v>227988</v>
      </c>
      <c r="E67" s="16">
        <v>278330</v>
      </c>
      <c r="F67" s="14"/>
      <c r="G67" s="16">
        <v>312179</v>
      </c>
      <c r="H67" s="16">
        <v>354497</v>
      </c>
      <c r="I67" s="16">
        <v>432972</v>
      </c>
      <c r="J67" s="16">
        <v>518833</v>
      </c>
      <c r="K67" s="16">
        <v>585355</v>
      </c>
      <c r="L67" s="16">
        <v>637126</v>
      </c>
      <c r="M67" s="15">
        <v>633251</v>
      </c>
      <c r="N67" s="16">
        <v>637245</v>
      </c>
      <c r="O67" s="16">
        <v>652705</v>
      </c>
      <c r="P67" s="16">
        <v>677147</v>
      </c>
      <c r="Q67" s="21">
        <v>784925</v>
      </c>
      <c r="R67" s="17">
        <v>815043</v>
      </c>
      <c r="S67" s="17">
        <v>828248</v>
      </c>
      <c r="T67" s="17">
        <v>968839</v>
      </c>
      <c r="U67" s="17">
        <v>1013995</v>
      </c>
      <c r="V67" s="17">
        <v>1067155</v>
      </c>
      <c r="W67" s="18">
        <v>1168736</v>
      </c>
      <c r="X67" s="17">
        <v>1326066</v>
      </c>
      <c r="Y67" s="17">
        <v>1538154</v>
      </c>
      <c r="Z67" s="17">
        <v>1921426</v>
      </c>
      <c r="AA67" s="16">
        <v>2420780</v>
      </c>
      <c r="AB67" s="14">
        <v>2600632</v>
      </c>
    </row>
    <row r="68" spans="1:28" ht="15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1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30"/>
      <c r="Y68" s="30"/>
      <c r="Z68" s="30"/>
      <c r="AA68" s="30"/>
      <c r="AB68" s="30"/>
    </row>
    <row r="69" ht="15.75">
      <c r="A69" s="5" t="s">
        <v>2</v>
      </c>
    </row>
    <row r="70" ht="15.75">
      <c r="A70" s="5" t="s">
        <v>23</v>
      </c>
    </row>
    <row r="71" ht="15.75">
      <c r="A71" s="5" t="s">
        <v>24</v>
      </c>
    </row>
    <row r="72" ht="15.75">
      <c r="A72" s="5" t="s">
        <v>25</v>
      </c>
    </row>
    <row r="73" ht="15.75">
      <c r="A73" s="5" t="s">
        <v>26</v>
      </c>
    </row>
    <row r="74" ht="15.75">
      <c r="A74" s="5" t="s">
        <v>27</v>
      </c>
    </row>
    <row r="75" ht="15.75">
      <c r="A75" s="5" t="s">
        <v>28</v>
      </c>
    </row>
    <row r="76" ht="15.75">
      <c r="A76" s="5" t="s">
        <v>29</v>
      </c>
    </row>
    <row r="77" ht="15.75">
      <c r="A77" s="5" t="s">
        <v>30</v>
      </c>
    </row>
    <row r="78" ht="15.75">
      <c r="A78" s="5" t="s">
        <v>31</v>
      </c>
    </row>
    <row r="79" ht="15.75">
      <c r="A79" s="5" t="s">
        <v>32</v>
      </c>
    </row>
    <row r="80" ht="15.75">
      <c r="A80" s="5" t="s">
        <v>33</v>
      </c>
    </row>
    <row r="81" ht="15.75">
      <c r="A81" s="5" t="s">
        <v>34</v>
      </c>
    </row>
    <row r="82" ht="15.75">
      <c r="A82" s="5" t="s">
        <v>35</v>
      </c>
    </row>
    <row r="83" ht="15.75">
      <c r="A83" s="5" t="s">
        <v>36</v>
      </c>
    </row>
    <row r="84" ht="15.75">
      <c r="A84" s="5" t="s">
        <v>37</v>
      </c>
    </row>
    <row r="85" ht="15.75">
      <c r="A85" s="5" t="s">
        <v>38</v>
      </c>
    </row>
    <row r="86" ht="15.75">
      <c r="A86" s="5" t="s">
        <v>39</v>
      </c>
    </row>
    <row r="87" ht="15.75">
      <c r="A87" s="5" t="s">
        <v>40</v>
      </c>
    </row>
    <row r="88" ht="15.75">
      <c r="A88" s="5" t="s">
        <v>41</v>
      </c>
    </row>
    <row r="89" ht="15.75">
      <c r="A89" s="5" t="s">
        <v>42</v>
      </c>
    </row>
    <row r="90" ht="15.75">
      <c r="A90" s="5" t="s">
        <v>43</v>
      </c>
    </row>
    <row r="91" ht="15.75">
      <c r="A91" s="5" t="s">
        <v>44</v>
      </c>
    </row>
    <row r="92" ht="15.75">
      <c r="A92" s="5" t="s">
        <v>45</v>
      </c>
    </row>
    <row r="93" ht="15.75">
      <c r="A93" s="5" t="s">
        <v>46</v>
      </c>
    </row>
    <row r="94" ht="15.75">
      <c r="A94" s="5" t="s">
        <v>47</v>
      </c>
    </row>
    <row r="95" ht="15.75">
      <c r="A95" s="5" t="s">
        <v>48</v>
      </c>
    </row>
    <row r="96" ht="15.75">
      <c r="A96" s="5" t="s">
        <v>49</v>
      </c>
    </row>
    <row r="97" ht="15.75">
      <c r="A97" s="5" t="s">
        <v>50</v>
      </c>
    </row>
    <row r="98" ht="15.75">
      <c r="A98" s="5" t="s">
        <v>51</v>
      </c>
    </row>
    <row r="99" ht="15.75">
      <c r="A99" s="5" t="s">
        <v>52</v>
      </c>
    </row>
    <row r="100" ht="15.75">
      <c r="A100" s="5" t="s">
        <v>53</v>
      </c>
    </row>
    <row r="101" ht="15.75">
      <c r="A101" s="5" t="s">
        <v>54</v>
      </c>
    </row>
    <row r="102" ht="15.75">
      <c r="A102" s="5" t="s">
        <v>55</v>
      </c>
    </row>
    <row r="103" ht="15.75">
      <c r="A103" s="5" t="s">
        <v>56</v>
      </c>
    </row>
    <row r="104" ht="15.75">
      <c r="A104" s="5" t="s">
        <v>57</v>
      </c>
    </row>
    <row r="106" ht="15.75">
      <c r="A106" s="5" t="s">
        <v>58</v>
      </c>
    </row>
    <row r="107" ht="15.75">
      <c r="A107" s="5" t="s">
        <v>62</v>
      </c>
    </row>
    <row r="108" ht="15.75">
      <c r="A108" s="5"/>
    </row>
    <row r="109" ht="15.75">
      <c r="A109" s="5"/>
    </row>
    <row r="110" ht="15.75">
      <c r="A110" s="5" t="s">
        <v>59</v>
      </c>
    </row>
    <row r="111" ht="15.75">
      <c r="A111" s="35" t="s">
        <v>96</v>
      </c>
    </row>
    <row r="112" ht="15.75">
      <c r="A112" s="22"/>
    </row>
  </sheetData>
  <mergeCells count="1">
    <mergeCell ref="F6:F8"/>
  </mergeCells>
  <hyperlinks>
    <hyperlink ref="A111" r:id="rId1" display="http://www.bea.gov/bea/ai1.htm"/>
  </hyperlinks>
  <printOptions/>
  <pageMargins left="0" right="0" top="1" bottom="1" header="0.5" footer="0.5"/>
  <pageSetup horizontalDpi="600" verticalDpi="600" orientation="landscape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Investment Position by Type</dc:title>
  <dc:subject>Foreign Commerce and Aid</dc:subject>
  <dc:creator>U.S. Bureau of Economic Analysis</dc:creator>
  <cp:keywords/>
  <dc:description/>
  <cp:lastModifiedBy>Bureau Of The Census</cp:lastModifiedBy>
  <cp:lastPrinted>2004-07-14T15:11:08Z</cp:lastPrinted>
  <dcterms:created xsi:type="dcterms:W3CDTF">2004-04-29T18:11:44Z</dcterms:created>
  <dcterms:modified xsi:type="dcterms:W3CDTF">2006-11-17T20:51:23Z</dcterms:modified>
  <cp:category>investment</cp:category>
  <cp:version/>
  <cp:contentType/>
  <cp:contentStatus/>
</cp:coreProperties>
</file>