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<sst xmlns="http://schemas.openxmlformats.org/spreadsheetml/2006/main" count="22" uniqueCount="18">
  <si>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Contibuting Area (ac)</t>
  </si>
  <si>
    <t>VFS (ac)</t>
  </si>
  <si>
    <r>
      <t>Sed.In VFS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/Yr)</t>
    </r>
  </si>
  <si>
    <t>Years to Accum 0.5 Ft.</t>
  </si>
  <si>
    <t>Sed. Delivery to VFS (t/ac/yr)</t>
  </si>
  <si>
    <t>Sed. Leaving VFS (t/ac/yr)</t>
  </si>
  <si>
    <t>Calculated</t>
  </si>
  <si>
    <t>Meets 10 yr Life Span</t>
  </si>
  <si>
    <t>Sed. Depth (in.) Accum/yr in VFS</t>
  </si>
  <si>
    <t>Step 3. Enter the Area (in Acres) of the VFS</t>
  </si>
  <si>
    <t>Step 4. Enter the Sediment Leaving the "downslope" side of the VFS calculated from RUSLE2</t>
  </si>
  <si>
    <t>Step 1. Enter Sediment Delivery in t/ac/yr calculated from RUSLE2</t>
  </si>
  <si>
    <t>Step 2. Enter the Measured "Contributing Areas" for the VFS</t>
  </si>
  <si>
    <t>Trapping Efficiency %</t>
  </si>
  <si>
    <t>Step 1</t>
  </si>
  <si>
    <t>Step 2</t>
  </si>
  <si>
    <t>Step 3</t>
  </si>
  <si>
    <t>Step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</si>
</sst>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3" fillId="3" borderId="8" xfId="0" applyNumberFormat="1" applyFont="1" applyFill="1" applyBorder="1" applyAlignment="1" applyProtection="1">
      <alignment horizontal="center" vertical="center"/>
      <protection/>
    </xf>
    <xf numFmtId="164" fontId="3" fillId="3" borderId="8" xfId="0" applyNumberFormat="1" applyFont="1" applyFill="1" applyBorder="1" applyAlignment="1" applyProtection="1">
      <alignment horizontal="center" vertical="center"/>
      <protection/>
    </xf>
    <xf numFmtId="165" fontId="3" fillId="3" borderId="8" xfId="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9" fontId="3" fillId="3" borderId="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E25" sqref="E25"/>
    </sheetView>
  </sheetViews>
  <sheetFormatPr defaultColWidth="9.140625" defaultRowHeight="12.75"/>
  <cols>
    <col min="3" max="3" width="12.140625" style="0" customWidth="1"/>
    <col min="4" max="4" width="15.00390625" style="0" customWidth="1"/>
    <col min="6" max="6" width="11.421875" style="0" customWidth="1"/>
    <col min="7" max="7" width="11.00390625" style="0" customWidth="1"/>
    <col min="8" max="8" width="12.7109375" style="0" customWidth="1"/>
    <col min="9" max="9" width="10.421875" style="0" customWidth="1"/>
    <col min="10" max="10" width="10.7109375" style="0" customWidth="1"/>
  </cols>
  <sheetData>
    <row r="1" spans="2:5" ht="13.5" thickBot="1">
      <c r="B1" s="25"/>
      <c r="C1" s="25"/>
      <c r="D1" s="25"/>
      <c r="E1" s="25"/>
    </row>
    <row r="2" spans="2:10" ht="12.75">
      <c r="B2" s="2" t="s">
        <v>14</v>
      </c>
      <c r="C2" s="3" t="s">
        <v>15</v>
      </c>
      <c r="D2" s="3" t="s">
        <v>16</v>
      </c>
      <c r="E2" s="3" t="s">
        <v>17</v>
      </c>
      <c r="F2" s="4" t="s">
        <v>6</v>
      </c>
      <c r="G2" s="3" t="s">
        <v>6</v>
      </c>
      <c r="H2" s="3" t="s">
        <v>6</v>
      </c>
      <c r="I2" s="3" t="s">
        <v>6</v>
      </c>
      <c r="J2" s="5" t="s">
        <v>6</v>
      </c>
    </row>
    <row r="3" spans="2:10" ht="51">
      <c r="B3" s="6" t="s">
        <v>4</v>
      </c>
      <c r="C3" s="1" t="s">
        <v>0</v>
      </c>
      <c r="D3" s="1" t="s">
        <v>1</v>
      </c>
      <c r="E3" s="1" t="s">
        <v>5</v>
      </c>
      <c r="F3" s="7" t="s">
        <v>13</v>
      </c>
      <c r="G3" s="1" t="s">
        <v>2</v>
      </c>
      <c r="H3" s="1" t="s">
        <v>8</v>
      </c>
      <c r="I3" s="1" t="s">
        <v>3</v>
      </c>
      <c r="J3" s="8" t="s">
        <v>7</v>
      </c>
    </row>
    <row r="4" spans="2:10" ht="13.5" thickBot="1">
      <c r="B4" s="9">
        <v>10</v>
      </c>
      <c r="C4" s="10">
        <v>20</v>
      </c>
      <c r="D4" s="10">
        <v>1.5</v>
      </c>
      <c r="E4" s="10">
        <v>2.3</v>
      </c>
      <c r="F4" s="15">
        <f>(B4-E4)/B4</f>
        <v>0.77</v>
      </c>
      <c r="G4" s="11">
        <f>(B4*21.74)*(B4-E4)/B4*(C4/D4)</f>
        <v>2231.973333333333</v>
      </c>
      <c r="H4" s="12">
        <f>(G4/43560)*12</f>
        <v>0.6148686868686868</v>
      </c>
      <c r="I4" s="13">
        <f>6/H4</f>
        <v>9.758181101327377</v>
      </c>
      <c r="J4" s="14" t="str">
        <f>IF(I4&gt;=10,"YES","NO")</f>
        <v>NO</v>
      </c>
    </row>
    <row r="8" ht="13.5" thickBot="1"/>
    <row r="9" spans="2:8" ht="13.5" thickTop="1">
      <c r="B9" s="16" t="s">
        <v>11</v>
      </c>
      <c r="C9" s="17"/>
      <c r="D9" s="17"/>
      <c r="E9" s="17"/>
      <c r="F9" s="17"/>
      <c r="G9" s="17"/>
      <c r="H9" s="18"/>
    </row>
    <row r="10" spans="2:8" ht="12.75">
      <c r="B10" s="19" t="s">
        <v>12</v>
      </c>
      <c r="C10" s="20"/>
      <c r="D10" s="20"/>
      <c r="E10" s="20"/>
      <c r="F10" s="20"/>
      <c r="G10" s="20"/>
      <c r="H10" s="21"/>
    </row>
    <row r="11" spans="2:8" ht="12.75">
      <c r="B11" s="19" t="s">
        <v>9</v>
      </c>
      <c r="C11" s="20"/>
      <c r="D11" s="20"/>
      <c r="E11" s="20"/>
      <c r="F11" s="20"/>
      <c r="G11" s="20"/>
      <c r="H11" s="21"/>
    </row>
    <row r="12" spans="2:8" ht="13.5" thickBot="1">
      <c r="B12" s="22" t="s">
        <v>10</v>
      </c>
      <c r="C12" s="23"/>
      <c r="D12" s="23"/>
      <c r="E12" s="23"/>
      <c r="F12" s="23"/>
      <c r="G12" s="23"/>
      <c r="H12" s="24"/>
    </row>
    <row r="13" ht="13.5" thickTop="1"/>
  </sheetData>
  <sheetProtection/>
  <mergeCells count="4">
    <mergeCell ref="B9:H9"/>
    <mergeCell ref="B10:H10"/>
    <mergeCell ref="B11:H11"/>
    <mergeCell ref="B12:H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Widman</dc:creator>
  <cp:keywords/>
  <dc:description/>
  <cp:lastModifiedBy>norm.widman</cp:lastModifiedBy>
  <dcterms:created xsi:type="dcterms:W3CDTF">2006-01-05T23:55:46Z</dcterms:created>
  <dcterms:modified xsi:type="dcterms:W3CDTF">2007-05-29T15:17:44Z</dcterms:modified>
  <cp:category/>
  <cp:version/>
  <cp:contentType/>
  <cp:contentStatus/>
</cp:coreProperties>
</file>