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0" windowWidth="11184" windowHeight="8112" firstSheet="1" activeTab="3"/>
  </bookViews>
  <sheets>
    <sheet name="Example Labels" sheetId="1" r:id="rId1"/>
    <sheet name="L1 Cable Map Key" sheetId="2" r:id="rId2"/>
    <sheet name="XTRP-L1 Cable Map" sheetId="3" r:id="rId3"/>
    <sheet name="L1 Cable Map - Trigger Printout" sheetId="4" r:id="rId4"/>
  </sheets>
  <definedNames>
    <definedName name="HTML_CodePage" hidden="1">1252</definedName>
    <definedName name="HTML_Control" localSheetId="2" hidden="1">{"'DIRAC Cards by Wedge'!$A$1:$H$26"}</definedName>
    <definedName name="HTML_Control" hidden="1">{"'DIRAC Cards by Wedge'!$A$1:$H$26"}</definedName>
    <definedName name="HTML_Description" hidden="1">""</definedName>
    <definedName name="HTML_Email" hidden="1">"pjw@fnal.gov"</definedName>
    <definedName name="HTML_Header" hidden="1">"L1 Cable Map - Trigger Sorted"</definedName>
    <definedName name="HTML_LastUpdate" hidden="1">"9/1/99"</definedName>
    <definedName name="HTML_LineAfter" hidden="1">TRUE</definedName>
    <definedName name="HTML_LineBefore" hidden="1">TRUE</definedName>
    <definedName name="HTML_Name" hidden="1">"Peter Wilson"</definedName>
    <definedName name="HTML_OBDlg2" hidden="1">TRUE</definedName>
    <definedName name="HTML_OBDlg4" hidden="1">TRUE</definedName>
    <definedName name="HTML_OS" hidden="1">0</definedName>
    <definedName name="HTML_PathFile" hidden="1">"W:\Cabling\L1_Cable_Map3.htm"</definedName>
    <definedName name="HTML_Title" hidden="1">"L1 Cable Map"</definedName>
    <definedName name="_xlnm.Print_Area" localSheetId="2">'XTRP-L1 Cable Map'!$A:$M</definedName>
    <definedName name="_xlnm.Print_Titles" localSheetId="3">'L1 Cable Map - Trigger Printout'!$1:$2</definedName>
    <definedName name="_xlnm.Print_Titles" localSheetId="2">'XTRP-L1 Cable Map'!$1:$1</definedName>
  </definedNames>
  <calcPr fullCalcOnLoad="1"/>
</workbook>
</file>

<file path=xl/sharedStrings.xml><?xml version="1.0" encoding="utf-8"?>
<sst xmlns="http://schemas.openxmlformats.org/spreadsheetml/2006/main" count="546" uniqueCount="238">
  <si>
    <t>Twi-Flat10</t>
  </si>
  <si>
    <t>MU</t>
  </si>
  <si>
    <t>AMP 20 pin header</t>
  </si>
  <si>
    <t>Wedge</t>
  </si>
  <si>
    <t>Crate Slot Channel</t>
  </si>
  <si>
    <t>Cable Label Information</t>
  </si>
  <si>
    <t>Number(6)</t>
  </si>
  <si>
    <t>System(3)</t>
  </si>
  <si>
    <t>Unit(2)</t>
  </si>
  <si>
    <t>EW(1)</t>
  </si>
  <si>
    <t>Function(12)</t>
  </si>
  <si>
    <t>Route(3)</t>
  </si>
  <si>
    <t>Type(10)</t>
  </si>
  <si>
    <t>Length(6)</t>
  </si>
  <si>
    <t>Color(2)</t>
  </si>
  <si>
    <t>Date_Inst(11)</t>
  </si>
  <si>
    <t>Location_1(40)</t>
  </si>
  <si>
    <t>Connector_1(20)</t>
  </si>
  <si>
    <t>Location_2(40)</t>
  </si>
  <si>
    <t>Connecter_2(20)</t>
  </si>
  <si>
    <t>Comments(40)</t>
  </si>
  <si>
    <t>LV1</t>
  </si>
  <si>
    <t>E</t>
  </si>
  <si>
    <t>System</t>
  </si>
  <si>
    <t>Number</t>
  </si>
  <si>
    <t>Six digit number assigned by Dervin Allen uniquely identifying each CDF cable</t>
  </si>
  <si>
    <t>LV1 for Level 1 Trigger</t>
  </si>
  <si>
    <t>Unit</t>
  </si>
  <si>
    <t>Identify east or west detector element</t>
  </si>
  <si>
    <t>E/W</t>
  </si>
  <si>
    <t>Function</t>
  </si>
  <si>
    <t>Usage</t>
  </si>
  <si>
    <t>Slot within L1CAL crate</t>
  </si>
  <si>
    <t>Twelve character code encoding source and destination connectors:</t>
  </si>
  <si>
    <t>Route</t>
  </si>
  <si>
    <t>Type</t>
  </si>
  <si>
    <t>Manufacturer and type of cable</t>
  </si>
  <si>
    <t xml:space="preserve">Length </t>
  </si>
  <si>
    <t>Color</t>
  </si>
  <si>
    <t>Date Inst</t>
  </si>
  <si>
    <t>Date installed by Dervins crew</t>
  </si>
  <si>
    <t>Location 1</t>
  </si>
  <si>
    <t>Connector 1</t>
  </si>
  <si>
    <t>Connector 2</t>
  </si>
  <si>
    <t>Location 2</t>
  </si>
  <si>
    <t>Col. Heading</t>
  </si>
  <si>
    <t>Use</t>
  </si>
  <si>
    <t>W</t>
  </si>
  <si>
    <t>Wedge 0 East</t>
  </si>
  <si>
    <t>Wedge 0 West</t>
  </si>
  <si>
    <t>Wedge 1 East</t>
  </si>
  <si>
    <t>Wedge 1 West</t>
  </si>
  <si>
    <t>Wedge 2 East</t>
  </si>
  <si>
    <t>Wedge 2 West</t>
  </si>
  <si>
    <t>Wedge 3 East</t>
  </si>
  <si>
    <t>Wedge 3 West</t>
  </si>
  <si>
    <t>Wedge 4 East</t>
  </si>
  <si>
    <t>Wedge 4 West</t>
  </si>
  <si>
    <t>Wedge 5 East</t>
  </si>
  <si>
    <t>Wedge 5 West</t>
  </si>
  <si>
    <t>Wedge 6 East</t>
  </si>
  <si>
    <t>Wedge 6 West</t>
  </si>
  <si>
    <t>Wedge 7 East</t>
  </si>
  <si>
    <t>Wedge 7 West</t>
  </si>
  <si>
    <t>Wedge 8 East</t>
  </si>
  <si>
    <t>Wedge 8 West</t>
  </si>
  <si>
    <t>Wedge 9 East</t>
  </si>
  <si>
    <t>Wedge 9 West</t>
  </si>
  <si>
    <t>Wedge 10 East</t>
  </si>
  <si>
    <t>Wedge 10 West</t>
  </si>
  <si>
    <t>Wedge 11 East</t>
  </si>
  <si>
    <t>Wedge 11 West</t>
  </si>
  <si>
    <t>Wedge 12 East</t>
  </si>
  <si>
    <t>Wedge 12 West</t>
  </si>
  <si>
    <t>Wedge 13 East</t>
  </si>
  <si>
    <t>Wedge 13 West</t>
  </si>
  <si>
    <t>Wedge 14 East</t>
  </si>
  <si>
    <t>Wedge 14 West</t>
  </si>
  <si>
    <t>Wedge 15 East</t>
  </si>
  <si>
    <t>Wedge 15 West</t>
  </si>
  <si>
    <t>Wedge 16 East</t>
  </si>
  <si>
    <t>Wedge 16 West</t>
  </si>
  <si>
    <t>Wedge 17 East</t>
  </si>
  <si>
    <t>Wedge 17 West</t>
  </si>
  <si>
    <t>Wedge 18 East</t>
  </si>
  <si>
    <t>Wedge 18 West</t>
  </si>
  <si>
    <t>Wedge 19 East</t>
  </si>
  <si>
    <t>Wedge 19 West</t>
  </si>
  <si>
    <t>Wedge 20 East</t>
  </si>
  <si>
    <t>Wedge 20 West</t>
  </si>
  <si>
    <t>Wedge 21 East</t>
  </si>
  <si>
    <t>Wedge 21 West</t>
  </si>
  <si>
    <t>Wedge 22 East</t>
  </si>
  <si>
    <t>Wedge 22 West</t>
  </si>
  <si>
    <t>Wedge 23 East</t>
  </si>
  <si>
    <t>Wedge 23 West</t>
  </si>
  <si>
    <t>XTRP06B/0-10</t>
  </si>
  <si>
    <t>XTRP06B/0-11</t>
  </si>
  <si>
    <t>XTRP07A/0-14</t>
  </si>
  <si>
    <t>XTRP07A/0-15</t>
  </si>
  <si>
    <t>XTRP07B/0-19</t>
  </si>
  <si>
    <t>XTRP07B/0-20</t>
  </si>
  <si>
    <t>XTRP08B/1-10</t>
  </si>
  <si>
    <t>XTRP08B/1-11</t>
  </si>
  <si>
    <t>XTRP09A/1-14</t>
  </si>
  <si>
    <t>XTRP09A/1-15</t>
  </si>
  <si>
    <t>XTRP09B/1-19</t>
  </si>
  <si>
    <t>XTRP09B/1-20</t>
  </si>
  <si>
    <t>XTRP10B/2-10</t>
  </si>
  <si>
    <t>XTRP10B/2-11</t>
  </si>
  <si>
    <t>XTRP11A/2-14</t>
  </si>
  <si>
    <t>XTRP11A/2-15</t>
  </si>
  <si>
    <t>XTRP11B/2-19</t>
  </si>
  <si>
    <t>XTRP11B/2-20</t>
  </si>
  <si>
    <t>XTRP12B/3-10</t>
  </si>
  <si>
    <t>XTRP12B/3-11</t>
  </si>
  <si>
    <t>XTRP13A/3-14</t>
  </si>
  <si>
    <t>XTRP13A/3-15</t>
  </si>
  <si>
    <t>XTRP13B/3-19</t>
  </si>
  <si>
    <t>XTRP13B/3-20</t>
  </si>
  <si>
    <t>XTRP14B/4-10</t>
  </si>
  <si>
    <t>XTRP14B/4-11</t>
  </si>
  <si>
    <t>XTRP15A/4-14</t>
  </si>
  <si>
    <t>XTRP15A/4-15</t>
  </si>
  <si>
    <t>XTRP15B/4-19</t>
  </si>
  <si>
    <t>XTRP15B/4-20</t>
  </si>
  <si>
    <t>XTRP16B/5-10</t>
  </si>
  <si>
    <t>XTRP16B/5-11</t>
  </si>
  <si>
    <t>XTRP17A/5-14</t>
  </si>
  <si>
    <t>XTRP17A/5-15</t>
  </si>
  <si>
    <t>XTRP17B/5-19</t>
  </si>
  <si>
    <t>XTRP17B/5-20</t>
  </si>
  <si>
    <t>XTRP06A/0-05</t>
  </si>
  <si>
    <t>XTRP08A/1-05</t>
  </si>
  <si>
    <t>XTRP10A/2-05</t>
  </si>
  <si>
    <t>XTRP12A/3-05</t>
  </si>
  <si>
    <t>XTRP14A/4-05</t>
  </si>
  <si>
    <t>XTRP16A/5-05</t>
  </si>
  <si>
    <t>XTRP06A/0-06</t>
  </si>
  <si>
    <t>XTRP08A/1-06</t>
  </si>
  <si>
    <t>XTRP10A/2-06</t>
  </si>
  <si>
    <t>XTRP12A/3-06</t>
  </si>
  <si>
    <t>XTRP14A/4-06</t>
  </si>
  <si>
    <t>XTRP16A/5-06</t>
  </si>
  <si>
    <t>Two Digit Code</t>
  </si>
  <si>
    <t>Wedge Number</t>
  </si>
  <si>
    <t>1st-4th</t>
  </si>
  <si>
    <t>XTRP - indicates from XTRP crate</t>
  </si>
  <si>
    <t>Slot within XTRP crate</t>
  </si>
  <si>
    <t>A or B output connector</t>
  </si>
  <si>
    <t>5th&amp;6th</t>
  </si>
  <si>
    <t>7th</t>
  </si>
  <si>
    <t>9th</t>
  </si>
  <si>
    <t>L1 Cal Crate number (0-5)</t>
  </si>
  <si>
    <t>11th &amp; 12th</t>
  </si>
  <si>
    <t>Multicolor</t>
  </si>
  <si>
    <t xml:space="preserve">Crate, Slot and channel number for DIRAC end of cable.  Crate is identified by the CDF standard labeling scheme of relay rack and then crate within the relay rack. </t>
  </si>
  <si>
    <t>Crate, Slot and channel number for XTRP of cable.  Crate is identified by the standard CDF labeling scheme of relay rack and then crate within the relay rack.</t>
  </si>
  <si>
    <t>Character (L to R)</t>
  </si>
  <si>
    <t>Crate Slot</t>
  </si>
  <si>
    <t>RobinsonNugent 40pin</t>
  </si>
  <si>
    <t>XTRP Location</t>
  </si>
  <si>
    <t>1st Fl Count Rm 1RR18F-T SL 6 Rear DIRAC A</t>
  </si>
  <si>
    <t>1st Fl Count Rm 1RR18F-T SL 6 Rear DIRAC B</t>
  </si>
  <si>
    <t>1st Fl Count Rm 1RR18F-T SL 7 Rear DIRAC A</t>
  </si>
  <si>
    <t>1st Fl Count Rm 1RR18F-T SL 7 Rear DIRAC B</t>
  </si>
  <si>
    <t>1st Fl Count Rm 1RR18F-T SL 8 Rear DIRAC A</t>
  </si>
  <si>
    <t>1st Fl Count Rm 1RR18F-T SL 8 Rear DIRAC B</t>
  </si>
  <si>
    <t>1st Fl Count Rm 1RR18F-T SL 9 Rear DIRAC A</t>
  </si>
  <si>
    <t>1st Fl Count Rm 1RR18F-T SL 9 Rear DIRAC B</t>
  </si>
  <si>
    <t>1st Fl Count Rm 1RR18F-T SL 10 Rear DIRAC A</t>
  </si>
  <si>
    <t>1st Fl Count Rm 1RR18F-T SL 10 Rear DIRAC B</t>
  </si>
  <si>
    <t>1st Fl Count Rm 1RR18F-T SL 11 Rear DIRAC A</t>
  </si>
  <si>
    <t>1st Fl Count Rm 1RR18F-T SL 11 Rear DIRAC B</t>
  </si>
  <si>
    <t>1st Fl Count Rm 1RR18F-T SL 12 Rear DIRAC A</t>
  </si>
  <si>
    <t>1st Fl Count Rm 1RR18F-T SL 12 Rear DIRAC B</t>
  </si>
  <si>
    <t>1st Fl Count Rm 1RR18F-T SL 13 Rear DIRAC A</t>
  </si>
  <si>
    <t>1st Fl Count Rm 1RR18F-T SL 13 Rear DIRAC B</t>
  </si>
  <si>
    <t>1st Fl Count Rm 1RR18F-T SL 14 Rear DIRAC A</t>
  </si>
  <si>
    <t>1st Fl Count Rm 1RR18F-T SL 14 Rear DIRAC B</t>
  </si>
  <si>
    <t>1st Fl Count Rm 1RR18F-T SL 15 Rear DIRAC A</t>
  </si>
  <si>
    <t>1st Fl Count Rm 1RR18F-T SL 15 Rear DIRAC B</t>
  </si>
  <si>
    <t>1st Fl Count Rm 1RR18F-T SL 16 Rear DIRAC A</t>
  </si>
  <si>
    <t>1st Fl Count Rm 1RR18F-T SL 16 Rear DIRAC B</t>
  </si>
  <si>
    <t>1st Fl Count Rm 1RR18F-T SL 17 Rear DIRAC A</t>
  </si>
  <si>
    <t>1st Fl Count Rm 1RR18F-T SL 17 Rear DIRAC B</t>
  </si>
  <si>
    <t xml:space="preserve">2nd Fl Count Rm 2RR28C-B SL 5 XTRP </t>
  </si>
  <si>
    <t xml:space="preserve">2nd Fl Count Rm 2RR28C-B SL 6 XTRP </t>
  </si>
  <si>
    <t xml:space="preserve">2nd Fl Count Rm 2RR28C-B SL 10 XTRP </t>
  </si>
  <si>
    <t xml:space="preserve">2nd Fl Count Rm 2RR28C-B SL 11 XTRP </t>
  </si>
  <si>
    <t xml:space="preserve">2nd Fl Count Rm 2RR28C-B SL 14 XTRP </t>
  </si>
  <si>
    <t xml:space="preserve">2nd Fl Count Rm 2RR28C-B SL 15 XTRP </t>
  </si>
  <si>
    <t xml:space="preserve">2nd Fl Count Rm 2RR28C-B SL 19 XTRP </t>
  </si>
  <si>
    <t xml:space="preserve">2nd Fl Count Rm 2RR28C-B SL 20 XTRP </t>
  </si>
  <si>
    <t xml:space="preserve">2nd Fl Count Rm 2RR27C-B SL 5 XTRP </t>
  </si>
  <si>
    <t xml:space="preserve">2nd Fl Count Rm 2RR27C-B SL 6 XTRP </t>
  </si>
  <si>
    <t xml:space="preserve">2nd Fl Count Rm 2RR27C-B SL 10 XTRP </t>
  </si>
  <si>
    <t xml:space="preserve">2nd Fl Count Rm 2RR27C-B SL 11 XTRP </t>
  </si>
  <si>
    <t xml:space="preserve">2nd Fl Count Rm 2RR27C-B SL 14 XTRP </t>
  </si>
  <si>
    <t xml:space="preserve">2nd Fl Count Rm 2RR27C-B SL 15 XTRP </t>
  </si>
  <si>
    <t xml:space="preserve">2nd Fl Count Rm 2RR27C-B SL 19 XTRP </t>
  </si>
  <si>
    <t xml:space="preserve">2nd Fl Count Rm 2RR27C-B SL 20 XTRP </t>
  </si>
  <si>
    <t xml:space="preserve">2nd Fl Count Rm 2RR26C-B SL 5 XTRP </t>
  </si>
  <si>
    <t xml:space="preserve">2nd Fl Count Rm 2RR26C-B SL 6 XTRP </t>
  </si>
  <si>
    <t xml:space="preserve">2nd Fl Count Rm 2RR26C-B SL 10 XTRP </t>
  </si>
  <si>
    <t xml:space="preserve">2nd Fl Count Rm 2RR26C-B SL 11 XTRP </t>
  </si>
  <si>
    <t xml:space="preserve">2nd Fl Count Rm 2RR26C-B SL 14 XTRP </t>
  </si>
  <si>
    <t xml:space="preserve">2nd Fl Count Rm 2RR26C-B SL 15 XTRP </t>
  </si>
  <si>
    <t xml:space="preserve">2nd Fl Count Rm 2RR26C-B SL 19 XTRP </t>
  </si>
  <si>
    <t xml:space="preserve">2nd Fl Count Rm 2RR26C-B SL 20 XTRP </t>
  </si>
  <si>
    <t xml:space="preserve">2nd Fl Count Rm 2RR25C-B SL 5 XTRP </t>
  </si>
  <si>
    <t xml:space="preserve">2nd Fl Count Rm 2RR25C-B SL 6 XTRP </t>
  </si>
  <si>
    <t xml:space="preserve">2nd Fl Count Rm 2RR25C-B SL 10 XTRP </t>
  </si>
  <si>
    <t xml:space="preserve">2nd Fl Count Rm 2RR25C-B SL 11 XTRP </t>
  </si>
  <si>
    <t xml:space="preserve">2nd Fl Count Rm 2RR25C-B SL 14 XTRP </t>
  </si>
  <si>
    <t xml:space="preserve">2nd Fl Count Rm 2RR25C-B SL 15 XTRP </t>
  </si>
  <si>
    <t xml:space="preserve">2nd Fl Count Rm 2RR25C-B SL 19 XTRP </t>
  </si>
  <si>
    <t xml:space="preserve">2nd Fl Count Rm 2RR25C-B SL 20 XTRP </t>
  </si>
  <si>
    <t xml:space="preserve">2nd Fl Count Rm 2RR24C-B SL 5 XTRP </t>
  </si>
  <si>
    <t xml:space="preserve">2nd Fl Count Rm 2RR24C-B SL 6 XTRP </t>
  </si>
  <si>
    <t xml:space="preserve">2nd Fl Count Rm 2RR24C-B SL 10 XTRP </t>
  </si>
  <si>
    <t xml:space="preserve">2nd Fl Count Rm 2RR24C-B SL 11 XTRP </t>
  </si>
  <si>
    <t xml:space="preserve">2nd Fl Count Rm 2RR24C-B SL 14 XTRP </t>
  </si>
  <si>
    <t xml:space="preserve">2nd Fl Count Rm 2RR24C-B SL 15 XTRP </t>
  </si>
  <si>
    <t xml:space="preserve">2nd Fl Count Rm 2RR24C-B SL 19 XTRP </t>
  </si>
  <si>
    <t xml:space="preserve">2nd Fl Count Rm 2RR24C-B SL 20 XTRP </t>
  </si>
  <si>
    <t xml:space="preserve">2nd Fl Count Rm 2RR23C-B SL 5 XTRP </t>
  </si>
  <si>
    <t xml:space="preserve">2nd Fl Count Rm 2RR23C-B SL 6 XTRP </t>
  </si>
  <si>
    <t xml:space="preserve">2nd Fl Count Rm 2RR23C-B SL 10 XTRP </t>
  </si>
  <si>
    <t xml:space="preserve">2nd Fl Count Rm 2RR23C-B SL 11 XTRP </t>
  </si>
  <si>
    <t xml:space="preserve">2nd Fl Count Rm 2RR23C-B SL 14 XTRP </t>
  </si>
  <si>
    <t xml:space="preserve">2nd Fl Count Rm 2RR23C-B SL 15 XTRP </t>
  </si>
  <si>
    <t xml:space="preserve">2nd Fl Count Rm 2RR23C-B SL 19 XTRP </t>
  </si>
  <si>
    <t xml:space="preserve">2nd Fl Count Rm 2RR23C-B SL 20 XTRP </t>
  </si>
  <si>
    <t>DIRAC Location</t>
  </si>
  <si>
    <t>Robinson Nugent P/N P50E-040S-TG - 40 pin connector for two 20 conductor 50mil pitch cables</t>
  </si>
  <si>
    <t>AMP P/N 746192-4 w/strain relief P/N 499252-2, 20 pin connector for 50mil pitch flat cable</t>
  </si>
  <si>
    <t>46ft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</si>
</sst>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5">
    <font>
      <sz val="12"/>
      <name val="Times New Roman"/>
      <family val="0"/>
    </font>
    <font>
      <b/>
      <u val="single"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4</xdr:row>
      <xdr:rowOff>180975</xdr:rowOff>
    </xdr:from>
    <xdr:to>
      <xdr:col>2</xdr:col>
      <xdr:colOff>2038350</xdr:colOff>
      <xdr:row>12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2228850" y="971550"/>
          <a:ext cx="1181100" cy="1562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295275</xdr:colOff>
      <xdr:row>7</xdr:row>
      <xdr:rowOff>123825</xdr:rowOff>
    </xdr:from>
    <xdr:to>
      <xdr:col>2</xdr:col>
      <xdr:colOff>933450</xdr:colOff>
      <xdr:row>8</xdr:row>
      <xdr:rowOff>180975</xdr:rowOff>
    </xdr:to>
    <xdr:sp>
      <xdr:nvSpPr>
        <xdr:cNvPr id="2" name="Line 4"/>
        <xdr:cNvSpPr>
          <a:spLocks/>
        </xdr:cNvSpPr>
      </xdr:nvSpPr>
      <xdr:spPr>
        <a:xfrm flipV="1">
          <a:off x="1666875" y="1514475"/>
          <a:ext cx="6381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219075</xdr:colOff>
      <xdr:row>9</xdr:row>
      <xdr:rowOff>19050</xdr:rowOff>
    </xdr:from>
    <xdr:to>
      <xdr:col>2</xdr:col>
      <xdr:colOff>819150</xdr:colOff>
      <xdr:row>12</xdr:row>
      <xdr:rowOff>38100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04875" y="1800225"/>
          <a:ext cx="1285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XTRP Crate 
Slot 7 (rear)
A Connector
</a:t>
          </a:r>
        </a:p>
      </xdr:txBody>
    </xdr:sp>
    <xdr:clientData/>
  </xdr:twoCellAnchor>
  <xdr:oneCellAnchor>
    <xdr:from>
      <xdr:col>2</xdr:col>
      <xdr:colOff>2124075</xdr:colOff>
      <xdr:row>9</xdr:row>
      <xdr:rowOff>47625</xdr:rowOff>
    </xdr:from>
    <xdr:ext cx="1009650" cy="628650"/>
    <xdr:sp>
      <xdr:nvSpPr>
        <xdr:cNvPr id="4" name="TextBox 6"/>
        <xdr:cNvSpPr txBox="1">
          <a:spLocks noChangeArrowheads="1"/>
        </xdr:cNvSpPr>
      </xdr:nvSpPr>
      <xdr:spPr>
        <a:xfrm>
          <a:off x="3495675" y="1828800"/>
          <a:ext cx="1009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L1 CAL crate 0
Slot 14
</a:t>
          </a:r>
        </a:p>
      </xdr:txBody>
    </xdr:sp>
    <xdr:clientData/>
  </xdr:oneCellAnchor>
  <xdr:twoCellAnchor>
    <xdr:from>
      <xdr:col>2</xdr:col>
      <xdr:colOff>1762125</xdr:colOff>
      <xdr:row>7</xdr:row>
      <xdr:rowOff>180975</xdr:rowOff>
    </xdr:from>
    <xdr:to>
      <xdr:col>2</xdr:col>
      <xdr:colOff>2114550</xdr:colOff>
      <xdr:row>9</xdr:row>
      <xdr:rowOff>85725</xdr:rowOff>
    </xdr:to>
    <xdr:sp>
      <xdr:nvSpPr>
        <xdr:cNvPr id="5" name="Line 7"/>
        <xdr:cNvSpPr>
          <a:spLocks/>
        </xdr:cNvSpPr>
      </xdr:nvSpPr>
      <xdr:spPr>
        <a:xfrm flipH="1" flipV="1">
          <a:off x="3133725" y="1571625"/>
          <a:ext cx="352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180975</xdr:colOff>
      <xdr:row>4</xdr:row>
      <xdr:rowOff>104775</xdr:rowOff>
    </xdr:from>
    <xdr:ext cx="962025" cy="238125"/>
    <xdr:sp>
      <xdr:nvSpPr>
        <xdr:cNvPr id="6" name="TextBox 8"/>
        <xdr:cNvSpPr txBox="1">
          <a:spLocks noChangeArrowheads="1"/>
        </xdr:cNvSpPr>
      </xdr:nvSpPr>
      <xdr:spPr>
        <a:xfrm>
          <a:off x="866775" y="895350"/>
          <a:ext cx="962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Cable Number</a:t>
          </a:r>
        </a:p>
      </xdr:txBody>
    </xdr:sp>
    <xdr:clientData/>
  </xdr:oneCellAnchor>
  <xdr:twoCellAnchor>
    <xdr:from>
      <xdr:col>2</xdr:col>
      <xdr:colOff>400050</xdr:colOff>
      <xdr:row>5</xdr:row>
      <xdr:rowOff>57150</xdr:rowOff>
    </xdr:from>
    <xdr:to>
      <xdr:col>2</xdr:col>
      <xdr:colOff>933450</xdr:colOff>
      <xdr:row>6</xdr:row>
      <xdr:rowOff>85725</xdr:rowOff>
    </xdr:to>
    <xdr:sp>
      <xdr:nvSpPr>
        <xdr:cNvPr id="7" name="Line 9"/>
        <xdr:cNvSpPr>
          <a:spLocks/>
        </xdr:cNvSpPr>
      </xdr:nvSpPr>
      <xdr:spPr>
        <a:xfrm>
          <a:off x="1771650" y="1047750"/>
          <a:ext cx="533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2</xdr:col>
      <xdr:colOff>2295525</xdr:colOff>
      <xdr:row>2</xdr:row>
      <xdr:rowOff>180975</xdr:rowOff>
    </xdr:from>
    <xdr:ext cx="866775" cy="238125"/>
    <xdr:sp>
      <xdr:nvSpPr>
        <xdr:cNvPr id="8" name="TextBox 10"/>
        <xdr:cNvSpPr txBox="1">
          <a:spLocks noChangeArrowheads="1"/>
        </xdr:cNvSpPr>
      </xdr:nvSpPr>
      <xdr:spPr>
        <a:xfrm>
          <a:off x="3667125" y="5715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System = Lvl</a:t>
          </a:r>
        </a:p>
      </xdr:txBody>
    </xdr:sp>
    <xdr:clientData/>
  </xdr:oneCellAnchor>
  <xdr:twoCellAnchor>
    <xdr:from>
      <xdr:col>2</xdr:col>
      <xdr:colOff>1571625</xdr:colOff>
      <xdr:row>3</xdr:row>
      <xdr:rowOff>104775</xdr:rowOff>
    </xdr:from>
    <xdr:to>
      <xdr:col>2</xdr:col>
      <xdr:colOff>2286000</xdr:colOff>
      <xdr:row>5</xdr:row>
      <xdr:rowOff>180975</xdr:rowOff>
    </xdr:to>
    <xdr:sp>
      <xdr:nvSpPr>
        <xdr:cNvPr id="9" name="Line 11"/>
        <xdr:cNvSpPr>
          <a:spLocks/>
        </xdr:cNvSpPr>
      </xdr:nvSpPr>
      <xdr:spPr>
        <a:xfrm flipH="1">
          <a:off x="2943225" y="695325"/>
          <a:ext cx="7143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2</xdr:col>
      <xdr:colOff>2514600</xdr:colOff>
      <xdr:row>4</xdr:row>
      <xdr:rowOff>190500</xdr:rowOff>
    </xdr:from>
    <xdr:ext cx="923925" cy="428625"/>
    <xdr:sp>
      <xdr:nvSpPr>
        <xdr:cNvPr id="10" name="TextBox 12"/>
        <xdr:cNvSpPr txBox="1">
          <a:spLocks noChangeArrowheads="1"/>
        </xdr:cNvSpPr>
      </xdr:nvSpPr>
      <xdr:spPr>
        <a:xfrm>
          <a:off x="3886200" y="981075"/>
          <a:ext cx="9239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03 = Wedge 3
E = East</a:t>
          </a:r>
        </a:p>
      </xdr:txBody>
    </xdr:sp>
    <xdr:clientData/>
  </xdr:oneCellAnchor>
  <xdr:twoCellAnchor>
    <xdr:from>
      <xdr:col>2</xdr:col>
      <xdr:colOff>2009775</xdr:colOff>
      <xdr:row>5</xdr:row>
      <xdr:rowOff>190500</xdr:rowOff>
    </xdr:from>
    <xdr:to>
      <xdr:col>2</xdr:col>
      <xdr:colOff>2466975</xdr:colOff>
      <xdr:row>6</xdr:row>
      <xdr:rowOff>95250</xdr:rowOff>
    </xdr:to>
    <xdr:sp>
      <xdr:nvSpPr>
        <xdr:cNvPr id="11" name="Line 13"/>
        <xdr:cNvSpPr>
          <a:spLocks/>
        </xdr:cNvSpPr>
      </xdr:nvSpPr>
      <xdr:spPr>
        <a:xfrm flipH="1">
          <a:off x="3381375" y="1181100"/>
          <a:ext cx="457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895350</xdr:colOff>
      <xdr:row>5</xdr:row>
      <xdr:rowOff>19050</xdr:rowOff>
    </xdr:from>
    <xdr:to>
      <xdr:col>2</xdr:col>
      <xdr:colOff>2009775</xdr:colOff>
      <xdr:row>12</xdr:row>
      <xdr:rowOff>142875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266950" y="1009650"/>
          <a:ext cx="111442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89562  LV1 03E
XTRP07A/0-14
</a:t>
          </a:r>
        </a:p>
      </xdr:txBody>
    </xdr:sp>
    <xdr:clientData/>
  </xdr:twoCellAnchor>
  <xdr:oneCellAnchor>
    <xdr:from>
      <xdr:col>2</xdr:col>
      <xdr:colOff>647700</xdr:colOff>
      <xdr:row>1</xdr:row>
      <xdr:rowOff>28575</xdr:rowOff>
    </xdr:from>
    <xdr:ext cx="2028825" cy="257175"/>
    <xdr:sp>
      <xdr:nvSpPr>
        <xdr:cNvPr id="13" name="TextBox 31"/>
        <xdr:cNvSpPr txBox="1">
          <a:spLocks noChangeArrowheads="1"/>
        </xdr:cNvSpPr>
      </xdr:nvSpPr>
      <xdr:spPr>
        <a:xfrm>
          <a:off x="2019300" y="219075"/>
          <a:ext cx="2028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sng" baseline="0">
              <a:latin typeface="Times New Roman"/>
              <a:ea typeface="Times New Roman"/>
              <a:cs typeface="Times New Roman"/>
            </a:rPr>
            <a:t>Label for Standard Cable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9</xdr:row>
      <xdr:rowOff>123825</xdr:rowOff>
    </xdr:from>
    <xdr:ext cx="1285875" cy="1476375"/>
    <xdr:sp>
      <xdr:nvSpPr>
        <xdr:cNvPr id="1" name="TextBox 4"/>
        <xdr:cNvSpPr txBox="1">
          <a:spLocks noChangeArrowheads="1"/>
        </xdr:cNvSpPr>
      </xdr:nvSpPr>
      <xdr:spPr>
        <a:xfrm>
          <a:off x="1752600" y="1838325"/>
          <a:ext cx="128587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29" sqref="C29"/>
    </sheetView>
  </sheetViews>
  <sheetFormatPr defaultColWidth="9.00390625" defaultRowHeight="15.75"/>
  <cols>
    <col min="3" max="3" width="64.50390625" style="0" customWidth="1"/>
  </cols>
  <sheetData>
    <row r="1" spans="1:3" ht="15">
      <c r="A1" s="3"/>
      <c r="B1" s="2"/>
      <c r="C1" s="2"/>
    </row>
    <row r="2" spans="1:3" ht="15.75">
      <c r="A2" s="5"/>
      <c r="C2" s="2"/>
    </row>
    <row r="3" ht="15.75">
      <c r="A3" s="3"/>
    </row>
    <row r="4" spans="1:3" ht="15.75">
      <c r="A4" s="3"/>
      <c r="C4" s="2"/>
    </row>
    <row r="5" spans="1:3" ht="15.75">
      <c r="A5" s="3"/>
      <c r="C5" s="2"/>
    </row>
    <row r="6" spans="1:3" ht="15.75">
      <c r="A6" s="3"/>
      <c r="C6" s="2"/>
    </row>
    <row r="7" spans="1:3" ht="15.75">
      <c r="A7" s="3"/>
      <c r="C7" s="2"/>
    </row>
    <row r="8" spans="1:3" ht="15.75">
      <c r="A8" s="3"/>
      <c r="C8" s="2"/>
    </row>
    <row r="9" spans="1:3" ht="15">
      <c r="A9" s="3"/>
      <c r="C9" s="2"/>
    </row>
    <row r="10" spans="1:3" ht="15.75">
      <c r="A10" s="3"/>
      <c r="C10" s="2"/>
    </row>
    <row r="11" spans="1:3" ht="15.75">
      <c r="A11" s="3"/>
      <c r="C11" s="2"/>
    </row>
    <row r="12" spans="1:3" ht="15.75">
      <c r="A12" s="3"/>
      <c r="C12" s="2"/>
    </row>
    <row r="13" spans="1:3" ht="15.75">
      <c r="A13" s="3"/>
      <c r="C13" s="2"/>
    </row>
  </sheetData>
  <printOptions horizontalCentered="1"/>
  <pageMargins left="0.25" right="0.25" top="1" bottom="1" header="0.5" footer="0.5"/>
  <pageSetup horizontalDpi="600" verticalDpi="600" orientation="landscape" r:id="rId2"/>
  <headerFooter alignWithMargins="0">
    <oddHeader>&amp;C&amp;"Times New Roman,Bold"&amp;18&amp;A</oddHeader>
    <oddFooter>&amp;L&amp;F&amp;C&amp;P of &amp;N&amp;R&amp;D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7">
      <selection activeCell="A16" sqref="A16"/>
    </sheetView>
  </sheetViews>
  <sheetFormatPr defaultColWidth="9.00390625" defaultRowHeight="15.75"/>
  <cols>
    <col min="1" max="1" width="14.75390625" style="3" customWidth="1"/>
    <col min="2" max="2" width="18.00390625" style="0" customWidth="1"/>
    <col min="3" max="3" width="54.625" style="2" customWidth="1"/>
  </cols>
  <sheetData>
    <row r="1" spans="1:3" ht="15">
      <c r="A1" s="5" t="s">
        <v>45</v>
      </c>
      <c r="B1" s="15" t="s">
        <v>46</v>
      </c>
      <c r="C1" s="15"/>
    </row>
    <row r="2" spans="1:3" ht="15">
      <c r="A2" s="3" t="s">
        <v>24</v>
      </c>
      <c r="B2" s="13" t="s">
        <v>25</v>
      </c>
      <c r="C2" s="13"/>
    </row>
    <row r="3" spans="1:3" ht="15">
      <c r="A3" s="3" t="s">
        <v>23</v>
      </c>
      <c r="B3" s="13" t="s">
        <v>26</v>
      </c>
      <c r="C3" s="13"/>
    </row>
    <row r="4" spans="1:3" ht="15">
      <c r="A4" s="3" t="s">
        <v>27</v>
      </c>
      <c r="B4" s="4" t="s">
        <v>144</v>
      </c>
      <c r="C4" s="4" t="s">
        <v>145</v>
      </c>
    </row>
    <row r="5" spans="1:3" ht="15">
      <c r="A5" s="3" t="s">
        <v>29</v>
      </c>
      <c r="B5" s="13" t="s">
        <v>28</v>
      </c>
      <c r="C5" s="13"/>
    </row>
    <row r="6" spans="1:3" ht="15">
      <c r="A6" s="3" t="s">
        <v>30</v>
      </c>
      <c r="B6" s="13" t="s">
        <v>33</v>
      </c>
      <c r="C6" s="13"/>
    </row>
    <row r="7" spans="2:3" ht="15">
      <c r="B7" s="3" t="s">
        <v>158</v>
      </c>
      <c r="C7" s="4" t="s">
        <v>31</v>
      </c>
    </row>
    <row r="8" spans="2:3" ht="15">
      <c r="B8" s="10" t="s">
        <v>146</v>
      </c>
      <c r="C8" s="2" t="s">
        <v>147</v>
      </c>
    </row>
    <row r="9" spans="2:3" ht="15">
      <c r="B9" t="s">
        <v>150</v>
      </c>
      <c r="C9" s="2" t="s">
        <v>148</v>
      </c>
    </row>
    <row r="10" spans="2:3" ht="15.75">
      <c r="B10" t="s">
        <v>151</v>
      </c>
      <c r="C10" s="2" t="s">
        <v>149</v>
      </c>
    </row>
    <row r="11" spans="2:3" ht="15.75">
      <c r="B11" t="s">
        <v>152</v>
      </c>
      <c r="C11" s="2" t="s">
        <v>153</v>
      </c>
    </row>
    <row r="12" spans="2:3" ht="15.75">
      <c r="B12" t="s">
        <v>154</v>
      </c>
      <c r="C12" s="2" t="s">
        <v>32</v>
      </c>
    </row>
    <row r="13" spans="1:3" ht="15.75">
      <c r="A13" s="3" t="s">
        <v>34</v>
      </c>
      <c r="B13" s="13"/>
      <c r="C13" s="13"/>
    </row>
    <row r="14" spans="1:3" ht="15.75">
      <c r="A14" s="3" t="s">
        <v>35</v>
      </c>
      <c r="B14" s="13" t="s">
        <v>36</v>
      </c>
      <c r="C14" s="13"/>
    </row>
    <row r="15" spans="1:3" ht="15.75">
      <c r="A15" s="3" t="s">
        <v>37</v>
      </c>
      <c r="B15" s="13" t="s">
        <v>237</v>
      </c>
      <c r="C15" s="13"/>
    </row>
    <row r="16" spans="1:2" ht="15.75">
      <c r="A16" s="3" t="s">
        <v>38</v>
      </c>
      <c r="B16" t="s">
        <v>155</v>
      </c>
    </row>
    <row r="17" spans="1:3" ht="15.75">
      <c r="A17" s="3" t="s">
        <v>39</v>
      </c>
      <c r="B17" s="13" t="s">
        <v>40</v>
      </c>
      <c r="C17" s="13"/>
    </row>
    <row r="18" spans="1:3" s="12" customFormat="1" ht="30.75" customHeight="1">
      <c r="A18" s="11" t="s">
        <v>41</v>
      </c>
      <c r="B18" s="14" t="s">
        <v>157</v>
      </c>
      <c r="C18" s="14"/>
    </row>
    <row r="19" spans="1:3" s="12" customFormat="1" ht="30.75" customHeight="1">
      <c r="A19" s="11" t="s">
        <v>42</v>
      </c>
      <c r="B19" s="14" t="s">
        <v>235</v>
      </c>
      <c r="C19" s="14"/>
    </row>
    <row r="20" spans="1:3" s="12" customFormat="1" ht="30.75" customHeight="1">
      <c r="A20" s="11" t="s">
        <v>44</v>
      </c>
      <c r="B20" s="14" t="s">
        <v>156</v>
      </c>
      <c r="C20" s="14"/>
    </row>
    <row r="21" spans="1:3" s="12" customFormat="1" ht="30.75" customHeight="1">
      <c r="A21" s="11" t="s">
        <v>43</v>
      </c>
      <c r="B21" s="14" t="s">
        <v>236</v>
      </c>
      <c r="C21" s="14"/>
    </row>
    <row r="22" spans="2:3" ht="15">
      <c r="B22" s="13"/>
      <c r="C22" s="13"/>
    </row>
    <row r="23" ht="15">
      <c r="B23" s="2"/>
    </row>
  </sheetData>
  <mergeCells count="14">
    <mergeCell ref="B1:C1"/>
    <mergeCell ref="B2:C2"/>
    <mergeCell ref="B3:C3"/>
    <mergeCell ref="B5:C5"/>
    <mergeCell ref="B6:C6"/>
    <mergeCell ref="B13:C13"/>
    <mergeCell ref="B14:C14"/>
    <mergeCell ref="B15:C15"/>
    <mergeCell ref="B22:C22"/>
    <mergeCell ref="B19:C19"/>
    <mergeCell ref="B20:C20"/>
    <mergeCell ref="B17:C17"/>
    <mergeCell ref="B18:C18"/>
    <mergeCell ref="B21:C21"/>
  </mergeCells>
  <printOptions/>
  <pageMargins left="0.5" right="0.5" top="1" bottom="1" header="0.5" footer="0.5"/>
  <pageSetup horizontalDpi="600" verticalDpi="600" orientation="landscape" scale="88" r:id="rId2"/>
  <headerFooter alignWithMargins="0">
    <oddHeader>&amp;C&amp;"Times New Roman,Bold"&amp;18&amp;A</oddHeader>
    <oddFooter xml:space="preserve">&amp;L&amp;F&amp;C&amp;P of &amp;N&amp;R&amp;D  &amp;T </oddFooter>
  </headerFooter>
  <rowBreaks count="1" manualBreakCount="1">
    <brk id="2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workbookViewId="0" topLeftCell="A1">
      <pane ySplit="840" topLeftCell="BM1" activePane="bottomLeft" state="split"/>
      <selection pane="topLeft" activeCell="M1" sqref="M1:M16384"/>
      <selection pane="bottomLeft" activeCell="L9" sqref="L9"/>
    </sheetView>
  </sheetViews>
  <sheetFormatPr defaultColWidth="9.00390625" defaultRowHeight="15.75"/>
  <cols>
    <col min="1" max="1" width="8.25390625" style="6" customWidth="1"/>
    <col min="2" max="2" width="5.375" style="6" customWidth="1"/>
    <col min="3" max="3" width="6.625" style="6" bestFit="1" customWidth="1"/>
    <col min="4" max="4" width="6.25390625" style="6" bestFit="1" customWidth="1"/>
    <col min="5" max="5" width="14.875" style="6" bestFit="1" customWidth="1"/>
    <col min="6" max="6" width="8.25390625" style="6" bestFit="1" customWidth="1"/>
    <col min="7" max="7" width="9.75390625" style="6" bestFit="1" customWidth="1"/>
    <col min="8" max="8" width="9.00390625" style="6" bestFit="1" customWidth="1"/>
    <col min="9" max="9" width="7.75390625" style="6" bestFit="1" customWidth="1"/>
    <col min="10" max="10" width="12.50390625" style="6" bestFit="1" customWidth="1"/>
    <col min="11" max="11" width="41.25390625" style="6" customWidth="1"/>
    <col min="12" max="12" width="17.125" style="6" customWidth="1"/>
    <col min="13" max="13" width="39.25390625" style="6" customWidth="1"/>
    <col min="14" max="14" width="16.875" style="6" customWidth="1"/>
    <col min="15" max="15" width="13.00390625" style="6" bestFit="1" customWidth="1"/>
    <col min="16" max="16384" width="9.00390625" style="6" customWidth="1"/>
  </cols>
  <sheetData>
    <row r="1" spans="1:15" s="1" customFormat="1" ht="1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</row>
    <row r="2" spans="1:15" ht="15">
      <c r="A2"/>
      <c r="B2" t="s">
        <v>21</v>
      </c>
      <c r="C2">
        <v>0</v>
      </c>
      <c r="D2" t="s">
        <v>22</v>
      </c>
      <c r="E2" t="s">
        <v>132</v>
      </c>
      <c r="F2"/>
      <c r="G2" t="s">
        <v>0</v>
      </c>
      <c r="H2">
        <v>46</v>
      </c>
      <c r="I2" t="s">
        <v>1</v>
      </c>
      <c r="J2" s="7"/>
      <c r="K2" t="s">
        <v>162</v>
      </c>
      <c r="L2" s="6" t="s">
        <v>160</v>
      </c>
      <c r="M2" t="s">
        <v>186</v>
      </c>
      <c r="N2" t="s">
        <v>2</v>
      </c>
      <c r="O2" s="6" t="s">
        <v>48</v>
      </c>
    </row>
    <row r="3" spans="2:15" ht="15">
      <c r="B3" s="6" t="s">
        <v>21</v>
      </c>
      <c r="C3" s="6">
        <v>0</v>
      </c>
      <c r="D3" s="6" t="s">
        <v>47</v>
      </c>
      <c r="E3" t="s">
        <v>138</v>
      </c>
      <c r="G3" t="s">
        <v>0</v>
      </c>
      <c r="H3">
        <v>46</v>
      </c>
      <c r="I3" t="s">
        <v>1</v>
      </c>
      <c r="K3" t="s">
        <v>162</v>
      </c>
      <c r="L3" s="6" t="s">
        <v>160</v>
      </c>
      <c r="M3" t="s">
        <v>187</v>
      </c>
      <c r="N3" t="s">
        <v>2</v>
      </c>
      <c r="O3" s="6" t="s">
        <v>49</v>
      </c>
    </row>
    <row r="4" spans="1:15" ht="15">
      <c r="A4"/>
      <c r="B4" t="s">
        <v>21</v>
      </c>
      <c r="C4">
        <v>1</v>
      </c>
      <c r="D4" t="s">
        <v>22</v>
      </c>
      <c r="E4" t="s">
        <v>96</v>
      </c>
      <c r="F4"/>
      <c r="G4" t="s">
        <v>0</v>
      </c>
      <c r="H4">
        <v>46</v>
      </c>
      <c r="I4" t="s">
        <v>1</v>
      </c>
      <c r="J4" s="7"/>
      <c r="K4" t="s">
        <v>163</v>
      </c>
      <c r="L4" s="6" t="s">
        <v>160</v>
      </c>
      <c r="M4" t="s">
        <v>188</v>
      </c>
      <c r="N4" t="s">
        <v>2</v>
      </c>
      <c r="O4" s="6" t="s">
        <v>50</v>
      </c>
    </row>
    <row r="5" spans="2:15" ht="15">
      <c r="B5" s="6" t="s">
        <v>21</v>
      </c>
      <c r="C5" s="6">
        <v>1</v>
      </c>
      <c r="D5" s="6" t="s">
        <v>47</v>
      </c>
      <c r="E5" t="s">
        <v>97</v>
      </c>
      <c r="G5" t="s">
        <v>0</v>
      </c>
      <c r="H5">
        <v>46</v>
      </c>
      <c r="I5" t="s">
        <v>1</v>
      </c>
      <c r="K5" t="s">
        <v>163</v>
      </c>
      <c r="L5" s="6" t="s">
        <v>160</v>
      </c>
      <c r="M5" t="s">
        <v>189</v>
      </c>
      <c r="N5" t="s">
        <v>2</v>
      </c>
      <c r="O5" s="6" t="s">
        <v>51</v>
      </c>
    </row>
    <row r="6" spans="1:15" ht="15">
      <c r="A6"/>
      <c r="B6" t="s">
        <v>21</v>
      </c>
      <c r="C6">
        <v>2</v>
      </c>
      <c r="D6" t="s">
        <v>22</v>
      </c>
      <c r="E6" t="s">
        <v>98</v>
      </c>
      <c r="F6"/>
      <c r="G6" t="s">
        <v>0</v>
      </c>
      <c r="H6">
        <v>46</v>
      </c>
      <c r="I6" t="s">
        <v>1</v>
      </c>
      <c r="J6" s="7"/>
      <c r="K6" t="s">
        <v>164</v>
      </c>
      <c r="L6" s="6" t="s">
        <v>160</v>
      </c>
      <c r="M6" t="s">
        <v>190</v>
      </c>
      <c r="N6" t="s">
        <v>2</v>
      </c>
      <c r="O6" s="6" t="s">
        <v>52</v>
      </c>
    </row>
    <row r="7" spans="2:15" ht="15">
      <c r="B7" s="6" t="s">
        <v>21</v>
      </c>
      <c r="C7" s="6">
        <v>2</v>
      </c>
      <c r="D7" s="6" t="s">
        <v>47</v>
      </c>
      <c r="E7" t="s">
        <v>99</v>
      </c>
      <c r="G7" t="s">
        <v>0</v>
      </c>
      <c r="H7">
        <v>46</v>
      </c>
      <c r="I7" t="s">
        <v>1</v>
      </c>
      <c r="K7" t="s">
        <v>164</v>
      </c>
      <c r="L7" s="6" t="s">
        <v>160</v>
      </c>
      <c r="M7" t="s">
        <v>191</v>
      </c>
      <c r="N7" t="s">
        <v>2</v>
      </c>
      <c r="O7" s="6" t="s">
        <v>53</v>
      </c>
    </row>
    <row r="8" spans="1:15" ht="15">
      <c r="A8"/>
      <c r="B8" t="s">
        <v>21</v>
      </c>
      <c r="C8">
        <v>3</v>
      </c>
      <c r="D8" t="s">
        <v>22</v>
      </c>
      <c r="E8" t="s">
        <v>100</v>
      </c>
      <c r="F8"/>
      <c r="G8" t="s">
        <v>0</v>
      </c>
      <c r="H8">
        <v>46</v>
      </c>
      <c r="I8" t="s">
        <v>1</v>
      </c>
      <c r="J8" s="7"/>
      <c r="K8" t="s">
        <v>165</v>
      </c>
      <c r="L8" s="6" t="s">
        <v>160</v>
      </c>
      <c r="M8" t="s">
        <v>192</v>
      </c>
      <c r="N8" t="s">
        <v>2</v>
      </c>
      <c r="O8" s="6" t="s">
        <v>54</v>
      </c>
    </row>
    <row r="9" spans="2:15" ht="15">
      <c r="B9" s="6" t="s">
        <v>21</v>
      </c>
      <c r="C9" s="6">
        <v>3</v>
      </c>
      <c r="D9" s="6" t="s">
        <v>47</v>
      </c>
      <c r="E9" t="s">
        <v>101</v>
      </c>
      <c r="G9" t="s">
        <v>0</v>
      </c>
      <c r="H9">
        <v>46</v>
      </c>
      <c r="I9" t="s">
        <v>1</v>
      </c>
      <c r="K9" t="s">
        <v>165</v>
      </c>
      <c r="L9" s="6" t="s">
        <v>160</v>
      </c>
      <c r="M9" t="s">
        <v>193</v>
      </c>
      <c r="N9" t="s">
        <v>2</v>
      </c>
      <c r="O9" s="6" t="s">
        <v>55</v>
      </c>
    </row>
    <row r="10" spans="1:15" ht="15">
      <c r="A10"/>
      <c r="B10" t="s">
        <v>21</v>
      </c>
      <c r="C10">
        <v>4</v>
      </c>
      <c r="D10" t="s">
        <v>22</v>
      </c>
      <c r="E10" t="s">
        <v>133</v>
      </c>
      <c r="F10"/>
      <c r="G10" t="s">
        <v>0</v>
      </c>
      <c r="H10">
        <v>46</v>
      </c>
      <c r="I10" t="s">
        <v>1</v>
      </c>
      <c r="J10" s="7"/>
      <c r="K10" t="s">
        <v>166</v>
      </c>
      <c r="L10" s="6" t="s">
        <v>160</v>
      </c>
      <c r="M10" t="s">
        <v>194</v>
      </c>
      <c r="N10" t="s">
        <v>2</v>
      </c>
      <c r="O10" s="6" t="s">
        <v>56</v>
      </c>
    </row>
    <row r="11" spans="2:15" ht="15">
      <c r="B11" s="6" t="s">
        <v>21</v>
      </c>
      <c r="C11" s="6">
        <v>4</v>
      </c>
      <c r="D11" s="6" t="s">
        <v>47</v>
      </c>
      <c r="E11" t="s">
        <v>139</v>
      </c>
      <c r="G11" t="s">
        <v>0</v>
      </c>
      <c r="H11">
        <v>46</v>
      </c>
      <c r="I11" t="s">
        <v>1</v>
      </c>
      <c r="K11" t="s">
        <v>166</v>
      </c>
      <c r="L11" s="6" t="s">
        <v>160</v>
      </c>
      <c r="M11" t="s">
        <v>195</v>
      </c>
      <c r="N11" t="s">
        <v>2</v>
      </c>
      <c r="O11" s="6" t="s">
        <v>57</v>
      </c>
    </row>
    <row r="12" spans="1:15" ht="15">
      <c r="A12"/>
      <c r="B12" t="s">
        <v>21</v>
      </c>
      <c r="C12">
        <v>5</v>
      </c>
      <c r="D12" t="s">
        <v>22</v>
      </c>
      <c r="E12" t="s">
        <v>102</v>
      </c>
      <c r="F12"/>
      <c r="G12" t="s">
        <v>0</v>
      </c>
      <c r="H12">
        <v>46</v>
      </c>
      <c r="I12" t="s">
        <v>1</v>
      </c>
      <c r="J12" s="7"/>
      <c r="K12" t="s">
        <v>167</v>
      </c>
      <c r="L12" s="6" t="s">
        <v>160</v>
      </c>
      <c r="M12" t="s">
        <v>196</v>
      </c>
      <c r="N12" t="s">
        <v>2</v>
      </c>
      <c r="O12" s="6" t="s">
        <v>58</v>
      </c>
    </row>
    <row r="13" spans="2:15" ht="15">
      <c r="B13" s="6" t="s">
        <v>21</v>
      </c>
      <c r="C13" s="6">
        <v>5</v>
      </c>
      <c r="D13" s="6" t="s">
        <v>47</v>
      </c>
      <c r="E13" t="s">
        <v>103</v>
      </c>
      <c r="G13" t="s">
        <v>0</v>
      </c>
      <c r="H13">
        <v>46</v>
      </c>
      <c r="I13" t="s">
        <v>1</v>
      </c>
      <c r="K13" t="s">
        <v>167</v>
      </c>
      <c r="L13" s="6" t="s">
        <v>160</v>
      </c>
      <c r="M13" t="s">
        <v>197</v>
      </c>
      <c r="N13" t="s">
        <v>2</v>
      </c>
      <c r="O13" s="6" t="s">
        <v>59</v>
      </c>
    </row>
    <row r="14" spans="1:15" ht="15">
      <c r="A14"/>
      <c r="B14" t="s">
        <v>21</v>
      </c>
      <c r="C14">
        <v>6</v>
      </c>
      <c r="D14" t="s">
        <v>22</v>
      </c>
      <c r="E14" t="s">
        <v>104</v>
      </c>
      <c r="F14"/>
      <c r="G14" t="s">
        <v>0</v>
      </c>
      <c r="H14">
        <v>46</v>
      </c>
      <c r="I14" t="s">
        <v>1</v>
      </c>
      <c r="J14" s="7"/>
      <c r="K14" t="s">
        <v>168</v>
      </c>
      <c r="L14" s="6" t="s">
        <v>160</v>
      </c>
      <c r="M14" t="s">
        <v>198</v>
      </c>
      <c r="N14" t="s">
        <v>2</v>
      </c>
      <c r="O14" s="6" t="s">
        <v>60</v>
      </c>
    </row>
    <row r="15" spans="2:15" ht="15">
      <c r="B15" s="6" t="s">
        <v>21</v>
      </c>
      <c r="C15" s="6">
        <v>6</v>
      </c>
      <c r="D15" s="6" t="s">
        <v>47</v>
      </c>
      <c r="E15" t="s">
        <v>105</v>
      </c>
      <c r="G15" t="s">
        <v>0</v>
      </c>
      <c r="H15">
        <v>46</v>
      </c>
      <c r="I15" t="s">
        <v>1</v>
      </c>
      <c r="K15" t="s">
        <v>168</v>
      </c>
      <c r="L15" s="6" t="s">
        <v>160</v>
      </c>
      <c r="M15" t="s">
        <v>199</v>
      </c>
      <c r="N15" t="s">
        <v>2</v>
      </c>
      <c r="O15" s="6" t="s">
        <v>61</v>
      </c>
    </row>
    <row r="16" spans="1:15" ht="15">
      <c r="A16"/>
      <c r="B16" t="s">
        <v>21</v>
      </c>
      <c r="C16">
        <v>7</v>
      </c>
      <c r="D16" t="s">
        <v>22</v>
      </c>
      <c r="E16" t="s">
        <v>106</v>
      </c>
      <c r="F16"/>
      <c r="G16" t="s">
        <v>0</v>
      </c>
      <c r="H16">
        <v>46</v>
      </c>
      <c r="I16" t="s">
        <v>1</v>
      </c>
      <c r="J16" s="7"/>
      <c r="K16" t="s">
        <v>169</v>
      </c>
      <c r="L16" s="6" t="s">
        <v>160</v>
      </c>
      <c r="M16" t="s">
        <v>200</v>
      </c>
      <c r="N16" t="s">
        <v>2</v>
      </c>
      <c r="O16" s="6" t="s">
        <v>62</v>
      </c>
    </row>
    <row r="17" spans="2:15" ht="15">
      <c r="B17" s="6" t="s">
        <v>21</v>
      </c>
      <c r="C17" s="6">
        <v>7</v>
      </c>
      <c r="D17" s="6" t="s">
        <v>47</v>
      </c>
      <c r="E17" t="s">
        <v>107</v>
      </c>
      <c r="G17" t="s">
        <v>0</v>
      </c>
      <c r="H17">
        <v>46</v>
      </c>
      <c r="I17" t="s">
        <v>1</v>
      </c>
      <c r="K17" t="s">
        <v>169</v>
      </c>
      <c r="L17" s="6" t="s">
        <v>160</v>
      </c>
      <c r="M17" t="s">
        <v>201</v>
      </c>
      <c r="N17" t="s">
        <v>2</v>
      </c>
      <c r="O17" s="6" t="s">
        <v>63</v>
      </c>
    </row>
    <row r="18" spans="1:15" ht="15">
      <c r="A18"/>
      <c r="B18" t="s">
        <v>21</v>
      </c>
      <c r="C18">
        <v>8</v>
      </c>
      <c r="D18" t="s">
        <v>22</v>
      </c>
      <c r="E18" t="s">
        <v>134</v>
      </c>
      <c r="F18"/>
      <c r="G18" t="s">
        <v>0</v>
      </c>
      <c r="H18">
        <v>46</v>
      </c>
      <c r="I18" t="s">
        <v>1</v>
      </c>
      <c r="J18" s="7"/>
      <c r="K18" t="s">
        <v>170</v>
      </c>
      <c r="L18" s="6" t="s">
        <v>160</v>
      </c>
      <c r="M18" t="s">
        <v>202</v>
      </c>
      <c r="N18" t="s">
        <v>2</v>
      </c>
      <c r="O18" s="6" t="s">
        <v>64</v>
      </c>
    </row>
    <row r="19" spans="2:15" ht="15">
      <c r="B19" s="6" t="s">
        <v>21</v>
      </c>
      <c r="C19" s="6">
        <v>8</v>
      </c>
      <c r="D19" s="6" t="s">
        <v>47</v>
      </c>
      <c r="E19" t="s">
        <v>140</v>
      </c>
      <c r="G19" t="s">
        <v>0</v>
      </c>
      <c r="H19">
        <v>46</v>
      </c>
      <c r="I19" t="s">
        <v>1</v>
      </c>
      <c r="K19" t="s">
        <v>170</v>
      </c>
      <c r="L19" s="6" t="s">
        <v>160</v>
      </c>
      <c r="M19" t="s">
        <v>203</v>
      </c>
      <c r="N19" t="s">
        <v>2</v>
      </c>
      <c r="O19" s="6" t="s">
        <v>65</v>
      </c>
    </row>
    <row r="20" spans="1:15" ht="15">
      <c r="A20"/>
      <c r="B20" t="s">
        <v>21</v>
      </c>
      <c r="C20">
        <v>9</v>
      </c>
      <c r="D20" t="s">
        <v>22</v>
      </c>
      <c r="E20" t="s">
        <v>108</v>
      </c>
      <c r="F20"/>
      <c r="G20" t="s">
        <v>0</v>
      </c>
      <c r="H20">
        <v>46</v>
      </c>
      <c r="I20" t="s">
        <v>1</v>
      </c>
      <c r="J20" s="7"/>
      <c r="K20" t="s">
        <v>171</v>
      </c>
      <c r="L20" s="6" t="s">
        <v>160</v>
      </c>
      <c r="M20" t="s">
        <v>204</v>
      </c>
      <c r="N20" t="s">
        <v>2</v>
      </c>
      <c r="O20" s="6" t="s">
        <v>66</v>
      </c>
    </row>
    <row r="21" spans="2:15" ht="15">
      <c r="B21" s="6" t="s">
        <v>21</v>
      </c>
      <c r="C21" s="6">
        <v>9</v>
      </c>
      <c r="D21" s="6" t="s">
        <v>47</v>
      </c>
      <c r="E21" t="s">
        <v>109</v>
      </c>
      <c r="G21" t="s">
        <v>0</v>
      </c>
      <c r="H21">
        <v>46</v>
      </c>
      <c r="I21" t="s">
        <v>1</v>
      </c>
      <c r="K21" t="s">
        <v>171</v>
      </c>
      <c r="L21" s="6" t="s">
        <v>160</v>
      </c>
      <c r="M21" t="s">
        <v>205</v>
      </c>
      <c r="N21" t="s">
        <v>2</v>
      </c>
      <c r="O21" s="6" t="s">
        <v>67</v>
      </c>
    </row>
    <row r="22" spans="1:15" ht="15">
      <c r="A22"/>
      <c r="B22" t="s">
        <v>21</v>
      </c>
      <c r="C22">
        <v>10</v>
      </c>
      <c r="D22" t="s">
        <v>22</v>
      </c>
      <c r="E22" t="s">
        <v>110</v>
      </c>
      <c r="F22"/>
      <c r="G22" t="s">
        <v>0</v>
      </c>
      <c r="H22">
        <v>46</v>
      </c>
      <c r="I22" t="s">
        <v>1</v>
      </c>
      <c r="J22" s="7"/>
      <c r="K22" t="s">
        <v>172</v>
      </c>
      <c r="L22" s="6" t="s">
        <v>160</v>
      </c>
      <c r="M22" t="s">
        <v>206</v>
      </c>
      <c r="N22" t="s">
        <v>2</v>
      </c>
      <c r="O22" s="6" t="s">
        <v>68</v>
      </c>
    </row>
    <row r="23" spans="2:15" ht="15">
      <c r="B23" s="6" t="s">
        <v>21</v>
      </c>
      <c r="C23" s="6">
        <v>10</v>
      </c>
      <c r="D23" s="6" t="s">
        <v>47</v>
      </c>
      <c r="E23" t="s">
        <v>111</v>
      </c>
      <c r="G23" t="s">
        <v>0</v>
      </c>
      <c r="H23">
        <v>46</v>
      </c>
      <c r="I23" t="s">
        <v>1</v>
      </c>
      <c r="K23" t="s">
        <v>172</v>
      </c>
      <c r="L23" s="6" t="s">
        <v>160</v>
      </c>
      <c r="M23" t="s">
        <v>207</v>
      </c>
      <c r="N23" t="s">
        <v>2</v>
      </c>
      <c r="O23" s="6" t="s">
        <v>69</v>
      </c>
    </row>
    <row r="24" spans="1:15" ht="15">
      <c r="A24"/>
      <c r="B24" t="s">
        <v>21</v>
      </c>
      <c r="C24">
        <v>11</v>
      </c>
      <c r="D24" t="s">
        <v>22</v>
      </c>
      <c r="E24" t="s">
        <v>112</v>
      </c>
      <c r="F24"/>
      <c r="G24" t="s">
        <v>0</v>
      </c>
      <c r="H24">
        <v>46</v>
      </c>
      <c r="I24" t="s">
        <v>1</v>
      </c>
      <c r="J24" s="7"/>
      <c r="K24" t="s">
        <v>173</v>
      </c>
      <c r="L24" s="6" t="s">
        <v>160</v>
      </c>
      <c r="M24" t="s">
        <v>208</v>
      </c>
      <c r="N24" t="s">
        <v>2</v>
      </c>
      <c r="O24" s="6" t="s">
        <v>70</v>
      </c>
    </row>
    <row r="25" spans="2:15" ht="15">
      <c r="B25" s="6" t="s">
        <v>21</v>
      </c>
      <c r="C25" s="6">
        <v>11</v>
      </c>
      <c r="D25" s="6" t="s">
        <v>47</v>
      </c>
      <c r="E25" t="s">
        <v>113</v>
      </c>
      <c r="G25" t="s">
        <v>0</v>
      </c>
      <c r="H25">
        <v>46</v>
      </c>
      <c r="I25" t="s">
        <v>1</v>
      </c>
      <c r="K25" t="s">
        <v>173</v>
      </c>
      <c r="L25" s="6" t="s">
        <v>160</v>
      </c>
      <c r="M25" t="s">
        <v>209</v>
      </c>
      <c r="N25" t="s">
        <v>2</v>
      </c>
      <c r="O25" s="6" t="s">
        <v>71</v>
      </c>
    </row>
    <row r="26" spans="1:15" ht="15">
      <c r="A26"/>
      <c r="B26" t="s">
        <v>21</v>
      </c>
      <c r="C26">
        <v>12</v>
      </c>
      <c r="D26" t="s">
        <v>22</v>
      </c>
      <c r="E26" t="s">
        <v>135</v>
      </c>
      <c r="F26"/>
      <c r="G26" t="s">
        <v>0</v>
      </c>
      <c r="H26">
        <v>46</v>
      </c>
      <c r="I26" t="s">
        <v>1</v>
      </c>
      <c r="J26" s="7"/>
      <c r="K26" t="s">
        <v>174</v>
      </c>
      <c r="L26" s="6" t="s">
        <v>160</v>
      </c>
      <c r="M26" t="s">
        <v>210</v>
      </c>
      <c r="N26" t="s">
        <v>2</v>
      </c>
      <c r="O26" s="6" t="s">
        <v>72</v>
      </c>
    </row>
    <row r="27" spans="2:15" ht="15">
      <c r="B27" s="6" t="s">
        <v>21</v>
      </c>
      <c r="C27" s="6">
        <v>12</v>
      </c>
      <c r="D27" s="6" t="s">
        <v>47</v>
      </c>
      <c r="E27" t="s">
        <v>141</v>
      </c>
      <c r="G27" t="s">
        <v>0</v>
      </c>
      <c r="H27">
        <v>46</v>
      </c>
      <c r="I27" t="s">
        <v>1</v>
      </c>
      <c r="K27" t="s">
        <v>174</v>
      </c>
      <c r="L27" s="6" t="s">
        <v>160</v>
      </c>
      <c r="M27" t="s">
        <v>211</v>
      </c>
      <c r="N27" t="s">
        <v>2</v>
      </c>
      <c r="O27" s="6" t="s">
        <v>73</v>
      </c>
    </row>
    <row r="28" spans="1:15" ht="15">
      <c r="A28"/>
      <c r="B28" t="s">
        <v>21</v>
      </c>
      <c r="C28">
        <v>13</v>
      </c>
      <c r="D28" t="s">
        <v>22</v>
      </c>
      <c r="E28" t="s">
        <v>114</v>
      </c>
      <c r="F28"/>
      <c r="G28" t="s">
        <v>0</v>
      </c>
      <c r="H28">
        <v>46</v>
      </c>
      <c r="I28" t="s">
        <v>1</v>
      </c>
      <c r="J28" s="7"/>
      <c r="K28" t="s">
        <v>175</v>
      </c>
      <c r="L28" s="6" t="s">
        <v>160</v>
      </c>
      <c r="M28" t="s">
        <v>212</v>
      </c>
      <c r="N28" t="s">
        <v>2</v>
      </c>
      <c r="O28" s="6" t="s">
        <v>74</v>
      </c>
    </row>
    <row r="29" spans="2:15" ht="15">
      <c r="B29" s="6" t="s">
        <v>21</v>
      </c>
      <c r="C29" s="6">
        <v>13</v>
      </c>
      <c r="D29" s="6" t="s">
        <v>47</v>
      </c>
      <c r="E29" t="s">
        <v>115</v>
      </c>
      <c r="G29" t="s">
        <v>0</v>
      </c>
      <c r="H29">
        <v>46</v>
      </c>
      <c r="I29" t="s">
        <v>1</v>
      </c>
      <c r="K29" t="s">
        <v>175</v>
      </c>
      <c r="L29" s="6" t="s">
        <v>160</v>
      </c>
      <c r="M29" t="s">
        <v>213</v>
      </c>
      <c r="N29" t="s">
        <v>2</v>
      </c>
      <c r="O29" s="6" t="s">
        <v>75</v>
      </c>
    </row>
    <row r="30" spans="1:15" ht="15">
      <c r="A30"/>
      <c r="B30" t="s">
        <v>21</v>
      </c>
      <c r="C30">
        <v>14</v>
      </c>
      <c r="D30" t="s">
        <v>22</v>
      </c>
      <c r="E30" t="s">
        <v>116</v>
      </c>
      <c r="F30"/>
      <c r="G30" t="s">
        <v>0</v>
      </c>
      <c r="H30">
        <v>46</v>
      </c>
      <c r="I30" t="s">
        <v>1</v>
      </c>
      <c r="J30" s="7"/>
      <c r="K30" t="s">
        <v>176</v>
      </c>
      <c r="L30" s="6" t="s">
        <v>160</v>
      </c>
      <c r="M30" t="s">
        <v>214</v>
      </c>
      <c r="N30" t="s">
        <v>2</v>
      </c>
      <c r="O30" s="6" t="s">
        <v>76</v>
      </c>
    </row>
    <row r="31" spans="2:15" ht="15">
      <c r="B31" s="6" t="s">
        <v>21</v>
      </c>
      <c r="C31" s="6">
        <v>14</v>
      </c>
      <c r="D31" s="6" t="s">
        <v>47</v>
      </c>
      <c r="E31" t="s">
        <v>117</v>
      </c>
      <c r="G31" t="s">
        <v>0</v>
      </c>
      <c r="H31">
        <v>46</v>
      </c>
      <c r="I31" t="s">
        <v>1</v>
      </c>
      <c r="K31" t="s">
        <v>176</v>
      </c>
      <c r="L31" s="6" t="s">
        <v>160</v>
      </c>
      <c r="M31" t="s">
        <v>215</v>
      </c>
      <c r="N31" t="s">
        <v>2</v>
      </c>
      <c r="O31" s="6" t="s">
        <v>77</v>
      </c>
    </row>
    <row r="32" spans="1:15" ht="15">
      <c r="A32"/>
      <c r="B32" t="s">
        <v>21</v>
      </c>
      <c r="C32">
        <v>15</v>
      </c>
      <c r="D32" t="s">
        <v>22</v>
      </c>
      <c r="E32" t="s">
        <v>118</v>
      </c>
      <c r="F32"/>
      <c r="G32" t="s">
        <v>0</v>
      </c>
      <c r="H32">
        <v>46</v>
      </c>
      <c r="I32" t="s">
        <v>1</v>
      </c>
      <c r="J32" s="7"/>
      <c r="K32" t="s">
        <v>177</v>
      </c>
      <c r="L32" s="6" t="s">
        <v>160</v>
      </c>
      <c r="M32" t="s">
        <v>216</v>
      </c>
      <c r="N32" t="s">
        <v>2</v>
      </c>
      <c r="O32" s="6" t="s">
        <v>78</v>
      </c>
    </row>
    <row r="33" spans="2:15" ht="15">
      <c r="B33" s="6" t="s">
        <v>21</v>
      </c>
      <c r="C33" s="6">
        <v>15</v>
      </c>
      <c r="D33" s="6" t="s">
        <v>47</v>
      </c>
      <c r="E33" t="s">
        <v>119</v>
      </c>
      <c r="G33" t="s">
        <v>0</v>
      </c>
      <c r="H33">
        <v>46</v>
      </c>
      <c r="I33" t="s">
        <v>1</v>
      </c>
      <c r="K33" t="s">
        <v>177</v>
      </c>
      <c r="L33" s="6" t="s">
        <v>160</v>
      </c>
      <c r="M33" t="s">
        <v>217</v>
      </c>
      <c r="N33" t="s">
        <v>2</v>
      </c>
      <c r="O33" s="6" t="s">
        <v>79</v>
      </c>
    </row>
    <row r="34" spans="1:15" ht="15">
      <c r="A34"/>
      <c r="B34" t="s">
        <v>21</v>
      </c>
      <c r="C34">
        <v>16</v>
      </c>
      <c r="D34" t="s">
        <v>22</v>
      </c>
      <c r="E34" t="s">
        <v>136</v>
      </c>
      <c r="F34"/>
      <c r="G34" t="s">
        <v>0</v>
      </c>
      <c r="H34">
        <v>46</v>
      </c>
      <c r="I34" t="s">
        <v>1</v>
      </c>
      <c r="J34" s="7"/>
      <c r="K34" t="s">
        <v>178</v>
      </c>
      <c r="L34" s="6" t="s">
        <v>160</v>
      </c>
      <c r="M34" t="s">
        <v>218</v>
      </c>
      <c r="N34" t="s">
        <v>2</v>
      </c>
      <c r="O34" s="6" t="s">
        <v>80</v>
      </c>
    </row>
    <row r="35" spans="2:15" ht="15">
      <c r="B35" s="6" t="s">
        <v>21</v>
      </c>
      <c r="C35" s="6">
        <v>16</v>
      </c>
      <c r="D35" s="6" t="s">
        <v>47</v>
      </c>
      <c r="E35" t="s">
        <v>142</v>
      </c>
      <c r="G35" t="s">
        <v>0</v>
      </c>
      <c r="H35">
        <v>46</v>
      </c>
      <c r="I35" t="s">
        <v>1</v>
      </c>
      <c r="K35" t="s">
        <v>178</v>
      </c>
      <c r="L35" s="6" t="s">
        <v>160</v>
      </c>
      <c r="M35" t="s">
        <v>219</v>
      </c>
      <c r="N35" t="s">
        <v>2</v>
      </c>
      <c r="O35" s="6" t="s">
        <v>81</v>
      </c>
    </row>
    <row r="36" spans="1:15" ht="15">
      <c r="A36"/>
      <c r="B36" t="s">
        <v>21</v>
      </c>
      <c r="C36">
        <v>17</v>
      </c>
      <c r="D36" t="s">
        <v>22</v>
      </c>
      <c r="E36" t="s">
        <v>120</v>
      </c>
      <c r="F36"/>
      <c r="G36" t="s">
        <v>0</v>
      </c>
      <c r="H36">
        <v>46</v>
      </c>
      <c r="I36" t="s">
        <v>1</v>
      </c>
      <c r="J36" s="7"/>
      <c r="K36" t="s">
        <v>179</v>
      </c>
      <c r="L36" s="6" t="s">
        <v>160</v>
      </c>
      <c r="M36" t="s">
        <v>220</v>
      </c>
      <c r="N36" t="s">
        <v>2</v>
      </c>
      <c r="O36" s="6" t="s">
        <v>82</v>
      </c>
    </row>
    <row r="37" spans="2:15" ht="15">
      <c r="B37" s="6" t="s">
        <v>21</v>
      </c>
      <c r="C37" s="6">
        <v>17</v>
      </c>
      <c r="D37" s="6" t="s">
        <v>47</v>
      </c>
      <c r="E37" t="s">
        <v>121</v>
      </c>
      <c r="G37" t="s">
        <v>0</v>
      </c>
      <c r="H37">
        <v>46</v>
      </c>
      <c r="I37" t="s">
        <v>1</v>
      </c>
      <c r="K37" t="s">
        <v>179</v>
      </c>
      <c r="L37" s="6" t="s">
        <v>160</v>
      </c>
      <c r="M37" t="s">
        <v>221</v>
      </c>
      <c r="N37" t="s">
        <v>2</v>
      </c>
      <c r="O37" s="6" t="s">
        <v>83</v>
      </c>
    </row>
    <row r="38" spans="1:15" ht="15">
      <c r="A38"/>
      <c r="B38" t="s">
        <v>21</v>
      </c>
      <c r="C38">
        <v>18</v>
      </c>
      <c r="D38" t="s">
        <v>22</v>
      </c>
      <c r="E38" t="s">
        <v>122</v>
      </c>
      <c r="F38"/>
      <c r="G38" t="s">
        <v>0</v>
      </c>
      <c r="H38">
        <v>46</v>
      </c>
      <c r="I38" t="s">
        <v>1</v>
      </c>
      <c r="J38" s="7"/>
      <c r="K38" t="s">
        <v>180</v>
      </c>
      <c r="L38" s="6" t="s">
        <v>160</v>
      </c>
      <c r="M38" t="s">
        <v>222</v>
      </c>
      <c r="N38" t="s">
        <v>2</v>
      </c>
      <c r="O38" s="6" t="s">
        <v>84</v>
      </c>
    </row>
    <row r="39" spans="2:15" ht="15">
      <c r="B39" s="6" t="s">
        <v>21</v>
      </c>
      <c r="C39" s="6">
        <v>18</v>
      </c>
      <c r="D39" s="6" t="s">
        <v>47</v>
      </c>
      <c r="E39" t="s">
        <v>123</v>
      </c>
      <c r="G39" t="s">
        <v>0</v>
      </c>
      <c r="H39">
        <v>46</v>
      </c>
      <c r="I39" t="s">
        <v>1</v>
      </c>
      <c r="K39" t="s">
        <v>180</v>
      </c>
      <c r="L39" s="6" t="s">
        <v>160</v>
      </c>
      <c r="M39" t="s">
        <v>223</v>
      </c>
      <c r="N39" t="s">
        <v>2</v>
      </c>
      <c r="O39" s="6" t="s">
        <v>85</v>
      </c>
    </row>
    <row r="40" spans="1:15" ht="15">
      <c r="A40"/>
      <c r="B40" t="s">
        <v>21</v>
      </c>
      <c r="C40">
        <v>19</v>
      </c>
      <c r="D40" t="s">
        <v>22</v>
      </c>
      <c r="E40" t="s">
        <v>124</v>
      </c>
      <c r="F40"/>
      <c r="G40" t="s">
        <v>0</v>
      </c>
      <c r="H40">
        <v>46</v>
      </c>
      <c r="I40" t="s">
        <v>1</v>
      </c>
      <c r="J40" s="7"/>
      <c r="K40" t="s">
        <v>181</v>
      </c>
      <c r="L40" s="6" t="s">
        <v>160</v>
      </c>
      <c r="M40" t="s">
        <v>224</v>
      </c>
      <c r="N40" t="s">
        <v>2</v>
      </c>
      <c r="O40" s="6" t="s">
        <v>86</v>
      </c>
    </row>
    <row r="41" spans="2:15" ht="15">
      <c r="B41" s="6" t="s">
        <v>21</v>
      </c>
      <c r="C41" s="6">
        <v>19</v>
      </c>
      <c r="D41" s="6" t="s">
        <v>47</v>
      </c>
      <c r="E41" t="s">
        <v>125</v>
      </c>
      <c r="G41" t="s">
        <v>0</v>
      </c>
      <c r="H41">
        <v>46</v>
      </c>
      <c r="I41" t="s">
        <v>1</v>
      </c>
      <c r="K41" t="s">
        <v>181</v>
      </c>
      <c r="L41" s="6" t="s">
        <v>160</v>
      </c>
      <c r="M41" t="s">
        <v>225</v>
      </c>
      <c r="N41" t="s">
        <v>2</v>
      </c>
      <c r="O41" s="6" t="s">
        <v>87</v>
      </c>
    </row>
    <row r="42" spans="1:15" ht="15">
      <c r="A42"/>
      <c r="B42" t="s">
        <v>21</v>
      </c>
      <c r="C42">
        <v>20</v>
      </c>
      <c r="D42" t="s">
        <v>22</v>
      </c>
      <c r="E42" t="s">
        <v>137</v>
      </c>
      <c r="F42"/>
      <c r="G42" t="s">
        <v>0</v>
      </c>
      <c r="H42">
        <v>46</v>
      </c>
      <c r="I42" t="s">
        <v>1</v>
      </c>
      <c r="J42" s="7"/>
      <c r="K42" t="s">
        <v>182</v>
      </c>
      <c r="L42" s="6" t="s">
        <v>160</v>
      </c>
      <c r="M42" t="s">
        <v>226</v>
      </c>
      <c r="N42" t="s">
        <v>2</v>
      </c>
      <c r="O42" s="6" t="s">
        <v>88</v>
      </c>
    </row>
    <row r="43" spans="2:15" ht="15">
      <c r="B43" s="6" t="s">
        <v>21</v>
      </c>
      <c r="C43" s="6">
        <v>20</v>
      </c>
      <c r="D43" s="6" t="s">
        <v>47</v>
      </c>
      <c r="E43" t="s">
        <v>143</v>
      </c>
      <c r="G43" t="s">
        <v>0</v>
      </c>
      <c r="H43">
        <v>46</v>
      </c>
      <c r="I43" t="s">
        <v>1</v>
      </c>
      <c r="K43" t="s">
        <v>182</v>
      </c>
      <c r="L43" s="6" t="s">
        <v>160</v>
      </c>
      <c r="M43" t="s">
        <v>227</v>
      </c>
      <c r="N43" t="s">
        <v>2</v>
      </c>
      <c r="O43" s="6" t="s">
        <v>89</v>
      </c>
    </row>
    <row r="44" spans="1:15" ht="15">
      <c r="A44"/>
      <c r="B44" t="s">
        <v>21</v>
      </c>
      <c r="C44">
        <v>21</v>
      </c>
      <c r="D44" t="s">
        <v>22</v>
      </c>
      <c r="E44" t="s">
        <v>126</v>
      </c>
      <c r="F44"/>
      <c r="G44" t="s">
        <v>0</v>
      </c>
      <c r="H44">
        <v>46</v>
      </c>
      <c r="I44" t="s">
        <v>1</v>
      </c>
      <c r="J44" s="7"/>
      <c r="K44" t="s">
        <v>183</v>
      </c>
      <c r="L44" s="6" t="s">
        <v>160</v>
      </c>
      <c r="M44" t="s">
        <v>228</v>
      </c>
      <c r="N44" t="s">
        <v>2</v>
      </c>
      <c r="O44" s="6" t="s">
        <v>90</v>
      </c>
    </row>
    <row r="45" spans="2:15" ht="15">
      <c r="B45" s="6" t="s">
        <v>21</v>
      </c>
      <c r="C45" s="6">
        <v>21</v>
      </c>
      <c r="D45" s="6" t="s">
        <v>47</v>
      </c>
      <c r="E45" t="s">
        <v>127</v>
      </c>
      <c r="G45" t="s">
        <v>0</v>
      </c>
      <c r="H45">
        <v>46</v>
      </c>
      <c r="I45" t="s">
        <v>1</v>
      </c>
      <c r="K45" t="s">
        <v>183</v>
      </c>
      <c r="L45" s="6" t="s">
        <v>160</v>
      </c>
      <c r="M45" t="s">
        <v>229</v>
      </c>
      <c r="N45" t="s">
        <v>2</v>
      </c>
      <c r="O45" s="6" t="s">
        <v>91</v>
      </c>
    </row>
    <row r="46" spans="1:15" ht="15">
      <c r="A46"/>
      <c r="B46" t="s">
        <v>21</v>
      </c>
      <c r="C46">
        <v>22</v>
      </c>
      <c r="D46" t="s">
        <v>22</v>
      </c>
      <c r="E46" t="s">
        <v>128</v>
      </c>
      <c r="F46"/>
      <c r="G46" t="s">
        <v>0</v>
      </c>
      <c r="H46">
        <v>46</v>
      </c>
      <c r="I46" t="s">
        <v>1</v>
      </c>
      <c r="J46" s="7"/>
      <c r="K46" t="s">
        <v>184</v>
      </c>
      <c r="L46" s="6" t="s">
        <v>160</v>
      </c>
      <c r="M46" t="s">
        <v>230</v>
      </c>
      <c r="N46" t="s">
        <v>2</v>
      </c>
      <c r="O46" s="6" t="s">
        <v>92</v>
      </c>
    </row>
    <row r="47" spans="2:15" ht="15">
      <c r="B47" s="6" t="s">
        <v>21</v>
      </c>
      <c r="C47" s="6">
        <v>22</v>
      </c>
      <c r="D47" s="6" t="s">
        <v>47</v>
      </c>
      <c r="E47" t="s">
        <v>129</v>
      </c>
      <c r="G47" t="s">
        <v>0</v>
      </c>
      <c r="H47">
        <v>46</v>
      </c>
      <c r="I47" t="s">
        <v>1</v>
      </c>
      <c r="K47" t="s">
        <v>184</v>
      </c>
      <c r="L47" s="6" t="s">
        <v>160</v>
      </c>
      <c r="M47" t="s">
        <v>231</v>
      </c>
      <c r="N47" t="s">
        <v>2</v>
      </c>
      <c r="O47" s="6" t="s">
        <v>93</v>
      </c>
    </row>
    <row r="48" spans="1:15" ht="15">
      <c r="A48"/>
      <c r="B48" t="s">
        <v>21</v>
      </c>
      <c r="C48">
        <v>23</v>
      </c>
      <c r="D48" t="s">
        <v>22</v>
      </c>
      <c r="E48" t="s">
        <v>130</v>
      </c>
      <c r="F48"/>
      <c r="G48" t="s">
        <v>0</v>
      </c>
      <c r="H48">
        <v>46</v>
      </c>
      <c r="I48" t="s">
        <v>1</v>
      </c>
      <c r="J48" s="7"/>
      <c r="K48" t="s">
        <v>185</v>
      </c>
      <c r="L48" s="6" t="s">
        <v>160</v>
      </c>
      <c r="M48" t="s">
        <v>232</v>
      </c>
      <c r="N48" t="s">
        <v>2</v>
      </c>
      <c r="O48" s="6" t="s">
        <v>94</v>
      </c>
    </row>
    <row r="49" spans="2:15" ht="15">
      <c r="B49" s="6" t="s">
        <v>21</v>
      </c>
      <c r="C49" s="6">
        <v>23</v>
      </c>
      <c r="D49" s="6" t="s">
        <v>47</v>
      </c>
      <c r="E49" t="s">
        <v>131</v>
      </c>
      <c r="G49" t="s">
        <v>0</v>
      </c>
      <c r="H49">
        <v>46</v>
      </c>
      <c r="I49" t="s">
        <v>1</v>
      </c>
      <c r="K49" t="s">
        <v>185</v>
      </c>
      <c r="L49" s="6" t="s">
        <v>160</v>
      </c>
      <c r="M49" t="s">
        <v>233</v>
      </c>
      <c r="N49" t="s">
        <v>2</v>
      </c>
      <c r="O49" s="6" t="s">
        <v>95</v>
      </c>
    </row>
  </sheetData>
  <printOptions gridLines="1" horizontalCentered="1"/>
  <pageMargins left="0" right="0" top="1" bottom="1" header="0.5" footer="0.5"/>
  <pageSetup fitToHeight="45" fitToWidth="1" horizontalDpi="600" verticalDpi="600" orientation="landscape" paperSize="17" r:id="rId1"/>
  <headerFooter alignWithMargins="0">
    <oddHeader>&amp;C&amp;"Times New Roman,Bold"&amp;18&amp;A</oddHeader>
    <oddFooter>&amp;L&amp;F&amp;C&amp;P of 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60" workbookViewId="0" topLeftCell="A1">
      <pane ySplit="552" topLeftCell="BM1" activePane="bottomLeft" state="split"/>
      <selection pane="topLeft" activeCell="F1" sqref="F1"/>
      <selection pane="bottomLeft" activeCell="F24" sqref="F24"/>
    </sheetView>
  </sheetViews>
  <sheetFormatPr defaultColWidth="9.00390625" defaultRowHeight="15.75"/>
  <cols>
    <col min="1" max="3" width="8.75390625" style="8" customWidth="1"/>
    <col min="4" max="4" width="13.75390625" style="8" customWidth="1"/>
    <col min="5" max="5" width="20.75390625" style="8" customWidth="1"/>
    <col min="6" max="6" width="32.375" style="8" customWidth="1"/>
    <col min="7" max="8" width="8.75390625" style="8" customWidth="1"/>
  </cols>
  <sheetData>
    <row r="1" spans="1:6" s="3" customFormat="1" ht="15">
      <c r="A1" s="16" t="s">
        <v>5</v>
      </c>
      <c r="B1" s="16"/>
      <c r="C1" s="16"/>
      <c r="D1" s="16"/>
      <c r="E1" s="9" t="s">
        <v>161</v>
      </c>
      <c r="F1" s="9" t="s">
        <v>234</v>
      </c>
    </row>
    <row r="2" spans="1:6" s="9" customFormat="1" ht="15">
      <c r="A2" s="9" t="s">
        <v>24</v>
      </c>
      <c r="B2" s="9" t="s">
        <v>23</v>
      </c>
      <c r="C2" s="9" t="s">
        <v>3</v>
      </c>
      <c r="D2" s="9" t="s">
        <v>30</v>
      </c>
      <c r="E2" s="9" t="s">
        <v>4</v>
      </c>
      <c r="F2" s="9" t="s">
        <v>159</v>
      </c>
    </row>
    <row r="3" spans="1:8" ht="15">
      <c r="A3" s="8">
        <f>'XTRP-L1 Cable Map'!A2</f>
        <v>0</v>
      </c>
      <c r="B3" s="8" t="str">
        <f>'XTRP-L1 Cable Map'!B2</f>
        <v>LV1</v>
      </c>
      <c r="C3" s="8" t="str">
        <f>CONCATENATE('XTRP-L1 Cable Map'!C2,'XTRP-L1 Cable Map'!D2)</f>
        <v>0E</v>
      </c>
      <c r="D3" s="8" t="str">
        <f>'XTRP-L1 Cable Map'!E2</f>
        <v>XTRP06A/0-05</v>
      </c>
      <c r="E3" s="8" t="str">
        <f>MID('XTRP-L1 Cable Map'!K2,16,20)</f>
        <v> 1RR18F-T SL 6 Rear </v>
      </c>
      <c r="F3" s="8" t="str">
        <f>MID('XTRP-L1 Cable Map'!M2,16,20)</f>
        <v> 2RR28C-B SL 5 XTRP </v>
      </c>
      <c r="G3"/>
      <c r="H3"/>
    </row>
    <row r="4" spans="1:6" ht="15">
      <c r="A4" s="8">
        <f>'XTRP-L1 Cable Map'!A3</f>
        <v>0</v>
      </c>
      <c r="B4" s="8" t="str">
        <f>'XTRP-L1 Cable Map'!B3</f>
        <v>LV1</v>
      </c>
      <c r="C4" s="8" t="str">
        <f>CONCATENATE('XTRP-L1 Cable Map'!C3,'XTRP-L1 Cable Map'!D3)</f>
        <v>0W</v>
      </c>
      <c r="D4" s="8" t="str">
        <f>'XTRP-L1 Cable Map'!E3</f>
        <v>XTRP06A/0-06</v>
      </c>
      <c r="E4" s="8" t="str">
        <f>MID('XTRP-L1 Cable Map'!K3,16,20)</f>
        <v> 1RR18F-T SL 6 Rear </v>
      </c>
      <c r="F4" s="8" t="str">
        <f>MID('XTRP-L1 Cable Map'!M3,16,20)</f>
        <v> 2RR28C-B SL 6 XTRP </v>
      </c>
    </row>
    <row r="5" spans="1:6" ht="15">
      <c r="A5" s="8">
        <f>'XTRP-L1 Cable Map'!A4</f>
        <v>0</v>
      </c>
      <c r="B5" s="8" t="str">
        <f>'XTRP-L1 Cable Map'!B4</f>
        <v>LV1</v>
      </c>
      <c r="C5" s="8" t="str">
        <f>CONCATENATE('XTRP-L1 Cable Map'!C4,'XTRP-L1 Cable Map'!D4)</f>
        <v>1E</v>
      </c>
      <c r="D5" s="8" t="str">
        <f>'XTRP-L1 Cable Map'!E4</f>
        <v>XTRP06B/0-10</v>
      </c>
      <c r="E5" s="8" t="str">
        <f>MID('XTRP-L1 Cable Map'!K4,16,20)</f>
        <v> 1RR18F-T SL 6 Rear </v>
      </c>
      <c r="F5" s="8" t="str">
        <f>MID('XTRP-L1 Cable Map'!M4,16,20)</f>
        <v> 2RR28C-B SL 10 XTRP</v>
      </c>
    </row>
    <row r="6" spans="1:6" ht="15">
      <c r="A6" s="8">
        <f>'XTRP-L1 Cable Map'!A5</f>
        <v>0</v>
      </c>
      <c r="B6" s="8" t="str">
        <f>'XTRP-L1 Cable Map'!B5</f>
        <v>LV1</v>
      </c>
      <c r="C6" s="8" t="str">
        <f>CONCATENATE('XTRP-L1 Cable Map'!C5,'XTRP-L1 Cable Map'!D5)</f>
        <v>1W</v>
      </c>
      <c r="D6" s="8" t="str">
        <f>'XTRP-L1 Cable Map'!E5</f>
        <v>XTRP06B/0-11</v>
      </c>
      <c r="E6" s="8" t="str">
        <f>MID('XTRP-L1 Cable Map'!K5,16,20)</f>
        <v> 1RR18F-T SL 6 Rear </v>
      </c>
      <c r="F6" s="8" t="str">
        <f>MID('XTRP-L1 Cable Map'!M5,16,20)</f>
        <v> 2RR28C-B SL 11 XTRP</v>
      </c>
    </row>
    <row r="7" spans="1:6" ht="15">
      <c r="A7" s="8">
        <f>'XTRP-L1 Cable Map'!A6</f>
        <v>0</v>
      </c>
      <c r="B7" s="8" t="str">
        <f>'XTRP-L1 Cable Map'!B6</f>
        <v>LV1</v>
      </c>
      <c r="C7" s="8" t="str">
        <f>CONCATENATE('XTRP-L1 Cable Map'!C6,'XTRP-L1 Cable Map'!D6)</f>
        <v>2E</v>
      </c>
      <c r="D7" s="8" t="str">
        <f>'XTRP-L1 Cable Map'!E6</f>
        <v>XTRP07A/0-14</v>
      </c>
      <c r="E7" s="8" t="str">
        <f>MID('XTRP-L1 Cable Map'!K6,16,20)</f>
        <v> 1RR18F-T SL 7 Rear </v>
      </c>
      <c r="F7" s="8" t="str">
        <f>MID('XTRP-L1 Cable Map'!M6,16,20)</f>
        <v> 2RR28C-B SL 14 XTRP</v>
      </c>
    </row>
    <row r="8" spans="1:6" ht="15">
      <c r="A8" s="8">
        <f>'XTRP-L1 Cable Map'!A7</f>
        <v>0</v>
      </c>
      <c r="B8" s="8" t="str">
        <f>'XTRP-L1 Cable Map'!B7</f>
        <v>LV1</v>
      </c>
      <c r="C8" s="8" t="str">
        <f>CONCATENATE('XTRP-L1 Cable Map'!C7,'XTRP-L1 Cable Map'!D7)</f>
        <v>2W</v>
      </c>
      <c r="D8" s="8" t="str">
        <f>'XTRP-L1 Cable Map'!E7</f>
        <v>XTRP07A/0-15</v>
      </c>
      <c r="E8" s="8" t="str">
        <f>MID('XTRP-L1 Cable Map'!K7,16,20)</f>
        <v> 1RR18F-T SL 7 Rear </v>
      </c>
      <c r="F8" s="8" t="str">
        <f>MID('XTRP-L1 Cable Map'!M7,16,20)</f>
        <v> 2RR28C-B SL 15 XTRP</v>
      </c>
    </row>
    <row r="9" spans="1:6" ht="15">
      <c r="A9" s="8">
        <f>'XTRP-L1 Cable Map'!A8</f>
        <v>0</v>
      </c>
      <c r="B9" s="8" t="str">
        <f>'XTRP-L1 Cable Map'!B8</f>
        <v>LV1</v>
      </c>
      <c r="C9" s="8" t="str">
        <f>CONCATENATE('XTRP-L1 Cable Map'!C8,'XTRP-L1 Cable Map'!D8)</f>
        <v>3E</v>
      </c>
      <c r="D9" s="8" t="str">
        <f>'XTRP-L1 Cable Map'!E8</f>
        <v>XTRP07B/0-19</v>
      </c>
      <c r="E9" s="8" t="str">
        <f>MID('XTRP-L1 Cable Map'!K8,16,20)</f>
        <v> 1RR18F-T SL 7 Rear </v>
      </c>
      <c r="F9" s="8" t="str">
        <f>MID('XTRP-L1 Cable Map'!M8,16,20)</f>
        <v> 2RR28C-B SL 19 XTRP</v>
      </c>
    </row>
    <row r="10" spans="1:6" ht="15">
      <c r="A10" s="8">
        <f>'XTRP-L1 Cable Map'!A9</f>
        <v>0</v>
      </c>
      <c r="B10" s="8" t="str">
        <f>'XTRP-L1 Cable Map'!B9</f>
        <v>LV1</v>
      </c>
      <c r="C10" s="8" t="str">
        <f>CONCATENATE('XTRP-L1 Cable Map'!C9,'XTRP-L1 Cable Map'!D9)</f>
        <v>3W</v>
      </c>
      <c r="D10" s="8" t="str">
        <f>'XTRP-L1 Cable Map'!E9</f>
        <v>XTRP07B/0-20</v>
      </c>
      <c r="E10" s="8" t="str">
        <f>MID('XTRP-L1 Cable Map'!K9,16,20)</f>
        <v> 1RR18F-T SL 7 Rear </v>
      </c>
      <c r="F10" s="8" t="str">
        <f>MID('XTRP-L1 Cable Map'!M9,16,20)</f>
        <v> 2RR28C-B SL 20 XTRP</v>
      </c>
    </row>
    <row r="11" spans="1:6" ht="15">
      <c r="A11" s="8">
        <f>'XTRP-L1 Cable Map'!A10</f>
        <v>0</v>
      </c>
      <c r="B11" s="8" t="str">
        <f>'XTRP-L1 Cable Map'!B10</f>
        <v>LV1</v>
      </c>
      <c r="C11" s="8" t="str">
        <f>CONCATENATE('XTRP-L1 Cable Map'!C10,'XTRP-L1 Cable Map'!D10)</f>
        <v>4E</v>
      </c>
      <c r="D11" s="8" t="str">
        <f>'XTRP-L1 Cable Map'!E10</f>
        <v>XTRP08A/1-05</v>
      </c>
      <c r="E11" s="8" t="str">
        <f>MID('XTRP-L1 Cable Map'!K10,16,20)</f>
        <v> 1RR18F-T SL 8 Rear </v>
      </c>
      <c r="F11" s="8" t="str">
        <f>MID('XTRP-L1 Cable Map'!M10,16,20)</f>
        <v> 2RR27C-B SL 5 XTRP </v>
      </c>
    </row>
    <row r="12" spans="1:6" ht="15">
      <c r="A12" s="8">
        <f>'XTRP-L1 Cable Map'!A11</f>
        <v>0</v>
      </c>
      <c r="B12" s="8" t="str">
        <f>'XTRP-L1 Cable Map'!B11</f>
        <v>LV1</v>
      </c>
      <c r="C12" s="8" t="str">
        <f>CONCATENATE('XTRP-L1 Cable Map'!C11,'XTRP-L1 Cable Map'!D11)</f>
        <v>4W</v>
      </c>
      <c r="D12" s="8" t="str">
        <f>'XTRP-L1 Cable Map'!E11</f>
        <v>XTRP08A/1-06</v>
      </c>
      <c r="E12" s="8" t="str">
        <f>MID('XTRP-L1 Cable Map'!K11,16,20)</f>
        <v> 1RR18F-T SL 8 Rear </v>
      </c>
      <c r="F12" s="8" t="str">
        <f>MID('XTRP-L1 Cable Map'!M11,16,20)</f>
        <v> 2RR27C-B SL 6 XTRP </v>
      </c>
    </row>
    <row r="13" spans="1:6" ht="15">
      <c r="A13" s="8">
        <f>'XTRP-L1 Cable Map'!A12</f>
        <v>0</v>
      </c>
      <c r="B13" s="8" t="str">
        <f>'XTRP-L1 Cable Map'!B12</f>
        <v>LV1</v>
      </c>
      <c r="C13" s="8" t="str">
        <f>CONCATENATE('XTRP-L1 Cable Map'!C12,'XTRP-L1 Cable Map'!D12)</f>
        <v>5E</v>
      </c>
      <c r="D13" s="8" t="str">
        <f>'XTRP-L1 Cable Map'!E12</f>
        <v>XTRP08B/1-10</v>
      </c>
      <c r="E13" s="8" t="str">
        <f>MID('XTRP-L1 Cable Map'!K12,16,20)</f>
        <v> 1RR18F-T SL 8 Rear </v>
      </c>
      <c r="F13" s="8" t="str">
        <f>MID('XTRP-L1 Cable Map'!M12,16,20)</f>
        <v> 2RR27C-B SL 10 XTRP</v>
      </c>
    </row>
    <row r="14" spans="1:6" ht="15">
      <c r="A14" s="8">
        <f>'XTRP-L1 Cable Map'!A13</f>
        <v>0</v>
      </c>
      <c r="B14" s="8" t="str">
        <f>'XTRP-L1 Cable Map'!B13</f>
        <v>LV1</v>
      </c>
      <c r="C14" s="8" t="str">
        <f>CONCATENATE('XTRP-L1 Cable Map'!C13,'XTRP-L1 Cable Map'!D13)</f>
        <v>5W</v>
      </c>
      <c r="D14" s="8" t="str">
        <f>'XTRP-L1 Cable Map'!E13</f>
        <v>XTRP08B/1-11</v>
      </c>
      <c r="E14" s="8" t="str">
        <f>MID('XTRP-L1 Cable Map'!K13,16,20)</f>
        <v> 1RR18F-T SL 8 Rear </v>
      </c>
      <c r="F14" s="8" t="str">
        <f>MID('XTRP-L1 Cable Map'!M13,16,20)</f>
        <v> 2RR27C-B SL 11 XTRP</v>
      </c>
    </row>
    <row r="15" spans="1:6" ht="15">
      <c r="A15" s="8">
        <f>'XTRP-L1 Cable Map'!A14</f>
        <v>0</v>
      </c>
      <c r="B15" s="8" t="str">
        <f>'XTRP-L1 Cable Map'!B14</f>
        <v>LV1</v>
      </c>
      <c r="C15" s="8" t="str">
        <f>CONCATENATE('XTRP-L1 Cable Map'!C14,'XTRP-L1 Cable Map'!D14)</f>
        <v>6E</v>
      </c>
      <c r="D15" s="8" t="str">
        <f>'XTRP-L1 Cable Map'!E14</f>
        <v>XTRP09A/1-14</v>
      </c>
      <c r="E15" s="8" t="str">
        <f>MID('XTRP-L1 Cable Map'!K14,16,20)</f>
        <v> 1RR18F-T SL 9 Rear </v>
      </c>
      <c r="F15" s="8" t="str">
        <f>MID('XTRP-L1 Cable Map'!M14,16,20)</f>
        <v> 2RR27C-B SL 14 XTRP</v>
      </c>
    </row>
    <row r="16" spans="1:6" ht="15">
      <c r="A16" s="8">
        <f>'XTRP-L1 Cable Map'!A15</f>
        <v>0</v>
      </c>
      <c r="B16" s="8" t="str">
        <f>'XTRP-L1 Cable Map'!B15</f>
        <v>LV1</v>
      </c>
      <c r="C16" s="8" t="str">
        <f>CONCATENATE('XTRP-L1 Cable Map'!C15,'XTRP-L1 Cable Map'!D15)</f>
        <v>6W</v>
      </c>
      <c r="D16" s="8" t="str">
        <f>'XTRP-L1 Cable Map'!E15</f>
        <v>XTRP09A/1-15</v>
      </c>
      <c r="E16" s="8" t="str">
        <f>MID('XTRP-L1 Cable Map'!K15,16,20)</f>
        <v> 1RR18F-T SL 9 Rear </v>
      </c>
      <c r="F16" s="8" t="str">
        <f>MID('XTRP-L1 Cable Map'!M15,16,20)</f>
        <v> 2RR27C-B SL 15 XTRP</v>
      </c>
    </row>
    <row r="17" spans="1:6" ht="15">
      <c r="A17" s="8">
        <f>'XTRP-L1 Cable Map'!A16</f>
        <v>0</v>
      </c>
      <c r="B17" s="8" t="str">
        <f>'XTRP-L1 Cable Map'!B16</f>
        <v>LV1</v>
      </c>
      <c r="C17" s="8" t="str">
        <f>CONCATENATE('XTRP-L1 Cable Map'!C16,'XTRP-L1 Cable Map'!D16)</f>
        <v>7E</v>
      </c>
      <c r="D17" s="8" t="str">
        <f>'XTRP-L1 Cable Map'!E16</f>
        <v>XTRP09B/1-19</v>
      </c>
      <c r="E17" s="8" t="str">
        <f>MID('XTRP-L1 Cable Map'!K16,16,20)</f>
        <v> 1RR18F-T SL 9 Rear </v>
      </c>
      <c r="F17" s="8" t="str">
        <f>MID('XTRP-L1 Cable Map'!M16,16,20)</f>
        <v> 2RR27C-B SL 19 XTRP</v>
      </c>
    </row>
    <row r="18" spans="1:6" ht="15">
      <c r="A18" s="8">
        <f>'XTRP-L1 Cable Map'!A17</f>
        <v>0</v>
      </c>
      <c r="B18" s="8" t="str">
        <f>'XTRP-L1 Cable Map'!B17</f>
        <v>LV1</v>
      </c>
      <c r="C18" s="8" t="str">
        <f>CONCATENATE('XTRP-L1 Cable Map'!C17,'XTRP-L1 Cable Map'!D17)</f>
        <v>7W</v>
      </c>
      <c r="D18" s="8" t="str">
        <f>'XTRP-L1 Cable Map'!E17</f>
        <v>XTRP09B/1-20</v>
      </c>
      <c r="E18" s="8" t="str">
        <f>MID('XTRP-L1 Cable Map'!K17,16,20)</f>
        <v> 1RR18F-T SL 9 Rear </v>
      </c>
      <c r="F18" s="8" t="str">
        <f>MID('XTRP-L1 Cable Map'!M17,16,20)</f>
        <v> 2RR27C-B SL 20 XTRP</v>
      </c>
    </row>
    <row r="19" spans="1:6" ht="15">
      <c r="A19" s="8">
        <f>'XTRP-L1 Cable Map'!A18</f>
        <v>0</v>
      </c>
      <c r="B19" s="8" t="str">
        <f>'XTRP-L1 Cable Map'!B18</f>
        <v>LV1</v>
      </c>
      <c r="C19" s="8" t="str">
        <f>CONCATENATE('XTRP-L1 Cable Map'!C18,'XTRP-L1 Cable Map'!D18)</f>
        <v>8E</v>
      </c>
      <c r="D19" s="8" t="str">
        <f>'XTRP-L1 Cable Map'!E18</f>
        <v>XTRP10A/2-05</v>
      </c>
      <c r="E19" s="8" t="str">
        <f>MID('XTRP-L1 Cable Map'!K18,16,20)</f>
        <v> 1RR18F-T SL 10 Rear</v>
      </c>
      <c r="F19" s="8" t="str">
        <f>MID('XTRP-L1 Cable Map'!M18,16,20)</f>
        <v> 2RR26C-B SL 5 XTRP </v>
      </c>
    </row>
    <row r="20" spans="1:6" ht="15">
      <c r="A20" s="8">
        <f>'XTRP-L1 Cable Map'!A19</f>
        <v>0</v>
      </c>
      <c r="B20" s="8" t="str">
        <f>'XTRP-L1 Cable Map'!B19</f>
        <v>LV1</v>
      </c>
      <c r="C20" s="8" t="str">
        <f>CONCATENATE('XTRP-L1 Cable Map'!C19,'XTRP-L1 Cable Map'!D19)</f>
        <v>8W</v>
      </c>
      <c r="D20" s="8" t="str">
        <f>'XTRP-L1 Cable Map'!E19</f>
        <v>XTRP10A/2-06</v>
      </c>
      <c r="E20" s="8" t="str">
        <f>MID('XTRP-L1 Cable Map'!K19,16,20)</f>
        <v> 1RR18F-T SL 10 Rear</v>
      </c>
      <c r="F20" s="8" t="str">
        <f>MID('XTRP-L1 Cable Map'!M19,16,20)</f>
        <v> 2RR26C-B SL 6 XTRP </v>
      </c>
    </row>
    <row r="21" spans="1:6" ht="15">
      <c r="A21" s="8">
        <f>'XTRP-L1 Cable Map'!A20</f>
        <v>0</v>
      </c>
      <c r="B21" s="8" t="str">
        <f>'XTRP-L1 Cable Map'!B20</f>
        <v>LV1</v>
      </c>
      <c r="C21" s="8" t="str">
        <f>CONCATENATE('XTRP-L1 Cable Map'!C20,'XTRP-L1 Cable Map'!D20)</f>
        <v>9E</v>
      </c>
      <c r="D21" s="8" t="str">
        <f>'XTRP-L1 Cable Map'!E20</f>
        <v>XTRP10B/2-10</v>
      </c>
      <c r="E21" s="8" t="str">
        <f>MID('XTRP-L1 Cable Map'!K20,16,20)</f>
        <v> 1RR18F-T SL 10 Rear</v>
      </c>
      <c r="F21" s="8" t="str">
        <f>MID('XTRP-L1 Cable Map'!M20,16,20)</f>
        <v> 2RR26C-B SL 10 XTRP</v>
      </c>
    </row>
    <row r="22" spans="1:6" ht="15">
      <c r="A22" s="8">
        <f>'XTRP-L1 Cable Map'!A21</f>
        <v>0</v>
      </c>
      <c r="B22" s="8" t="str">
        <f>'XTRP-L1 Cable Map'!B21</f>
        <v>LV1</v>
      </c>
      <c r="C22" s="8" t="str">
        <f>CONCATENATE('XTRP-L1 Cable Map'!C21,'XTRP-L1 Cable Map'!D21)</f>
        <v>9W</v>
      </c>
      <c r="D22" s="8" t="str">
        <f>'XTRP-L1 Cable Map'!E21</f>
        <v>XTRP10B/2-11</v>
      </c>
      <c r="E22" s="8" t="str">
        <f>MID('XTRP-L1 Cable Map'!K21,16,20)</f>
        <v> 1RR18F-T SL 10 Rear</v>
      </c>
      <c r="F22" s="8" t="str">
        <f>MID('XTRP-L1 Cable Map'!M21,16,20)</f>
        <v> 2RR26C-B SL 11 XTRP</v>
      </c>
    </row>
    <row r="23" spans="1:6" ht="15">
      <c r="A23" s="8">
        <f>'XTRP-L1 Cable Map'!A22</f>
        <v>0</v>
      </c>
      <c r="B23" s="8" t="str">
        <f>'XTRP-L1 Cable Map'!B22</f>
        <v>LV1</v>
      </c>
      <c r="C23" s="8" t="str">
        <f>CONCATENATE('XTRP-L1 Cable Map'!C22,'XTRP-L1 Cable Map'!D22)</f>
        <v>10E</v>
      </c>
      <c r="D23" s="8" t="str">
        <f>'XTRP-L1 Cable Map'!E22</f>
        <v>XTRP11A/2-14</v>
      </c>
      <c r="E23" s="8" t="str">
        <f>MID('XTRP-L1 Cable Map'!K22,16,20)</f>
        <v> 1RR18F-T SL 11 Rear</v>
      </c>
      <c r="F23" s="8" t="str">
        <f>MID('XTRP-L1 Cable Map'!M22,16,20)</f>
        <v> 2RR26C-B SL 14 XTRP</v>
      </c>
    </row>
    <row r="24" spans="1:6" ht="15">
      <c r="A24" s="8">
        <f>'XTRP-L1 Cable Map'!A23</f>
        <v>0</v>
      </c>
      <c r="B24" s="8" t="str">
        <f>'XTRP-L1 Cable Map'!B23</f>
        <v>LV1</v>
      </c>
      <c r="C24" s="8" t="str">
        <f>CONCATENATE('XTRP-L1 Cable Map'!C23,'XTRP-L1 Cable Map'!D23)</f>
        <v>10W</v>
      </c>
      <c r="D24" s="8" t="str">
        <f>'XTRP-L1 Cable Map'!E23</f>
        <v>XTRP11A/2-15</v>
      </c>
      <c r="E24" s="8" t="str">
        <f>MID('XTRP-L1 Cable Map'!K23,16,20)</f>
        <v> 1RR18F-T SL 11 Rear</v>
      </c>
      <c r="F24" s="8" t="str">
        <f>MID('XTRP-L1 Cable Map'!M23,16,20)</f>
        <v> 2RR26C-B SL 15 XTRP</v>
      </c>
    </row>
    <row r="25" spans="1:6" ht="15">
      <c r="A25" s="8">
        <f>'XTRP-L1 Cable Map'!A24</f>
        <v>0</v>
      </c>
      <c r="B25" s="8" t="str">
        <f>'XTRP-L1 Cable Map'!B24</f>
        <v>LV1</v>
      </c>
      <c r="C25" s="8" t="str">
        <f>CONCATENATE('XTRP-L1 Cable Map'!C24,'XTRP-L1 Cable Map'!D24)</f>
        <v>11E</v>
      </c>
      <c r="D25" s="8" t="str">
        <f>'XTRP-L1 Cable Map'!E24</f>
        <v>XTRP11B/2-19</v>
      </c>
      <c r="E25" s="8" t="str">
        <f>MID('XTRP-L1 Cable Map'!K24,16,20)</f>
        <v> 1RR18F-T SL 11 Rear</v>
      </c>
      <c r="F25" s="8" t="str">
        <f>MID('XTRP-L1 Cable Map'!M24,16,20)</f>
        <v> 2RR26C-B SL 19 XTRP</v>
      </c>
    </row>
    <row r="26" spans="1:6" ht="15">
      <c r="A26" s="8">
        <f>'XTRP-L1 Cable Map'!A25</f>
        <v>0</v>
      </c>
      <c r="B26" s="8" t="str">
        <f>'XTRP-L1 Cable Map'!B25</f>
        <v>LV1</v>
      </c>
      <c r="C26" s="8" t="str">
        <f>CONCATENATE('XTRP-L1 Cable Map'!C25,'XTRP-L1 Cable Map'!D25)</f>
        <v>11W</v>
      </c>
      <c r="D26" s="8" t="str">
        <f>'XTRP-L1 Cable Map'!E25</f>
        <v>XTRP11B/2-20</v>
      </c>
      <c r="E26" s="8" t="str">
        <f>MID('XTRP-L1 Cable Map'!K25,16,20)</f>
        <v> 1RR18F-T SL 11 Rear</v>
      </c>
      <c r="F26" s="8" t="str">
        <f>MID('XTRP-L1 Cable Map'!M25,16,20)</f>
        <v> 2RR26C-B SL 20 XTRP</v>
      </c>
    </row>
    <row r="27" spans="1:6" ht="15">
      <c r="A27" s="8">
        <f>'XTRP-L1 Cable Map'!A26</f>
        <v>0</v>
      </c>
      <c r="B27" s="8" t="str">
        <f>'XTRP-L1 Cable Map'!B26</f>
        <v>LV1</v>
      </c>
      <c r="C27" s="8" t="str">
        <f>CONCATENATE('XTRP-L1 Cable Map'!C26,'XTRP-L1 Cable Map'!D26)</f>
        <v>12E</v>
      </c>
      <c r="D27" s="8" t="str">
        <f>'XTRP-L1 Cable Map'!E26</f>
        <v>XTRP12A/3-05</v>
      </c>
      <c r="E27" s="8" t="str">
        <f>MID('XTRP-L1 Cable Map'!K26,16,20)</f>
        <v> 1RR18F-T SL 12 Rear</v>
      </c>
      <c r="F27" s="8" t="str">
        <f>MID('XTRP-L1 Cable Map'!M26,16,20)</f>
        <v> 2RR25C-B SL 5 XTRP </v>
      </c>
    </row>
    <row r="28" spans="1:6" ht="15">
      <c r="A28" s="8">
        <f>'XTRP-L1 Cable Map'!A27</f>
        <v>0</v>
      </c>
      <c r="B28" s="8" t="str">
        <f>'XTRP-L1 Cable Map'!B27</f>
        <v>LV1</v>
      </c>
      <c r="C28" s="8" t="str">
        <f>CONCATENATE('XTRP-L1 Cable Map'!C27,'XTRP-L1 Cable Map'!D27)</f>
        <v>12W</v>
      </c>
      <c r="D28" s="8" t="str">
        <f>'XTRP-L1 Cable Map'!E27</f>
        <v>XTRP12A/3-06</v>
      </c>
      <c r="E28" s="8" t="str">
        <f>MID('XTRP-L1 Cable Map'!K27,16,20)</f>
        <v> 1RR18F-T SL 12 Rear</v>
      </c>
      <c r="F28" s="8" t="str">
        <f>MID('XTRP-L1 Cable Map'!M27,16,20)</f>
        <v> 2RR25C-B SL 6 XTRP </v>
      </c>
    </row>
    <row r="29" spans="1:6" ht="15">
      <c r="A29" s="8">
        <f>'XTRP-L1 Cable Map'!A28</f>
        <v>0</v>
      </c>
      <c r="B29" s="8" t="str">
        <f>'XTRP-L1 Cable Map'!B28</f>
        <v>LV1</v>
      </c>
      <c r="C29" s="8" t="str">
        <f>CONCATENATE('XTRP-L1 Cable Map'!C28,'XTRP-L1 Cable Map'!D28)</f>
        <v>13E</v>
      </c>
      <c r="D29" s="8" t="str">
        <f>'XTRP-L1 Cable Map'!E28</f>
        <v>XTRP12B/3-10</v>
      </c>
      <c r="E29" s="8" t="str">
        <f>MID('XTRP-L1 Cable Map'!K28,16,20)</f>
        <v> 1RR18F-T SL 12 Rear</v>
      </c>
      <c r="F29" s="8" t="str">
        <f>MID('XTRP-L1 Cable Map'!M28,16,20)</f>
        <v> 2RR25C-B SL 10 XTRP</v>
      </c>
    </row>
    <row r="30" spans="1:6" ht="15">
      <c r="A30" s="8">
        <f>'XTRP-L1 Cable Map'!A29</f>
        <v>0</v>
      </c>
      <c r="B30" s="8" t="str">
        <f>'XTRP-L1 Cable Map'!B29</f>
        <v>LV1</v>
      </c>
      <c r="C30" s="8" t="str">
        <f>CONCATENATE('XTRP-L1 Cable Map'!C29,'XTRP-L1 Cable Map'!D29)</f>
        <v>13W</v>
      </c>
      <c r="D30" s="8" t="str">
        <f>'XTRP-L1 Cable Map'!E29</f>
        <v>XTRP12B/3-11</v>
      </c>
      <c r="E30" s="8" t="str">
        <f>MID('XTRP-L1 Cable Map'!K29,16,20)</f>
        <v> 1RR18F-T SL 12 Rear</v>
      </c>
      <c r="F30" s="8" t="str">
        <f>MID('XTRP-L1 Cable Map'!M29,16,20)</f>
        <v> 2RR25C-B SL 11 XTRP</v>
      </c>
    </row>
    <row r="31" spans="1:6" ht="15">
      <c r="A31" s="8">
        <f>'XTRP-L1 Cable Map'!A30</f>
        <v>0</v>
      </c>
      <c r="B31" s="8" t="str">
        <f>'XTRP-L1 Cable Map'!B30</f>
        <v>LV1</v>
      </c>
      <c r="C31" s="8" t="str">
        <f>CONCATENATE('XTRP-L1 Cable Map'!C30,'XTRP-L1 Cable Map'!D30)</f>
        <v>14E</v>
      </c>
      <c r="D31" s="8" t="str">
        <f>'XTRP-L1 Cable Map'!E30</f>
        <v>XTRP13A/3-14</v>
      </c>
      <c r="E31" s="8" t="str">
        <f>MID('XTRP-L1 Cable Map'!K30,16,20)</f>
        <v> 1RR18F-T SL 13 Rear</v>
      </c>
      <c r="F31" s="8" t="str">
        <f>MID('XTRP-L1 Cable Map'!M30,16,20)</f>
        <v> 2RR25C-B SL 14 XTRP</v>
      </c>
    </row>
    <row r="32" spans="1:6" ht="15">
      <c r="A32" s="8">
        <f>'XTRP-L1 Cable Map'!A31</f>
        <v>0</v>
      </c>
      <c r="B32" s="8" t="str">
        <f>'XTRP-L1 Cable Map'!B31</f>
        <v>LV1</v>
      </c>
      <c r="C32" s="8" t="str">
        <f>CONCATENATE('XTRP-L1 Cable Map'!C31,'XTRP-L1 Cable Map'!D31)</f>
        <v>14W</v>
      </c>
      <c r="D32" s="8" t="str">
        <f>'XTRP-L1 Cable Map'!E31</f>
        <v>XTRP13A/3-15</v>
      </c>
      <c r="E32" s="8" t="str">
        <f>MID('XTRP-L1 Cable Map'!K31,16,20)</f>
        <v> 1RR18F-T SL 13 Rear</v>
      </c>
      <c r="F32" s="8" t="str">
        <f>MID('XTRP-L1 Cable Map'!M31,16,20)</f>
        <v> 2RR25C-B SL 15 XTRP</v>
      </c>
    </row>
    <row r="33" spans="1:6" ht="15">
      <c r="A33" s="8">
        <f>'XTRP-L1 Cable Map'!A32</f>
        <v>0</v>
      </c>
      <c r="B33" s="8" t="str">
        <f>'XTRP-L1 Cable Map'!B32</f>
        <v>LV1</v>
      </c>
      <c r="C33" s="8" t="str">
        <f>CONCATENATE('XTRP-L1 Cable Map'!C32,'XTRP-L1 Cable Map'!D32)</f>
        <v>15E</v>
      </c>
      <c r="D33" s="8" t="str">
        <f>'XTRP-L1 Cable Map'!E32</f>
        <v>XTRP13B/3-19</v>
      </c>
      <c r="E33" s="8" t="str">
        <f>MID('XTRP-L1 Cable Map'!K32,16,20)</f>
        <v> 1RR18F-T SL 13 Rear</v>
      </c>
      <c r="F33" s="8" t="str">
        <f>MID('XTRP-L1 Cable Map'!M32,16,20)</f>
        <v> 2RR25C-B SL 19 XTRP</v>
      </c>
    </row>
    <row r="34" spans="1:6" ht="15">
      <c r="A34" s="8">
        <f>'XTRP-L1 Cable Map'!A33</f>
        <v>0</v>
      </c>
      <c r="B34" s="8" t="str">
        <f>'XTRP-L1 Cable Map'!B33</f>
        <v>LV1</v>
      </c>
      <c r="C34" s="8" t="str">
        <f>CONCATENATE('XTRP-L1 Cable Map'!C33,'XTRP-L1 Cable Map'!D33)</f>
        <v>15W</v>
      </c>
      <c r="D34" s="8" t="str">
        <f>'XTRP-L1 Cable Map'!E33</f>
        <v>XTRP13B/3-20</v>
      </c>
      <c r="E34" s="8" t="str">
        <f>MID('XTRP-L1 Cable Map'!K33,16,20)</f>
        <v> 1RR18F-T SL 13 Rear</v>
      </c>
      <c r="F34" s="8" t="str">
        <f>MID('XTRP-L1 Cable Map'!M33,16,20)</f>
        <v> 2RR25C-B SL 20 XTRP</v>
      </c>
    </row>
    <row r="35" spans="1:6" ht="15">
      <c r="A35" s="8">
        <f>'XTRP-L1 Cable Map'!A34</f>
        <v>0</v>
      </c>
      <c r="B35" s="8" t="str">
        <f>'XTRP-L1 Cable Map'!B34</f>
        <v>LV1</v>
      </c>
      <c r="C35" s="8" t="str">
        <f>CONCATENATE('XTRP-L1 Cable Map'!C34,'XTRP-L1 Cable Map'!D34)</f>
        <v>16E</v>
      </c>
      <c r="D35" s="8" t="str">
        <f>'XTRP-L1 Cable Map'!E34</f>
        <v>XTRP14A/4-05</v>
      </c>
      <c r="E35" s="8" t="str">
        <f>MID('XTRP-L1 Cable Map'!K34,16,20)</f>
        <v> 1RR18F-T SL 14 Rear</v>
      </c>
      <c r="F35" s="8" t="str">
        <f>MID('XTRP-L1 Cable Map'!M34,16,20)</f>
        <v> 2RR24C-B SL 5 XTRP </v>
      </c>
    </row>
    <row r="36" spans="1:6" ht="15">
      <c r="A36" s="8">
        <f>'XTRP-L1 Cable Map'!A35</f>
        <v>0</v>
      </c>
      <c r="B36" s="8" t="str">
        <f>'XTRP-L1 Cable Map'!B35</f>
        <v>LV1</v>
      </c>
      <c r="C36" s="8" t="str">
        <f>CONCATENATE('XTRP-L1 Cable Map'!C35,'XTRP-L1 Cable Map'!D35)</f>
        <v>16W</v>
      </c>
      <c r="D36" s="8" t="str">
        <f>'XTRP-L1 Cable Map'!E35</f>
        <v>XTRP14A/4-06</v>
      </c>
      <c r="E36" s="8" t="str">
        <f>MID('XTRP-L1 Cable Map'!K35,16,20)</f>
        <v> 1RR18F-T SL 14 Rear</v>
      </c>
      <c r="F36" s="8" t="str">
        <f>MID('XTRP-L1 Cable Map'!M35,16,20)</f>
        <v> 2RR24C-B SL 6 XTRP </v>
      </c>
    </row>
    <row r="37" spans="1:6" ht="15">
      <c r="A37" s="8">
        <f>'XTRP-L1 Cable Map'!A36</f>
        <v>0</v>
      </c>
      <c r="B37" s="8" t="str">
        <f>'XTRP-L1 Cable Map'!B36</f>
        <v>LV1</v>
      </c>
      <c r="C37" s="8" t="str">
        <f>CONCATENATE('XTRP-L1 Cable Map'!C36,'XTRP-L1 Cable Map'!D36)</f>
        <v>17E</v>
      </c>
      <c r="D37" s="8" t="str">
        <f>'XTRP-L1 Cable Map'!E36</f>
        <v>XTRP14B/4-10</v>
      </c>
      <c r="E37" s="8" t="str">
        <f>MID('XTRP-L1 Cable Map'!K36,16,20)</f>
        <v> 1RR18F-T SL 14 Rear</v>
      </c>
      <c r="F37" s="8" t="str">
        <f>MID('XTRP-L1 Cable Map'!M36,16,20)</f>
        <v> 2RR24C-B SL 10 XTRP</v>
      </c>
    </row>
    <row r="38" spans="1:6" ht="15">
      <c r="A38" s="8">
        <f>'XTRP-L1 Cable Map'!A37</f>
        <v>0</v>
      </c>
      <c r="B38" s="8" t="str">
        <f>'XTRP-L1 Cable Map'!B37</f>
        <v>LV1</v>
      </c>
      <c r="C38" s="8" t="str">
        <f>CONCATENATE('XTRP-L1 Cable Map'!C37,'XTRP-L1 Cable Map'!D37)</f>
        <v>17W</v>
      </c>
      <c r="D38" s="8" t="str">
        <f>'XTRP-L1 Cable Map'!E37</f>
        <v>XTRP14B/4-11</v>
      </c>
      <c r="E38" s="8" t="str">
        <f>MID('XTRP-L1 Cable Map'!K37,16,20)</f>
        <v> 1RR18F-T SL 14 Rear</v>
      </c>
      <c r="F38" s="8" t="str">
        <f>MID('XTRP-L1 Cable Map'!M37,16,20)</f>
        <v> 2RR24C-B SL 11 XTRP</v>
      </c>
    </row>
    <row r="39" spans="1:6" ht="15">
      <c r="A39" s="8">
        <f>'XTRP-L1 Cable Map'!A38</f>
        <v>0</v>
      </c>
      <c r="B39" s="8" t="str">
        <f>'XTRP-L1 Cable Map'!B38</f>
        <v>LV1</v>
      </c>
      <c r="C39" s="8" t="str">
        <f>CONCATENATE('XTRP-L1 Cable Map'!C38,'XTRP-L1 Cable Map'!D38)</f>
        <v>18E</v>
      </c>
      <c r="D39" s="8" t="str">
        <f>'XTRP-L1 Cable Map'!E38</f>
        <v>XTRP15A/4-14</v>
      </c>
      <c r="E39" s="8" t="str">
        <f>MID('XTRP-L1 Cable Map'!K38,16,20)</f>
        <v> 1RR18F-T SL 15 Rear</v>
      </c>
      <c r="F39" s="8" t="str">
        <f>MID('XTRP-L1 Cable Map'!M38,16,20)</f>
        <v> 2RR24C-B SL 14 XTRP</v>
      </c>
    </row>
    <row r="40" spans="1:6" ht="15">
      <c r="A40" s="8">
        <f>'XTRP-L1 Cable Map'!A39</f>
        <v>0</v>
      </c>
      <c r="B40" s="8" t="str">
        <f>'XTRP-L1 Cable Map'!B39</f>
        <v>LV1</v>
      </c>
      <c r="C40" s="8" t="str">
        <f>CONCATENATE('XTRP-L1 Cable Map'!C39,'XTRP-L1 Cable Map'!D39)</f>
        <v>18W</v>
      </c>
      <c r="D40" s="8" t="str">
        <f>'XTRP-L1 Cable Map'!E39</f>
        <v>XTRP15A/4-15</v>
      </c>
      <c r="E40" s="8" t="str">
        <f>MID('XTRP-L1 Cable Map'!K39,16,20)</f>
        <v> 1RR18F-T SL 15 Rear</v>
      </c>
      <c r="F40" s="8" t="str">
        <f>MID('XTRP-L1 Cable Map'!M39,16,20)</f>
        <v> 2RR24C-B SL 15 XTRP</v>
      </c>
    </row>
    <row r="41" spans="1:6" ht="15">
      <c r="A41" s="8">
        <f>'XTRP-L1 Cable Map'!A40</f>
        <v>0</v>
      </c>
      <c r="B41" s="8" t="str">
        <f>'XTRP-L1 Cable Map'!B40</f>
        <v>LV1</v>
      </c>
      <c r="C41" s="8" t="str">
        <f>CONCATENATE('XTRP-L1 Cable Map'!C40,'XTRP-L1 Cable Map'!D40)</f>
        <v>19E</v>
      </c>
      <c r="D41" s="8" t="str">
        <f>'XTRP-L1 Cable Map'!E40</f>
        <v>XTRP15B/4-19</v>
      </c>
      <c r="E41" s="8" t="str">
        <f>MID('XTRP-L1 Cable Map'!K40,16,20)</f>
        <v> 1RR18F-T SL 15 Rear</v>
      </c>
      <c r="F41" s="8" t="str">
        <f>MID('XTRP-L1 Cable Map'!M40,16,20)</f>
        <v> 2RR24C-B SL 19 XTRP</v>
      </c>
    </row>
    <row r="42" spans="1:6" ht="15">
      <c r="A42" s="8">
        <f>'XTRP-L1 Cable Map'!A41</f>
        <v>0</v>
      </c>
      <c r="B42" s="8" t="str">
        <f>'XTRP-L1 Cable Map'!B41</f>
        <v>LV1</v>
      </c>
      <c r="C42" s="8" t="str">
        <f>CONCATENATE('XTRP-L1 Cable Map'!C41,'XTRP-L1 Cable Map'!D41)</f>
        <v>19W</v>
      </c>
      <c r="D42" s="8" t="str">
        <f>'XTRP-L1 Cable Map'!E41</f>
        <v>XTRP15B/4-20</v>
      </c>
      <c r="E42" s="8" t="str">
        <f>MID('XTRP-L1 Cable Map'!K41,16,20)</f>
        <v> 1RR18F-T SL 15 Rear</v>
      </c>
      <c r="F42" s="8" t="str">
        <f>MID('XTRP-L1 Cable Map'!M41,16,20)</f>
        <v> 2RR24C-B SL 20 XTRP</v>
      </c>
    </row>
    <row r="43" spans="1:6" ht="15">
      <c r="A43" s="8">
        <f>'XTRP-L1 Cable Map'!A42</f>
        <v>0</v>
      </c>
      <c r="B43" s="8" t="str">
        <f>'XTRP-L1 Cable Map'!B42</f>
        <v>LV1</v>
      </c>
      <c r="C43" s="8" t="str">
        <f>CONCATENATE('XTRP-L1 Cable Map'!C42,'XTRP-L1 Cable Map'!D42)</f>
        <v>20E</v>
      </c>
      <c r="D43" s="8" t="str">
        <f>'XTRP-L1 Cable Map'!E42</f>
        <v>XTRP16A/5-05</v>
      </c>
      <c r="E43" s="8" t="str">
        <f>MID('XTRP-L1 Cable Map'!K42,16,20)</f>
        <v> 1RR18F-T SL 16 Rear</v>
      </c>
      <c r="F43" s="8" t="str">
        <f>MID('XTRP-L1 Cable Map'!M42,16,20)</f>
        <v> 2RR23C-B SL 5 XTRP </v>
      </c>
    </row>
    <row r="44" spans="1:6" ht="15">
      <c r="A44" s="8">
        <f>'XTRP-L1 Cable Map'!A43</f>
        <v>0</v>
      </c>
      <c r="B44" s="8" t="str">
        <f>'XTRP-L1 Cable Map'!B43</f>
        <v>LV1</v>
      </c>
      <c r="C44" s="8" t="str">
        <f>CONCATENATE('XTRP-L1 Cable Map'!C43,'XTRP-L1 Cable Map'!D43)</f>
        <v>20W</v>
      </c>
      <c r="D44" s="8" t="str">
        <f>'XTRP-L1 Cable Map'!E43</f>
        <v>XTRP16A/5-06</v>
      </c>
      <c r="E44" s="8" t="str">
        <f>MID('XTRP-L1 Cable Map'!K43,16,20)</f>
        <v> 1RR18F-T SL 16 Rear</v>
      </c>
      <c r="F44" s="8" t="str">
        <f>MID('XTRP-L1 Cable Map'!M43,16,20)</f>
        <v> 2RR23C-B SL 6 XTRP </v>
      </c>
    </row>
    <row r="45" spans="1:6" ht="15">
      <c r="A45" s="8">
        <f>'XTRP-L1 Cable Map'!A44</f>
        <v>0</v>
      </c>
      <c r="B45" s="8" t="str">
        <f>'XTRP-L1 Cable Map'!B44</f>
        <v>LV1</v>
      </c>
      <c r="C45" s="8" t="str">
        <f>CONCATENATE('XTRP-L1 Cable Map'!C44,'XTRP-L1 Cable Map'!D44)</f>
        <v>21E</v>
      </c>
      <c r="D45" s="8" t="str">
        <f>'XTRP-L1 Cable Map'!E44</f>
        <v>XTRP16B/5-10</v>
      </c>
      <c r="E45" s="8" t="str">
        <f>MID('XTRP-L1 Cable Map'!K44,16,20)</f>
        <v> 1RR18F-T SL 16 Rear</v>
      </c>
      <c r="F45" s="8" t="str">
        <f>MID('XTRP-L1 Cable Map'!M44,16,20)</f>
        <v> 2RR23C-B SL 10 XTRP</v>
      </c>
    </row>
    <row r="46" spans="1:6" ht="15">
      <c r="A46" s="8">
        <f>'XTRP-L1 Cable Map'!A45</f>
        <v>0</v>
      </c>
      <c r="B46" s="8" t="str">
        <f>'XTRP-L1 Cable Map'!B45</f>
        <v>LV1</v>
      </c>
      <c r="C46" s="8" t="str">
        <f>CONCATENATE('XTRP-L1 Cable Map'!C45,'XTRP-L1 Cable Map'!D45)</f>
        <v>21W</v>
      </c>
      <c r="D46" s="8" t="str">
        <f>'XTRP-L1 Cable Map'!E45</f>
        <v>XTRP16B/5-11</v>
      </c>
      <c r="E46" s="8" t="str">
        <f>MID('XTRP-L1 Cable Map'!K45,16,20)</f>
        <v> 1RR18F-T SL 16 Rear</v>
      </c>
      <c r="F46" s="8" t="str">
        <f>MID('XTRP-L1 Cable Map'!M45,16,20)</f>
        <v> 2RR23C-B SL 11 XTRP</v>
      </c>
    </row>
    <row r="47" spans="1:6" ht="15">
      <c r="A47" s="8">
        <f>'XTRP-L1 Cable Map'!A46</f>
        <v>0</v>
      </c>
      <c r="B47" s="8" t="str">
        <f>'XTRP-L1 Cable Map'!B46</f>
        <v>LV1</v>
      </c>
      <c r="C47" s="8" t="str">
        <f>CONCATENATE('XTRP-L1 Cable Map'!C46,'XTRP-L1 Cable Map'!D46)</f>
        <v>22E</v>
      </c>
      <c r="D47" s="8" t="str">
        <f>'XTRP-L1 Cable Map'!E46</f>
        <v>XTRP17A/5-14</v>
      </c>
      <c r="E47" s="8" t="str">
        <f>MID('XTRP-L1 Cable Map'!K46,16,20)</f>
        <v> 1RR18F-T SL 17 Rear</v>
      </c>
      <c r="F47" s="8" t="str">
        <f>MID('XTRP-L1 Cable Map'!M46,16,20)</f>
        <v> 2RR23C-B SL 14 XTRP</v>
      </c>
    </row>
    <row r="48" spans="1:6" ht="15">
      <c r="A48" s="8">
        <f>'XTRP-L1 Cable Map'!A47</f>
        <v>0</v>
      </c>
      <c r="B48" s="8" t="str">
        <f>'XTRP-L1 Cable Map'!B47</f>
        <v>LV1</v>
      </c>
      <c r="C48" s="8" t="str">
        <f>CONCATENATE('XTRP-L1 Cable Map'!C47,'XTRP-L1 Cable Map'!D47)</f>
        <v>22W</v>
      </c>
      <c r="D48" s="8" t="str">
        <f>'XTRP-L1 Cable Map'!E47</f>
        <v>XTRP17A/5-15</v>
      </c>
      <c r="E48" s="8" t="str">
        <f>MID('XTRP-L1 Cable Map'!K47,16,20)</f>
        <v> 1RR18F-T SL 17 Rear</v>
      </c>
      <c r="F48" s="8" t="str">
        <f>MID('XTRP-L1 Cable Map'!M47,16,20)</f>
        <v> 2RR23C-B SL 15 XTRP</v>
      </c>
    </row>
    <row r="49" spans="1:6" ht="15">
      <c r="A49" s="8">
        <f>'XTRP-L1 Cable Map'!A48</f>
        <v>0</v>
      </c>
      <c r="B49" s="8" t="str">
        <f>'XTRP-L1 Cable Map'!B48</f>
        <v>LV1</v>
      </c>
      <c r="C49" s="8" t="str">
        <f>CONCATENATE('XTRP-L1 Cable Map'!C48,'XTRP-L1 Cable Map'!D48)</f>
        <v>23E</v>
      </c>
      <c r="D49" s="8" t="str">
        <f>'XTRP-L1 Cable Map'!E48</f>
        <v>XTRP17B/5-19</v>
      </c>
      <c r="E49" s="8" t="str">
        <f>MID('XTRP-L1 Cable Map'!K48,16,20)</f>
        <v> 1RR18F-T SL 17 Rear</v>
      </c>
      <c r="F49" s="8" t="str">
        <f>MID('XTRP-L1 Cable Map'!M48,16,20)</f>
        <v> 2RR23C-B SL 19 XTRP</v>
      </c>
    </row>
    <row r="50" spans="1:6" ht="15">
      <c r="A50" s="8">
        <f>'XTRP-L1 Cable Map'!A49</f>
        <v>0</v>
      </c>
      <c r="B50" s="8" t="str">
        <f>'XTRP-L1 Cable Map'!B49</f>
        <v>LV1</v>
      </c>
      <c r="C50" s="8" t="str">
        <f>CONCATENATE('XTRP-L1 Cable Map'!C49,'XTRP-L1 Cable Map'!D49)</f>
        <v>23W</v>
      </c>
      <c r="D50" s="8" t="str">
        <f>'XTRP-L1 Cable Map'!E49</f>
        <v>XTRP17B/5-20</v>
      </c>
      <c r="E50" s="8" t="str">
        <f>MID('XTRP-L1 Cable Map'!K49,16,20)</f>
        <v> 1RR18F-T SL 17 Rear</v>
      </c>
      <c r="F50" s="8" t="str">
        <f>MID('XTRP-L1 Cable Map'!M49,16,20)</f>
        <v> 2RR23C-B SL 20 XTRP</v>
      </c>
    </row>
  </sheetData>
  <mergeCells count="1">
    <mergeCell ref="A1:D1"/>
  </mergeCells>
  <printOptions gridLines="1" horizontalCentered="1"/>
  <pageMargins left="0" right="0" top="1" bottom="1" header="0.5" footer="0.5"/>
  <pageSetup fitToHeight="80" horizontalDpi="600" verticalDpi="600" orientation="landscape" scale="110" r:id="rId1"/>
  <headerFooter alignWithMargins="0">
    <oddHeader>&amp;C&amp;"Times New Roman,Bold"&amp;16&amp;A</oddHeader>
    <oddFooter>&amp;L&amp;F&amp;C&amp;P of &amp;N&amp;R&amp;D &amp;T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CDF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L1 Trigger Cable Map</dc:title>
  <dc:subject>ditto</dc:subject>
  <dc:creator>Peter Wilson</dc:creator>
  <cp:keywords/>
  <dc:description/>
  <cp:lastModifiedBy>CDFUser</cp:lastModifiedBy>
  <cp:lastPrinted>2000-08-14T19:48:22Z</cp:lastPrinted>
  <dcterms:created xsi:type="dcterms:W3CDTF">1999-07-15T19:43:18Z</dcterms:created>
  <dcterms:modified xsi:type="dcterms:W3CDTF">2000-08-15T00:56:02Z</dcterms:modified>
  <cp:category/>
  <cp:version/>
  <cp:contentType/>
  <cp:contentStatus/>
</cp:coreProperties>
</file>