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60" windowWidth="11400" windowHeight="3990" tabRatio="820" activeTab="6"/>
  </bookViews>
  <sheets>
    <sheet name="A06-18257" sheetId="1" r:id="rId1"/>
    <sheet name="A06-18412" sheetId="2" r:id="rId2"/>
    <sheet name="A06-18413" sheetId="3" r:id="rId3"/>
    <sheet name="A06-18414" sheetId="4" r:id="rId4"/>
    <sheet name="A06-18415" sheetId="5" r:id="rId5"/>
    <sheet name="A06-18416" sheetId="6" r:id="rId6"/>
    <sheet name="A06-18417" sheetId="7" r:id="rId7"/>
  </sheets>
  <definedNames>
    <definedName name="date">#REF!</definedName>
    <definedName name="_xlnm.Print_Titles" localSheetId="0">'A06-18257'!$1:$1</definedName>
  </definedNames>
  <calcPr fullCalcOnLoad="1"/>
</workbook>
</file>

<file path=xl/sharedStrings.xml><?xml version="1.0" encoding="utf-8"?>
<sst xmlns="http://schemas.openxmlformats.org/spreadsheetml/2006/main" count="1119" uniqueCount="447">
  <si>
    <t>PDC</t>
  </si>
  <si>
    <t>Circuit ID</t>
  </si>
  <si>
    <t>Svc Description</t>
  </si>
  <si>
    <t>SVC TYPE</t>
  </si>
  <si>
    <t>Office/Site</t>
  </si>
  <si>
    <t>Funding</t>
  </si>
  <si>
    <t>Site</t>
  </si>
  <si>
    <t>Amount Paid</t>
  </si>
  <si>
    <t>Field PO # (1)</t>
  </si>
  <si>
    <t>Program # (2)</t>
  </si>
  <si>
    <t>WFO # (3)</t>
  </si>
  <si>
    <t>WWJSNL</t>
  </si>
  <si>
    <t>2.4KB</t>
  </si>
  <si>
    <t>Satellite phone</t>
  </si>
  <si>
    <t>IRIDIUM</t>
  </si>
  <si>
    <t>SNLA</t>
  </si>
  <si>
    <t>Field</t>
  </si>
  <si>
    <t>CSA</t>
  </si>
  <si>
    <t>TSR</t>
  </si>
  <si>
    <t>CCSD</t>
  </si>
  <si>
    <t>CCIR</t>
  </si>
  <si>
    <t>EMSS76 P 337522816</t>
  </si>
  <si>
    <t>EM26SEP052948</t>
  </si>
  <si>
    <t>FEMR8UF7</t>
  </si>
  <si>
    <t>AL</t>
  </si>
  <si>
    <t>EMSS76 P 336673816</t>
  </si>
  <si>
    <t>EM14JUL052612</t>
  </si>
  <si>
    <t>VEMR8YT0</t>
  </si>
  <si>
    <t>EMSS76 P 336688816</t>
  </si>
  <si>
    <t>EM14JUL052613</t>
  </si>
  <si>
    <t>VEMR8ZT0</t>
  </si>
  <si>
    <t>Total AL</t>
  </si>
  <si>
    <t>CID</t>
  </si>
  <si>
    <t>Line #</t>
  </si>
  <si>
    <t xml:space="preserve">Shipment </t>
  </si>
  <si>
    <t>IM00052</t>
  </si>
  <si>
    <t>M5NA26712</t>
  </si>
  <si>
    <t>Shipment</t>
  </si>
  <si>
    <t>XNDN</t>
  </si>
  <si>
    <t>029160 200</t>
  </si>
  <si>
    <t>ATTS W 029160200</t>
  </si>
  <si>
    <t>GG09JAN030001</t>
  </si>
  <si>
    <t>FS7978SX</t>
  </si>
  <si>
    <t>DHEP029160700</t>
  </si>
  <si>
    <t>Livermore, CA to Hayward, CA</t>
  </si>
  <si>
    <t>CIRCUIT</t>
  </si>
  <si>
    <t>AL Total</t>
  </si>
  <si>
    <t>324510 816</t>
  </si>
  <si>
    <t>GSTGOC Y 43548</t>
  </si>
  <si>
    <t>EM25JAN062122</t>
  </si>
  <si>
    <t>FEMR8XVD</t>
  </si>
  <si>
    <t>2.4KBPS</t>
  </si>
  <si>
    <t>Satellite Phone
808-434-4510/8816-763-24510</t>
  </si>
  <si>
    <t>EM</t>
  </si>
  <si>
    <t>HQ</t>
  </si>
  <si>
    <t>EM Total</t>
  </si>
  <si>
    <t>314323 816</t>
  </si>
  <si>
    <t>EMSS76 DP 314323816</t>
  </si>
  <si>
    <t>EM03OCT053003</t>
  </si>
  <si>
    <t>FEMR8TH9</t>
  </si>
  <si>
    <t>Satellite Phone</t>
  </si>
  <si>
    <t>IM-41</t>
  </si>
  <si>
    <t>IM</t>
  </si>
  <si>
    <t>322345 816</t>
  </si>
  <si>
    <t>EMSS76 P 322345816</t>
  </si>
  <si>
    <t>EM15APR030267</t>
  </si>
  <si>
    <t>FEMR8GDQ</t>
  </si>
  <si>
    <t>322346 816</t>
  </si>
  <si>
    <t>EMSS76 P 322346816</t>
  </si>
  <si>
    <t>EM15APR030268</t>
  </si>
  <si>
    <t>FEMR8GDR</t>
  </si>
  <si>
    <t>322347 816</t>
  </si>
  <si>
    <t>EMSS76 P 322347816</t>
  </si>
  <si>
    <t>EM15APR030269</t>
  </si>
  <si>
    <t>FEMR8GDS</t>
  </si>
  <si>
    <t>322348 816</t>
  </si>
  <si>
    <t>EMSS76 P 322348816</t>
  </si>
  <si>
    <t>EM15APR030270</t>
  </si>
  <si>
    <t>FEMR8GDT</t>
  </si>
  <si>
    <t>334007 816</t>
  </si>
  <si>
    <t>EMSS76 P 334007816</t>
  </si>
  <si>
    <t>EM05OCT042676</t>
  </si>
  <si>
    <t>FEMR8QRG</t>
  </si>
  <si>
    <t xml:space="preserve"> Satellite phone 808-684-4007</t>
  </si>
  <si>
    <t>334008 816</t>
  </si>
  <si>
    <t>EMSS76 P 334008816</t>
  </si>
  <si>
    <t>EM05OCT042677</t>
  </si>
  <si>
    <t>FEMR8QRH</t>
  </si>
  <si>
    <t xml:space="preserve"> Satellite phone 808-684-4008</t>
  </si>
  <si>
    <t>334010 816</t>
  </si>
  <si>
    <t>EMSS76 P 334010816</t>
  </si>
  <si>
    <t>EM05OCT042679</t>
  </si>
  <si>
    <t>FEMR8QRK</t>
  </si>
  <si>
    <t xml:space="preserve"> Satellite phone 808-684-4010</t>
  </si>
  <si>
    <t>334012 816</t>
  </si>
  <si>
    <t>EMSS76 P 334012816</t>
  </si>
  <si>
    <t>EM05OCT042681</t>
  </si>
  <si>
    <t>FEMR8QRM</t>
  </si>
  <si>
    <t xml:space="preserve"> Satellite phone 808-684-4012</t>
  </si>
  <si>
    <t>334013 816</t>
  </si>
  <si>
    <t>EMSS76 P 334013816</t>
  </si>
  <si>
    <t>EM05OCT042682</t>
  </si>
  <si>
    <t>FEMR8QRN</t>
  </si>
  <si>
    <t xml:space="preserve"> Satellite phone 808-684-4013</t>
  </si>
  <si>
    <t>337582 816</t>
  </si>
  <si>
    <t>EMSS76 P 3375828416</t>
  </si>
  <si>
    <t>EM13SEP052876</t>
  </si>
  <si>
    <t>FEMR8XE6</t>
  </si>
  <si>
    <t>337583 816</t>
  </si>
  <si>
    <t>EMSS76 P 337583816</t>
  </si>
  <si>
    <t>EM13SEP052877</t>
  </si>
  <si>
    <t>FEMR8ZE6</t>
  </si>
  <si>
    <t>337584 816</t>
  </si>
  <si>
    <t>EMSS76 P 337584816</t>
  </si>
  <si>
    <t>EM13SEP052878</t>
  </si>
  <si>
    <t>FEMR8XK6</t>
  </si>
  <si>
    <t>337585 816</t>
  </si>
  <si>
    <t>EMSS76 P 337585816</t>
  </si>
  <si>
    <t>EM13SEP052879</t>
  </si>
  <si>
    <t>FEMR8YK6</t>
  </si>
  <si>
    <t>337593 816</t>
  </si>
  <si>
    <t>EMSS76 P 337593816</t>
  </si>
  <si>
    <t>EM03OCT052998</t>
  </si>
  <si>
    <t>FEMR8XN7</t>
  </si>
  <si>
    <t>337594 816</t>
  </si>
  <si>
    <t>EMSS76 P 337594816</t>
  </si>
  <si>
    <t>EM03OCT052999</t>
  </si>
  <si>
    <t>FEMR8YN7</t>
  </si>
  <si>
    <t>337595 816</t>
  </si>
  <si>
    <t>EMSS76 P 337595816</t>
  </si>
  <si>
    <t>EM03OCT053000</t>
  </si>
  <si>
    <t>FEMR8X58</t>
  </si>
  <si>
    <t>337596 816</t>
  </si>
  <si>
    <t>EMSS76 P 337596816</t>
  </si>
  <si>
    <t>EM03OCT053001</t>
  </si>
  <si>
    <t>FEMR8YP7</t>
  </si>
  <si>
    <t>337597 816</t>
  </si>
  <si>
    <t>EMSS76 P 337597816</t>
  </si>
  <si>
    <t>EM03OCT053002</t>
  </si>
  <si>
    <t>FEMR8V08</t>
  </si>
  <si>
    <t>XNAC</t>
  </si>
  <si>
    <t>421801 386</t>
  </si>
  <si>
    <t>SPCCGF W 421801386</t>
  </si>
  <si>
    <t>DA21APR990118</t>
  </si>
  <si>
    <t>DTNX6248</t>
  </si>
  <si>
    <t>DOE Wash, DC to DOT Wash, DC</t>
  </si>
  <si>
    <t>XNDA</t>
  </si>
  <si>
    <t>805483 250</t>
  </si>
  <si>
    <t>AT CE D 805483250</t>
  </si>
  <si>
    <t>GG13JUL010003A</t>
  </si>
  <si>
    <t>FAH7747B</t>
  </si>
  <si>
    <t>FDEP805483250</t>
  </si>
  <si>
    <t>GTN to Pentagon</t>
  </si>
  <si>
    <t>IM Total</t>
  </si>
  <si>
    <t>802190 200</t>
  </si>
  <si>
    <t>ATTS W 802190200</t>
  </si>
  <si>
    <t>GG13MAY020002</t>
  </si>
  <si>
    <t>NS7974Q5</t>
  </si>
  <si>
    <t>1.544MB</t>
  </si>
  <si>
    <t>Idaho Falls to Salt Lake City, UT</t>
  </si>
  <si>
    <t>INEL</t>
  </si>
  <si>
    <t>INEL Total</t>
  </si>
  <si>
    <t>765957200</t>
  </si>
  <si>
    <t>ATTS W 765957200</t>
  </si>
  <si>
    <t>GG11JUL020004</t>
  </si>
  <si>
    <t>FS79752U</t>
  </si>
  <si>
    <t>DHEJ765957500</t>
  </si>
  <si>
    <t>Los Alamos to Albuquerque</t>
  </si>
  <si>
    <t>LANL</t>
  </si>
  <si>
    <t>LANL Total</t>
  </si>
  <si>
    <t>NA26907</t>
  </si>
  <si>
    <t>XNEOEO</t>
  </si>
  <si>
    <t>43574</t>
  </si>
  <si>
    <t>GSTGOC Y 43574</t>
  </si>
  <si>
    <t>EM19MAY062687</t>
  </si>
  <si>
    <t>DCA20003D5004</t>
  </si>
  <si>
    <t>SIM Card Purchase FEMR8VPK</t>
  </si>
  <si>
    <t>NRC</t>
  </si>
  <si>
    <t>NNSA</t>
  </si>
  <si>
    <t>NA</t>
  </si>
  <si>
    <t>320052 816</t>
  </si>
  <si>
    <t>EMSS76 P 320052816</t>
  </si>
  <si>
    <t>EM15OCT028344</t>
  </si>
  <si>
    <t>FEMR8AHE</t>
  </si>
  <si>
    <t>320053 816</t>
  </si>
  <si>
    <t>EMSS76 P 320053816</t>
  </si>
  <si>
    <t>EM15OCT028345</t>
  </si>
  <si>
    <t>FEMR8AHF</t>
  </si>
  <si>
    <t>320054 816</t>
  </si>
  <si>
    <t>EMSS76 P 320054816</t>
  </si>
  <si>
    <t>EM15OCT028346</t>
  </si>
  <si>
    <t>FEMR8AHD</t>
  </si>
  <si>
    <t>320055 816</t>
  </si>
  <si>
    <t>EMSS76 P 320055816</t>
  </si>
  <si>
    <t>EM15OCT028347</t>
  </si>
  <si>
    <t>FEMR8AHB</t>
  </si>
  <si>
    <t>320056 816</t>
  </si>
  <si>
    <t>EMSS76 P 320056816</t>
  </si>
  <si>
    <t>EM15OCT028348</t>
  </si>
  <si>
    <t>FEMR8AHC</t>
  </si>
  <si>
    <t>320057 816</t>
  </si>
  <si>
    <t>EMSS76 P 320057816</t>
  </si>
  <si>
    <t>EM15OCT028349</t>
  </si>
  <si>
    <t>FEMR8AH9</t>
  </si>
  <si>
    <t>320058 816</t>
  </si>
  <si>
    <t>EMSS76 P 320058816</t>
  </si>
  <si>
    <t>EM15OCT028350</t>
  </si>
  <si>
    <t>FEMR8AHA</t>
  </si>
  <si>
    <t>320059 816</t>
  </si>
  <si>
    <t>EMSS76 P 320059816</t>
  </si>
  <si>
    <t>EM15OCT028351</t>
  </si>
  <si>
    <t>FEMR8AH7</t>
  </si>
  <si>
    <t>320060 816</t>
  </si>
  <si>
    <t>EMSS76 P 320060816</t>
  </si>
  <si>
    <t>EM15OCT028352</t>
  </si>
  <si>
    <t>FEMR8AH8</t>
  </si>
  <si>
    <t>Satellite phone 
881676320060/808-434-0060</t>
  </si>
  <si>
    <t>320061 816</t>
  </si>
  <si>
    <t>EMSS76 P 320061816</t>
  </si>
  <si>
    <t>EM15OCT028353</t>
  </si>
  <si>
    <t>FEMR8AH5</t>
  </si>
  <si>
    <t>320062 816</t>
  </si>
  <si>
    <t>EMSS76 P 320062816</t>
  </si>
  <si>
    <t>EM15OCT028354</t>
  </si>
  <si>
    <t>FEMR8AH6</t>
  </si>
  <si>
    <t>320063 816</t>
  </si>
  <si>
    <t>EMSS76 P 320063816</t>
  </si>
  <si>
    <t>EM15OCT028355</t>
  </si>
  <si>
    <t>FEMR8AH4</t>
  </si>
  <si>
    <t>320064 816</t>
  </si>
  <si>
    <t>EMSS76 P 320064816</t>
  </si>
  <si>
    <t>EM15OCT028356</t>
  </si>
  <si>
    <t>FEMR8AH3</t>
  </si>
  <si>
    <t>320065 816</t>
  </si>
  <si>
    <t>EMSS76 P 320065816</t>
  </si>
  <si>
    <t>EM15OCT028357</t>
  </si>
  <si>
    <t>FEMR8AH1</t>
  </si>
  <si>
    <t>320066 816</t>
  </si>
  <si>
    <t>EMSS76 P 320066816</t>
  </si>
  <si>
    <t>EM15OCT028358</t>
  </si>
  <si>
    <t>FEMR8AH2</t>
  </si>
  <si>
    <t>320067 816</t>
  </si>
  <si>
    <t>EMSS76 P 320067816</t>
  </si>
  <si>
    <t>EM15OCT028359</t>
  </si>
  <si>
    <t>FEMR8AH0</t>
  </si>
  <si>
    <t>320068 816</t>
  </si>
  <si>
    <t>EMSS76 P 320068816</t>
  </si>
  <si>
    <t>EM15OCT028360</t>
  </si>
  <si>
    <t>FEMR8AGY</t>
  </si>
  <si>
    <t>320069 816</t>
  </si>
  <si>
    <t>EMSS76 P 320069816</t>
  </si>
  <si>
    <t>EM15OCT028361</t>
  </si>
  <si>
    <t>FEMR8AGZ</t>
  </si>
  <si>
    <t>320070 816</t>
  </si>
  <si>
    <t>EMSS76 P 320070816</t>
  </si>
  <si>
    <t>EM15OCT028362</t>
  </si>
  <si>
    <t>FEMR8AGW</t>
  </si>
  <si>
    <t>320071 816</t>
  </si>
  <si>
    <t>EMSS76 P 320071816</t>
  </si>
  <si>
    <t>EM15OCT028363</t>
  </si>
  <si>
    <t>FEMR8AGX</t>
  </si>
  <si>
    <t>332358 816</t>
  </si>
  <si>
    <t>EMSS76 P 332358816</t>
  </si>
  <si>
    <t>FEMR8VPK</t>
  </si>
  <si>
    <t>NA Total</t>
  </si>
  <si>
    <t>784583 200</t>
  </si>
  <si>
    <t>AT CA W 784583200</t>
  </si>
  <si>
    <t>GG12APR065005</t>
  </si>
  <si>
    <t>NS7974ZQ</t>
  </si>
  <si>
    <t>DHEJ784583200</t>
  </si>
  <si>
    <t xml:space="preserve"> Harrisburg/CFX to Columbus/SP1</t>
  </si>
  <si>
    <t>NETL</t>
  </si>
  <si>
    <t>784834 200</t>
  </si>
  <si>
    <t>AT CA W 784834200</t>
  </si>
  <si>
    <t>DHEJ784834200</t>
  </si>
  <si>
    <t>Morgantown/SPH to Harrisburg/CFX</t>
  </si>
  <si>
    <t>334002 816</t>
  </si>
  <si>
    <t>EMSS76 P 334002816</t>
  </si>
  <si>
    <t>EM05OCT042671</t>
  </si>
  <si>
    <t>FEMR8QRB</t>
  </si>
  <si>
    <t xml:space="preserve"> Satellite phone 808-684-4002</t>
  </si>
  <si>
    <t>NETL-OE</t>
  </si>
  <si>
    <t>334003 816</t>
  </si>
  <si>
    <t>EMSS76 P 334003816</t>
  </si>
  <si>
    <t>EM05OCT042672</t>
  </si>
  <si>
    <t>FEMR8QRC</t>
  </si>
  <si>
    <t xml:space="preserve"> Satellite phone 808-684-4003</t>
  </si>
  <si>
    <t>334004 816</t>
  </si>
  <si>
    <t>EMSS76 P 334004816</t>
  </si>
  <si>
    <t>EM05OCT042673</t>
  </si>
  <si>
    <t>FEMR8QRD</t>
  </si>
  <si>
    <t xml:space="preserve"> Satellite phone 808-684-4004</t>
  </si>
  <si>
    <t>334005 816</t>
  </si>
  <si>
    <t>EMSS76 P 334005816</t>
  </si>
  <si>
    <t>EM05OCT042674</t>
  </si>
  <si>
    <t>FEMR8QRE</t>
  </si>
  <si>
    <t xml:space="preserve"> Satellite phone 808-684-4005</t>
  </si>
  <si>
    <t>334006 816</t>
  </si>
  <si>
    <t>EMSS76 P 334006816</t>
  </si>
  <si>
    <t>EM05OCT042675</t>
  </si>
  <si>
    <t>FEMR8QRF</t>
  </si>
  <si>
    <t xml:space="preserve"> Satellite phone 808-684-4006</t>
  </si>
  <si>
    <t>334009 816</t>
  </si>
  <si>
    <t>EMSS76 P 334009816</t>
  </si>
  <si>
    <t>EM05OCT042678</t>
  </si>
  <si>
    <t>FEMR8QRJ</t>
  </si>
  <si>
    <t xml:space="preserve"> Satellite phone 808-684-4009</t>
  </si>
  <si>
    <t>334011 816</t>
  </si>
  <si>
    <t>EMSS76 P 334011816</t>
  </si>
  <si>
    <t>EM05OCT042680</t>
  </si>
  <si>
    <t>FEMR8QRL</t>
  </si>
  <si>
    <t xml:space="preserve"> Satellite phone 808-684-4011</t>
  </si>
  <si>
    <t>334014 816</t>
  </si>
  <si>
    <t>EMSS76 P 334014816</t>
  </si>
  <si>
    <t>EM05OCT042683</t>
  </si>
  <si>
    <t>FEMR8QRP</t>
  </si>
  <si>
    <t xml:space="preserve"> Satellite phone 808-684-4014</t>
  </si>
  <si>
    <t>334015 816</t>
  </si>
  <si>
    <t>EMSS76 P 334015816</t>
  </si>
  <si>
    <t>EM05OCT042684</t>
  </si>
  <si>
    <t>FEMR8QRQ</t>
  </si>
  <si>
    <t xml:space="preserve"> Satellite phone 808-684-4015</t>
  </si>
  <si>
    <t>334016 816</t>
  </si>
  <si>
    <t>EMSS76 P 334016816</t>
  </si>
  <si>
    <t>EM05OCT042685</t>
  </si>
  <si>
    <t>FEMR8QRR</t>
  </si>
  <si>
    <t xml:space="preserve"> Satellite phone 808-684-4016</t>
  </si>
  <si>
    <t>NETL Total</t>
  </si>
  <si>
    <t>01009</t>
  </si>
  <si>
    <t>G2SS W 01009</t>
  </si>
  <si>
    <t>GG02JUL990003A</t>
  </si>
  <si>
    <t>FTNM5RZB</t>
  </si>
  <si>
    <t>ESA1009</t>
  </si>
  <si>
    <t>T1.5 Wash DC / Moscow Russia</t>
  </si>
  <si>
    <t>NA-23</t>
  </si>
  <si>
    <t>NV-NA</t>
  </si>
  <si>
    <t>NV-NA Total</t>
  </si>
  <si>
    <t>Grand Total</t>
  </si>
  <si>
    <t>00271G DISN</t>
  </si>
  <si>
    <t>DISN J 00384</t>
  </si>
  <si>
    <t>GG18JUN010002  </t>
  </si>
  <si>
    <t>DS79271G</t>
  </si>
  <si>
    <t>ESSSML</t>
  </si>
  <si>
    <t>Albuquerque to Ft. Huachua, AZ</t>
  </si>
  <si>
    <t>0078SX DISN</t>
  </si>
  <si>
    <t>006248 DISN</t>
  </si>
  <si>
    <t>DISN J 00383</t>
  </si>
  <si>
    <t>C2PSML</t>
  </si>
  <si>
    <t>007747B DISN</t>
  </si>
  <si>
    <t>006UA0 DISN</t>
  </si>
  <si>
    <t>DI23JUL025855</t>
  </si>
  <si>
    <t>DTNX6UA0</t>
  </si>
  <si>
    <t>JWICS Node N129</t>
  </si>
  <si>
    <t>JWIC/IN</t>
  </si>
  <si>
    <t>IN</t>
  </si>
  <si>
    <t>IN Total</t>
  </si>
  <si>
    <t>0074Q5 DISN</t>
  </si>
  <si>
    <t>00752U DISN</t>
  </si>
  <si>
    <t>0073QX DISN</t>
  </si>
  <si>
    <t>GG04JAN010001</t>
  </si>
  <si>
    <t>FS7973QX</t>
  </si>
  <si>
    <t>DOE, W. DC to Pentagon</t>
  </si>
  <si>
    <t>NA-66</t>
  </si>
  <si>
    <t>0074ZQ DISN</t>
  </si>
  <si>
    <t>GG28JUN020003B</t>
  </si>
  <si>
    <t>Morgantown, WV to Columbus, OH</t>
  </si>
  <si>
    <t>XNORNS</t>
  </si>
  <si>
    <t>007P82 DISN</t>
  </si>
  <si>
    <t>GG29MAY030004A  </t>
  </si>
  <si>
    <t>FS797P82</t>
  </si>
  <si>
    <t>T1.5 Oak Ridge, TN to Atlanta, GA</t>
  </si>
  <si>
    <t>OR</t>
  </si>
  <si>
    <t>OR Total</t>
  </si>
  <si>
    <t>M1WTEL04BT</t>
  </si>
  <si>
    <t>XNPNLS</t>
  </si>
  <si>
    <t>007P51 DISN</t>
  </si>
  <si>
    <t>GG20MAY030003</t>
  </si>
  <si>
    <t>FS797P51</t>
  </si>
  <si>
    <t>T1.5 Richland, WA to Kent, WA</t>
  </si>
  <si>
    <t>PNNL</t>
  </si>
  <si>
    <t>PNSO</t>
  </si>
  <si>
    <t>007PDV DISN</t>
  </si>
  <si>
    <t>GG05JUN030005</t>
  </si>
  <si>
    <t>FS797PDV</t>
  </si>
  <si>
    <t>PNSO Total</t>
  </si>
  <si>
    <t>XNNNSA</t>
  </si>
  <si>
    <t>338098816</t>
  </si>
  <si>
    <t>EMSS76 P 338098816</t>
  </si>
  <si>
    <t>EM12OCT053027</t>
  </si>
  <si>
    <t>FEMR8YG6</t>
  </si>
  <si>
    <t>LLNL</t>
  </si>
  <si>
    <t>338097816</t>
  </si>
  <si>
    <t>EMSS76 P 338097816</t>
  </si>
  <si>
    <t>EM12OCT053026</t>
  </si>
  <si>
    <t>FEMR8ZR5</t>
  </si>
  <si>
    <t>003054 200</t>
  </si>
  <si>
    <t>AT CA W 003054 200</t>
  </si>
  <si>
    <t>DHEP003054300</t>
  </si>
  <si>
    <t>Oak Ridge/SPH to Atlanta/CFX</t>
  </si>
  <si>
    <t>005547 200</t>
  </si>
  <si>
    <t>AT CA W 005547 200</t>
  </si>
  <si>
    <t>GG28APR065006</t>
  </si>
  <si>
    <t>DHEP005547200</t>
  </si>
  <si>
    <t>Washington/CFX to Hampton Roads/SP1</t>
  </si>
  <si>
    <t>005091 200</t>
  </si>
  <si>
    <t>AT CA W 005091200</t>
  </si>
  <si>
    <t>GG02MAY065007</t>
  </si>
  <si>
    <t>DHEP005091600</t>
  </si>
  <si>
    <t>Richland/SPH to Sacramento/CFX</t>
  </si>
  <si>
    <t>005092 200</t>
  </si>
  <si>
    <t>AT CA W 005092200</t>
  </si>
  <si>
    <t>DHEP005092600</t>
  </si>
  <si>
    <t>Sacramento/CFX to Ft. Lewis/SP1</t>
  </si>
  <si>
    <t>002700 200</t>
  </si>
  <si>
    <t>AT CA W 002700200</t>
  </si>
  <si>
    <t>DHEP002700200</t>
  </si>
  <si>
    <t>XNVANL</t>
  </si>
  <si>
    <t>320185 816</t>
  </si>
  <si>
    <t>EMSS76 P 320185816</t>
  </si>
  <si>
    <t>EM03SEP030546</t>
  </si>
  <si>
    <t>FEMR885W</t>
  </si>
  <si>
    <t>EMSS 76</t>
  </si>
  <si>
    <t>Satellite phones</t>
  </si>
  <si>
    <t>ANL</t>
  </si>
  <si>
    <t>CHO/ANL</t>
  </si>
  <si>
    <t>320182 816</t>
  </si>
  <si>
    <t>EMSS76 P 320182816</t>
  </si>
  <si>
    <t>EM03SEP030543</t>
  </si>
  <si>
    <t>FEMR885X</t>
  </si>
  <si>
    <t>320183 816</t>
  </si>
  <si>
    <t>EMSS76 P 320183816</t>
  </si>
  <si>
    <t>EM03SEP030544</t>
  </si>
  <si>
    <t>FEMR885Y</t>
  </si>
  <si>
    <t>320184 816</t>
  </si>
  <si>
    <t>EMSS76 P 320184816</t>
  </si>
  <si>
    <t>EM03SEP030545</t>
  </si>
  <si>
    <t>FEMR885Z</t>
  </si>
  <si>
    <t>320180 816</t>
  </si>
  <si>
    <t>EMSS76 P 320180816</t>
  </si>
  <si>
    <t>EM03SEP030541</t>
  </si>
  <si>
    <t>FEMR886A</t>
  </si>
  <si>
    <t>320181 816</t>
  </si>
  <si>
    <t>EMSS76 P 320181816</t>
  </si>
  <si>
    <t>EM03SEP030542</t>
  </si>
  <si>
    <t>FEMR886B</t>
  </si>
  <si>
    <t>Total CHO/ANL</t>
  </si>
  <si>
    <t>AD74028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</si>
</sst>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mmmm\ d\,\ yyyy"/>
    <numFmt numFmtId="167" formatCode="#,##0.0_);\(#,##0.0\)"/>
    <numFmt numFmtId="168" formatCode="&quot;$&quot;#,##0.0_);\(&quot;$&quot;#,##0.0\)"/>
    <numFmt numFmtId="169" formatCode="0.0"/>
    <numFmt numFmtId="170" formatCode="0.0%"/>
    <numFmt numFmtId="171" formatCode="#,##0.000_);\(#,##0.0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mm/dd/yy"/>
    <numFmt numFmtId="181" formatCode="_(* #,##0.0_);_(* \(#,##0.0\);_(* &quot;-&quot;_);_(@_)"/>
    <numFmt numFmtId="182" formatCode="_(* #,##0.00_);_(* \(#,##0.00\);_(* &quot;-&quot;_);_(@_)"/>
    <numFmt numFmtId="183" formatCode="General;[Red]\-General"/>
    <numFmt numFmtId="184" formatCode="0.000%"/>
    <numFmt numFmtId="185" formatCode="_(&quot;$&quot;* #,##0_);_(&quot;$&quot;* \(#,##0\);_(&quot;$&quot;* &quot;-&quot;??_);_(@_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€-2]\ #,##0.00_);[Red]\([$€-2]\ #,##0.00\)"/>
    <numFmt numFmtId="192" formatCode="_(&quot;$&quot;* #,##0.000_);_(&quot;$&quot;* \(#,##0.000\);_(&quot;$&quot;* &quot;-&quot;???_);_(@_)"/>
    <numFmt numFmtId="193" formatCode="_(&quot;$&quot;* #,##0.0000_);_(&quot;$&quot;* \(#,##0.0000\);_(&quot;$&quot;* &quot;-&quot;????_);_(@_)"/>
  </numFmts>
  <fonts count="7">
    <font>
      <sz val="10"/>
      <name val="Trebuchet MS"/>
      <family val="0"/>
    </font>
    <font>
      <u val="single"/>
      <sz val="10"/>
      <color indexed="36"/>
      <name val="Trebuchet MS"/>
      <family val="0"/>
    </font>
    <font>
      <u val="single"/>
      <sz val="10"/>
      <color indexed="12"/>
      <name val="Trebuchet MS"/>
      <family val="0"/>
    </font>
    <font>
      <sz val="8"/>
      <name val="Trebuchet MS"/>
      <family val="0"/>
    </font>
    <font>
      <b/>
      <sz val="9"/>
      <color indexed="9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17" fontId="4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17" applyNumberFormat="1" applyFont="1" applyBorder="1" applyAlignment="1">
      <alignment/>
    </xf>
    <xf numFmtId="44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wrapText="1"/>
    </xf>
    <xf numFmtId="0" fontId="6" fillId="3" borderId="8" xfId="0" applyFont="1" applyFill="1" applyBorder="1" applyAlignment="1">
      <alignment horizontal="right"/>
    </xf>
    <xf numFmtId="44" fontId="6" fillId="3" borderId="8" xfId="0" applyNumberFormat="1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3" borderId="4" xfId="0" applyFont="1" applyFill="1" applyBorder="1" applyAlignment="1">
      <alignment/>
    </xf>
    <xf numFmtId="49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6" fillId="3" borderId="5" xfId="17" applyNumberFormat="1" applyFont="1" applyFill="1" applyBorder="1" applyAlignment="1">
      <alignment/>
    </xf>
    <xf numFmtId="44" fontId="6" fillId="3" borderId="5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49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5" fillId="0" borderId="4" xfId="0" applyFont="1" applyBorder="1" applyAlignment="1">
      <alignment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Fill="1" applyBorder="1" applyAlignment="1">
      <alignment/>
    </xf>
    <xf numFmtId="0" fontId="6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49" fontId="6" fillId="4" borderId="5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/>
    </xf>
    <xf numFmtId="0" fontId="6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6" fillId="4" borderId="5" xfId="17" applyNumberFormat="1" applyFont="1" applyFill="1" applyBorder="1" applyAlignment="1">
      <alignment/>
    </xf>
    <xf numFmtId="44" fontId="6" fillId="4" borderId="5" xfId="0" applyNumberFormat="1" applyFont="1" applyFill="1" applyBorder="1" applyAlignment="1">
      <alignment/>
    </xf>
    <xf numFmtId="0" fontId="6" fillId="4" borderId="6" xfId="0" applyFont="1" applyFill="1" applyBorder="1" applyAlignment="1">
      <alignment/>
    </xf>
    <xf numFmtId="44" fontId="6" fillId="3" borderId="5" xfId="17" applyFont="1" applyFill="1" applyBorder="1" applyAlignment="1">
      <alignment/>
    </xf>
    <xf numFmtId="0" fontId="6" fillId="0" borderId="5" xfId="0" applyFont="1" applyBorder="1" applyAlignment="1">
      <alignment/>
    </xf>
    <xf numFmtId="44" fontId="5" fillId="0" borderId="5" xfId="17" applyFont="1" applyBorder="1" applyAlignment="1">
      <alignment/>
    </xf>
    <xf numFmtId="44" fontId="6" fillId="0" borderId="5" xfId="17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/>
    </xf>
    <xf numFmtId="0" fontId="5" fillId="0" borderId="0" xfId="0" applyFont="1" applyAlignment="1">
      <alignment horizontal="center" wrapText="1"/>
    </xf>
    <xf numFmtId="49" fontId="5" fillId="0" borderId="5" xfId="0" applyNumberFormat="1" applyFont="1" applyBorder="1" applyAlignment="1">
      <alignment/>
    </xf>
    <xf numFmtId="49" fontId="6" fillId="3" borderId="5" xfId="0" applyNumberFormat="1" applyFont="1" applyFill="1" applyBorder="1" applyAlignment="1">
      <alignment/>
    </xf>
    <xf numFmtId="0" fontId="6" fillId="3" borderId="5" xfId="0" applyNumberFormat="1" applyFont="1" applyFill="1" applyBorder="1" applyAlignment="1">
      <alignment/>
    </xf>
    <xf numFmtId="0" fontId="6" fillId="3" borderId="8" xfId="0" applyFont="1" applyFill="1" applyBorder="1" applyAlignment="1">
      <alignment horizontal="center" wrapText="1"/>
    </xf>
    <xf numFmtId="44" fontId="6" fillId="3" borderId="8" xfId="17" applyFont="1" applyFill="1" applyBorder="1" applyAlignment="1">
      <alignment/>
    </xf>
    <xf numFmtId="0" fontId="6" fillId="3" borderId="9" xfId="0" applyFont="1" applyFill="1" applyBorder="1" applyAlignment="1">
      <alignment horizontal="center"/>
    </xf>
    <xf numFmtId="0" fontId="6" fillId="0" borderId="0" xfId="0" applyFont="1" applyAlignment="1">
      <alignment/>
    </xf>
    <xf numFmtId="44" fontId="5" fillId="0" borderId="0" xfId="17" applyFont="1" applyAlignment="1">
      <alignment/>
    </xf>
    <xf numFmtId="44" fontId="6" fillId="0" borderId="0" xfId="17" applyFont="1" applyAlignment="1">
      <alignment/>
    </xf>
    <xf numFmtId="0" fontId="4" fillId="2" borderId="10" xfId="0" applyFont="1" applyFill="1" applyBorder="1" applyAlignment="1">
      <alignment horizontal="center" wrapText="1"/>
    </xf>
    <xf numFmtId="49" fontId="4" fillId="2" borderId="11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17" fontId="4" fillId="2" borderId="11" xfId="0" applyNumberFormat="1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4" xfId="17" applyNumberFormat="1" applyFont="1" applyBorder="1" applyAlignment="1">
      <alignment/>
    </xf>
    <xf numFmtId="44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/>
    </xf>
    <xf numFmtId="44" fontId="6" fillId="3" borderId="17" xfId="0" applyNumberFormat="1" applyFont="1" applyFill="1" applyBorder="1" applyAlignment="1">
      <alignment/>
    </xf>
    <xf numFmtId="0" fontId="6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/>
    </xf>
    <xf numFmtId="0" fontId="5" fillId="0" borderId="4" xfId="0" applyFont="1" applyBorder="1" applyAlignment="1">
      <alignment/>
    </xf>
    <xf numFmtId="49" fontId="5" fillId="0" borderId="5" xfId="0" applyNumberFormat="1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44" fontId="6" fillId="3" borderId="8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17" applyNumberFormat="1" applyFont="1" applyFill="1" applyBorder="1" applyAlignment="1">
      <alignment horizontal="center"/>
    </xf>
    <xf numFmtId="44" fontId="6" fillId="3" borderId="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5"/>
  <sheetViews>
    <sheetView workbookViewId="0" topLeftCell="A1">
      <pane xSplit="2" ySplit="1" topLeftCell="M2" activePane="bottomRight" state="frozen"/>
      <selection pane="topLeft" activeCell="E3" sqref="E3"/>
      <selection pane="topRight" activeCell="E3" sqref="E3"/>
      <selection pane="bottomLeft" activeCell="E3" sqref="E3"/>
      <selection pane="bottomRight" activeCell="N10" sqref="N10"/>
    </sheetView>
  </sheetViews>
  <sheetFormatPr defaultColWidth="9.140625" defaultRowHeight="15"/>
  <cols>
    <col min="1" max="1" width="7.57421875" style="1" bestFit="1" customWidth="1"/>
    <col min="2" max="2" width="8.7109375" style="1" bestFit="1" customWidth="1"/>
    <col min="3" max="3" width="16.7109375" style="1" bestFit="1" customWidth="1"/>
    <col min="4" max="4" width="13.140625" style="2" bestFit="1" customWidth="1"/>
    <col min="5" max="5" width="9.00390625" style="3" bestFit="1" customWidth="1"/>
    <col min="6" max="6" width="5.28125" style="1" bestFit="1" customWidth="1"/>
    <col min="7" max="7" width="13.57421875" style="1" bestFit="1" customWidth="1"/>
    <col min="8" max="8" width="8.7109375" style="1" bestFit="1" customWidth="1"/>
    <col min="9" max="9" width="9.57421875" style="1" bestFit="1" customWidth="1"/>
    <col min="10" max="10" width="7.8515625" style="1" bestFit="1" customWidth="1"/>
    <col min="11" max="11" width="4.7109375" style="1" bestFit="1" customWidth="1"/>
    <col min="12" max="12" width="14.28125" style="1" customWidth="1"/>
    <col min="13" max="13" width="15.28125" style="1" customWidth="1"/>
    <col min="14" max="14" width="15.140625" style="1" customWidth="1"/>
    <col min="15" max="15" width="11.8515625" style="1" bestFit="1" customWidth="1"/>
    <col min="16" max="18" width="11.8515625" style="1" customWidth="1"/>
    <col min="19" max="19" width="9.00390625" style="1" bestFit="1" customWidth="1"/>
    <col min="20" max="16384" width="31.28125" style="1" customWidth="1"/>
  </cols>
  <sheetData>
    <row r="1" spans="1:19" ht="15">
      <c r="A1" s="4" t="s">
        <v>0</v>
      </c>
      <c r="B1" s="5" t="s">
        <v>1</v>
      </c>
      <c r="C1" s="5" t="s">
        <v>17</v>
      </c>
      <c r="D1" s="5" t="s">
        <v>18</v>
      </c>
      <c r="E1" s="5" t="s">
        <v>19</v>
      </c>
      <c r="F1" s="5" t="s">
        <v>20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7">
        <v>38869</v>
      </c>
      <c r="M1" s="6" t="s">
        <v>7</v>
      </c>
      <c r="N1" s="6" t="s">
        <v>8</v>
      </c>
      <c r="O1" s="6" t="s">
        <v>9</v>
      </c>
      <c r="P1" s="6" t="s">
        <v>33</v>
      </c>
      <c r="Q1" s="6" t="s">
        <v>34</v>
      </c>
      <c r="R1" s="6" t="s">
        <v>32</v>
      </c>
      <c r="S1" s="8" t="s">
        <v>10</v>
      </c>
    </row>
    <row r="2" spans="1:19" ht="15">
      <c r="A2" s="9" t="s">
        <v>11</v>
      </c>
      <c r="B2" s="10">
        <v>337522816</v>
      </c>
      <c r="C2" s="11" t="s">
        <v>21</v>
      </c>
      <c r="D2" s="10" t="s">
        <v>22</v>
      </c>
      <c r="E2" s="12" t="s">
        <v>23</v>
      </c>
      <c r="F2" s="11" t="s">
        <v>12</v>
      </c>
      <c r="G2" s="11" t="s">
        <v>13</v>
      </c>
      <c r="H2" s="11" t="s">
        <v>14</v>
      </c>
      <c r="I2" s="11" t="s">
        <v>15</v>
      </c>
      <c r="J2" s="13" t="s">
        <v>24</v>
      </c>
      <c r="K2" s="11" t="s">
        <v>16</v>
      </c>
      <c r="L2" s="11">
        <v>167.54</v>
      </c>
      <c r="M2" s="14">
        <v>167.54</v>
      </c>
      <c r="N2" s="11"/>
      <c r="O2" s="11"/>
      <c r="P2" s="11"/>
      <c r="Q2" s="11"/>
      <c r="R2" s="11"/>
      <c r="S2" s="15"/>
    </row>
    <row r="3" spans="1:19" ht="15">
      <c r="A3" s="9" t="s">
        <v>11</v>
      </c>
      <c r="B3" s="10">
        <v>336673816</v>
      </c>
      <c r="C3" s="11" t="s">
        <v>25</v>
      </c>
      <c r="D3" s="10" t="s">
        <v>26</v>
      </c>
      <c r="E3" s="12" t="s">
        <v>27</v>
      </c>
      <c r="F3" s="11" t="s">
        <v>12</v>
      </c>
      <c r="G3" s="11" t="s">
        <v>13</v>
      </c>
      <c r="H3" s="11" t="s">
        <v>14</v>
      </c>
      <c r="I3" s="11" t="s">
        <v>15</v>
      </c>
      <c r="J3" s="13" t="s">
        <v>24</v>
      </c>
      <c r="K3" s="11" t="s">
        <v>16</v>
      </c>
      <c r="L3" s="11">
        <v>279.42</v>
      </c>
      <c r="M3" s="14">
        <v>279.42</v>
      </c>
      <c r="N3" s="11"/>
      <c r="O3" s="11"/>
      <c r="P3" s="11"/>
      <c r="Q3" s="11"/>
      <c r="R3" s="11"/>
      <c r="S3" s="15"/>
    </row>
    <row r="4" spans="1:19" ht="15">
      <c r="A4" s="9" t="s">
        <v>11</v>
      </c>
      <c r="B4" s="10">
        <v>336688816</v>
      </c>
      <c r="C4" s="11" t="s">
        <v>28</v>
      </c>
      <c r="D4" s="10" t="s">
        <v>29</v>
      </c>
      <c r="E4" s="12" t="s">
        <v>30</v>
      </c>
      <c r="F4" s="11" t="s">
        <v>12</v>
      </c>
      <c r="G4" s="11" t="s">
        <v>13</v>
      </c>
      <c r="H4" s="11" t="s">
        <v>14</v>
      </c>
      <c r="I4" s="11" t="s">
        <v>15</v>
      </c>
      <c r="J4" s="13" t="s">
        <v>24</v>
      </c>
      <c r="K4" s="11" t="s">
        <v>16</v>
      </c>
      <c r="L4" s="11">
        <v>279.42</v>
      </c>
      <c r="M4" s="14">
        <v>279.42</v>
      </c>
      <c r="N4" s="11"/>
      <c r="O4" s="11"/>
      <c r="P4" s="11"/>
      <c r="Q4" s="11"/>
      <c r="R4" s="11"/>
      <c r="S4" s="15"/>
    </row>
    <row r="5" spans="1:19" ht="15.75" thickBot="1">
      <c r="A5" s="16"/>
      <c r="B5" s="17"/>
      <c r="C5" s="17"/>
      <c r="D5" s="18"/>
      <c r="E5" s="19"/>
      <c r="F5" s="17"/>
      <c r="G5" s="17"/>
      <c r="H5" s="17"/>
      <c r="I5" s="20"/>
      <c r="J5" s="17" t="s">
        <v>31</v>
      </c>
      <c r="K5" s="17"/>
      <c r="L5" s="21">
        <v>726.38</v>
      </c>
      <c r="M5" s="21">
        <v>726.38</v>
      </c>
      <c r="N5" s="18" t="s">
        <v>36</v>
      </c>
      <c r="O5" s="17"/>
      <c r="P5" s="18">
        <v>3</v>
      </c>
      <c r="Q5" s="18">
        <v>1</v>
      </c>
      <c r="R5" s="18" t="s">
        <v>35</v>
      </c>
      <c r="S5" s="22"/>
    </row>
  </sheetData>
  <printOptions gridLines="1"/>
  <pageMargins left="0.25" right="0.25" top="1.5" bottom="1" header="0.75" footer="0.5"/>
  <pageSetup fitToHeight="0" fitToWidth="1" horizontalDpi="600" verticalDpi="600" orientation="landscape" scale="90" r:id="rId1"/>
  <headerFooter alignWithMargins="0">
    <oddHeader>&amp;C&amp;"Trebuchet MS,Bold"&amp;12DITCO IM00052
IPAC#: &amp;A
June 2006</oddHeader>
    <oddFooter>&amp;R&amp;D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workbookViewId="0" topLeftCell="A1">
      <selection activeCell="C23" sqref="C23"/>
    </sheetView>
  </sheetViews>
  <sheetFormatPr defaultColWidth="9.140625" defaultRowHeight="15" outlineLevelRow="2"/>
  <cols>
    <col min="1" max="1" width="7.421875" style="1" bestFit="1" customWidth="1"/>
    <col min="2" max="2" width="9.28125" style="1" bestFit="1" customWidth="1"/>
    <col min="3" max="3" width="17.8515625" style="1" bestFit="1" customWidth="1"/>
    <col min="4" max="4" width="14.140625" style="2" bestFit="1" customWidth="1"/>
    <col min="5" max="5" width="9.7109375" style="64" bestFit="1" customWidth="1"/>
    <col min="6" max="6" width="12.7109375" style="2" bestFit="1" customWidth="1"/>
    <col min="7" max="7" width="30.140625" style="1" bestFit="1" customWidth="1"/>
    <col min="8" max="8" width="10.8515625" style="1" bestFit="1" customWidth="1"/>
    <col min="9" max="9" width="9.57421875" style="1" bestFit="1" customWidth="1"/>
    <col min="10" max="10" width="7.421875" style="1" bestFit="1" customWidth="1"/>
    <col min="11" max="11" width="4.7109375" style="1" bestFit="1" customWidth="1"/>
    <col min="12" max="12" width="17.421875" style="1" customWidth="1"/>
    <col min="13" max="13" width="16.140625" style="1" customWidth="1"/>
    <col min="14" max="14" width="15.28125" style="1" customWidth="1"/>
    <col min="15" max="15" width="11.8515625" style="1" bestFit="1" customWidth="1"/>
    <col min="16" max="18" width="11.8515625" style="1" customWidth="1"/>
    <col min="19" max="19" width="13.57421875" style="1" customWidth="1"/>
    <col min="20" max="16384" width="31.28125" style="1" customWidth="1"/>
  </cols>
  <sheetData>
    <row r="1" spans="1:19" ht="15">
      <c r="A1" s="4" t="s">
        <v>0</v>
      </c>
      <c r="B1" s="5" t="s">
        <v>1</v>
      </c>
      <c r="C1" s="5" t="s">
        <v>17</v>
      </c>
      <c r="D1" s="5" t="s">
        <v>18</v>
      </c>
      <c r="E1" s="5" t="s">
        <v>19</v>
      </c>
      <c r="F1" s="5" t="s">
        <v>20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7">
        <v>38869</v>
      </c>
      <c r="M1" s="6" t="s">
        <v>7</v>
      </c>
      <c r="N1" s="6" t="s">
        <v>8</v>
      </c>
      <c r="O1" s="6" t="s">
        <v>9</v>
      </c>
      <c r="P1" s="6" t="s">
        <v>33</v>
      </c>
      <c r="Q1" s="6" t="s">
        <v>37</v>
      </c>
      <c r="R1" s="6" t="s">
        <v>32</v>
      </c>
      <c r="S1" s="8" t="s">
        <v>10</v>
      </c>
    </row>
    <row r="2" spans="1:19" ht="15" outlineLevel="2">
      <c r="A2" s="23" t="s">
        <v>38</v>
      </c>
      <c r="B2" s="24" t="s">
        <v>39</v>
      </c>
      <c r="C2" s="11" t="s">
        <v>40</v>
      </c>
      <c r="D2" s="10" t="s">
        <v>41</v>
      </c>
      <c r="E2" s="25" t="s">
        <v>42</v>
      </c>
      <c r="F2" s="10" t="s">
        <v>43</v>
      </c>
      <c r="G2" s="11" t="s">
        <v>44</v>
      </c>
      <c r="H2" s="11" t="s">
        <v>45</v>
      </c>
      <c r="I2" s="11" t="s">
        <v>15</v>
      </c>
      <c r="J2" s="13" t="s">
        <v>24</v>
      </c>
      <c r="K2" s="11" t="s">
        <v>16</v>
      </c>
      <c r="L2" s="14">
        <v>170</v>
      </c>
      <c r="M2" s="14">
        <v>170</v>
      </c>
      <c r="N2" s="11"/>
      <c r="O2" s="11"/>
      <c r="P2" s="11"/>
      <c r="Q2" s="11"/>
      <c r="R2" s="11"/>
      <c r="S2" s="15"/>
    </row>
    <row r="3" spans="1:19" ht="15" outlineLevel="1">
      <c r="A3" s="26"/>
      <c r="B3" s="27"/>
      <c r="C3" s="28"/>
      <c r="D3" s="29"/>
      <c r="E3" s="30"/>
      <c r="F3" s="29"/>
      <c r="G3" s="28"/>
      <c r="H3" s="28"/>
      <c r="I3" s="28"/>
      <c r="J3" s="31" t="s">
        <v>46</v>
      </c>
      <c r="K3" s="28"/>
      <c r="L3" s="32">
        <f>SUBTOTAL(9,L2:L2)</f>
        <v>170</v>
      </c>
      <c r="M3" s="32">
        <f>SUBTOTAL(9,M2:M2)</f>
        <v>170</v>
      </c>
      <c r="N3" s="33" t="s">
        <v>36</v>
      </c>
      <c r="O3" s="34"/>
      <c r="P3" s="33">
        <v>3</v>
      </c>
      <c r="Q3" s="33">
        <v>1</v>
      </c>
      <c r="R3" s="33" t="s">
        <v>35</v>
      </c>
      <c r="S3" s="35"/>
    </row>
    <row r="4" spans="1:19" ht="30" outlineLevel="2">
      <c r="A4" s="36" t="s">
        <v>38</v>
      </c>
      <c r="B4" s="37" t="s">
        <v>47</v>
      </c>
      <c r="C4" s="11" t="s">
        <v>48</v>
      </c>
      <c r="D4" s="10" t="s">
        <v>49</v>
      </c>
      <c r="E4" s="25" t="s">
        <v>50</v>
      </c>
      <c r="F4" s="10" t="s">
        <v>51</v>
      </c>
      <c r="G4" s="12" t="s">
        <v>52</v>
      </c>
      <c r="H4" s="11" t="s">
        <v>14</v>
      </c>
      <c r="I4" s="11" t="s">
        <v>53</v>
      </c>
      <c r="J4" s="13" t="s">
        <v>53</v>
      </c>
      <c r="K4" s="11" t="s">
        <v>54</v>
      </c>
      <c r="L4" s="14">
        <v>279.42</v>
      </c>
      <c r="M4" s="14">
        <v>279.42</v>
      </c>
      <c r="N4" s="11"/>
      <c r="O4" s="11"/>
      <c r="P4" s="11"/>
      <c r="Q4" s="11"/>
      <c r="R4" s="11"/>
      <c r="S4" s="15"/>
    </row>
    <row r="5" spans="1:19" ht="15" outlineLevel="1">
      <c r="A5" s="38"/>
      <c r="B5" s="39"/>
      <c r="C5" s="34"/>
      <c r="D5" s="33"/>
      <c r="E5" s="40"/>
      <c r="F5" s="33"/>
      <c r="G5" s="41"/>
      <c r="H5" s="34"/>
      <c r="I5" s="34"/>
      <c r="J5" s="31" t="s">
        <v>55</v>
      </c>
      <c r="K5" s="34"/>
      <c r="L5" s="32">
        <f>SUBTOTAL(9,L4:L4)</f>
        <v>279.42</v>
      </c>
      <c r="M5" s="32">
        <f>SUBTOTAL(9,M4:M4)</f>
        <v>279.42</v>
      </c>
      <c r="N5" s="34"/>
      <c r="O5" s="33">
        <v>1110465</v>
      </c>
      <c r="P5" s="33">
        <v>11</v>
      </c>
      <c r="Q5" s="33">
        <v>1</v>
      </c>
      <c r="R5" s="33" t="s">
        <v>35</v>
      </c>
      <c r="S5" s="35"/>
    </row>
    <row r="6" spans="1:19" ht="15" outlineLevel="2">
      <c r="A6" s="42" t="s">
        <v>38</v>
      </c>
      <c r="B6" s="37" t="s">
        <v>56</v>
      </c>
      <c r="C6" s="11" t="s">
        <v>57</v>
      </c>
      <c r="D6" s="10" t="s">
        <v>58</v>
      </c>
      <c r="E6" s="25" t="s">
        <v>59</v>
      </c>
      <c r="F6" s="10" t="s">
        <v>51</v>
      </c>
      <c r="G6" s="11" t="s">
        <v>60</v>
      </c>
      <c r="H6" s="11" t="s">
        <v>14</v>
      </c>
      <c r="I6" s="11" t="s">
        <v>61</v>
      </c>
      <c r="J6" s="13" t="s">
        <v>62</v>
      </c>
      <c r="K6" s="11" t="s">
        <v>54</v>
      </c>
      <c r="L6" s="14">
        <v>279.42</v>
      </c>
      <c r="M6" s="14">
        <v>279.42</v>
      </c>
      <c r="N6" s="11"/>
      <c r="O6" s="11"/>
      <c r="P6" s="11"/>
      <c r="Q6" s="11"/>
      <c r="R6" s="11"/>
      <c r="S6" s="15"/>
    </row>
    <row r="7" spans="1:19" ht="15" outlineLevel="2">
      <c r="A7" s="36" t="s">
        <v>38</v>
      </c>
      <c r="B7" s="37" t="s">
        <v>63</v>
      </c>
      <c r="C7" s="11" t="s">
        <v>64</v>
      </c>
      <c r="D7" s="10" t="s">
        <v>65</v>
      </c>
      <c r="E7" s="25" t="s">
        <v>66</v>
      </c>
      <c r="F7" s="10">
        <v>322345</v>
      </c>
      <c r="G7" s="11" t="s">
        <v>13</v>
      </c>
      <c r="H7" s="11" t="s">
        <v>14</v>
      </c>
      <c r="I7" s="11" t="s">
        <v>61</v>
      </c>
      <c r="J7" s="13" t="s">
        <v>62</v>
      </c>
      <c r="K7" s="11" t="s">
        <v>54</v>
      </c>
      <c r="L7" s="14">
        <v>279.42</v>
      </c>
      <c r="M7" s="14">
        <v>279.42</v>
      </c>
      <c r="N7" s="11"/>
      <c r="O7" s="11"/>
      <c r="P7" s="11"/>
      <c r="Q7" s="11"/>
      <c r="R7" s="11"/>
      <c r="S7" s="15"/>
    </row>
    <row r="8" spans="1:19" ht="15" outlineLevel="2">
      <c r="A8" s="36" t="s">
        <v>38</v>
      </c>
      <c r="B8" s="37" t="s">
        <v>67</v>
      </c>
      <c r="C8" s="11" t="s">
        <v>68</v>
      </c>
      <c r="D8" s="10" t="s">
        <v>69</v>
      </c>
      <c r="E8" s="25" t="s">
        <v>70</v>
      </c>
      <c r="F8" s="10">
        <v>322346</v>
      </c>
      <c r="G8" s="11" t="s">
        <v>13</v>
      </c>
      <c r="H8" s="11" t="s">
        <v>14</v>
      </c>
      <c r="I8" s="11" t="s">
        <v>61</v>
      </c>
      <c r="J8" s="13" t="s">
        <v>62</v>
      </c>
      <c r="K8" s="11" t="s">
        <v>54</v>
      </c>
      <c r="L8" s="14">
        <v>279.42</v>
      </c>
      <c r="M8" s="14">
        <v>279.42</v>
      </c>
      <c r="N8" s="11"/>
      <c r="O8" s="11"/>
      <c r="P8" s="11"/>
      <c r="Q8" s="11"/>
      <c r="R8" s="11"/>
      <c r="S8" s="15"/>
    </row>
    <row r="9" spans="1:19" ht="15" outlineLevel="2">
      <c r="A9" s="42" t="s">
        <v>38</v>
      </c>
      <c r="B9" s="43" t="s">
        <v>71</v>
      </c>
      <c r="C9" s="11" t="s">
        <v>72</v>
      </c>
      <c r="D9" s="10" t="s">
        <v>73</v>
      </c>
      <c r="E9" s="25" t="s">
        <v>74</v>
      </c>
      <c r="F9" s="10">
        <v>322347</v>
      </c>
      <c r="G9" s="11" t="s">
        <v>13</v>
      </c>
      <c r="H9" s="11" t="s">
        <v>14</v>
      </c>
      <c r="I9" s="11" t="s">
        <v>61</v>
      </c>
      <c r="J9" s="13" t="s">
        <v>62</v>
      </c>
      <c r="K9" s="11" t="s">
        <v>54</v>
      </c>
      <c r="L9" s="14">
        <v>279.42</v>
      </c>
      <c r="M9" s="14">
        <v>279.42</v>
      </c>
      <c r="N9" s="11"/>
      <c r="O9" s="11"/>
      <c r="P9" s="11"/>
      <c r="Q9" s="11"/>
      <c r="R9" s="11"/>
      <c r="S9" s="15"/>
    </row>
    <row r="10" spans="1:19" ht="15" outlineLevel="2">
      <c r="A10" s="42" t="s">
        <v>38</v>
      </c>
      <c r="B10" s="37" t="s">
        <v>75</v>
      </c>
      <c r="C10" s="11" t="s">
        <v>76</v>
      </c>
      <c r="D10" s="10" t="s">
        <v>77</v>
      </c>
      <c r="E10" s="25" t="s">
        <v>78</v>
      </c>
      <c r="F10" s="10">
        <v>322348</v>
      </c>
      <c r="G10" s="11" t="s">
        <v>13</v>
      </c>
      <c r="H10" s="11" t="s">
        <v>14</v>
      </c>
      <c r="I10" s="11" t="s">
        <v>61</v>
      </c>
      <c r="J10" s="13" t="s">
        <v>62</v>
      </c>
      <c r="K10" s="11" t="s">
        <v>54</v>
      </c>
      <c r="L10" s="14">
        <v>279.42</v>
      </c>
      <c r="M10" s="14">
        <v>279.42</v>
      </c>
      <c r="N10" s="11"/>
      <c r="O10" s="11"/>
      <c r="P10" s="11"/>
      <c r="Q10" s="11"/>
      <c r="R10" s="11"/>
      <c r="S10" s="15"/>
    </row>
    <row r="11" spans="1:19" ht="15" outlineLevel="2">
      <c r="A11" s="42" t="s">
        <v>38</v>
      </c>
      <c r="B11" s="37" t="s">
        <v>79</v>
      </c>
      <c r="C11" s="11" t="s">
        <v>80</v>
      </c>
      <c r="D11" s="10" t="s">
        <v>81</v>
      </c>
      <c r="E11" s="25" t="s">
        <v>82</v>
      </c>
      <c r="F11" s="10" t="s">
        <v>12</v>
      </c>
      <c r="G11" s="11" t="s">
        <v>83</v>
      </c>
      <c r="H11" s="11" t="s">
        <v>14</v>
      </c>
      <c r="I11" s="11" t="s">
        <v>61</v>
      </c>
      <c r="J11" s="13" t="s">
        <v>62</v>
      </c>
      <c r="K11" s="11" t="s">
        <v>54</v>
      </c>
      <c r="L11" s="14">
        <v>279.42</v>
      </c>
      <c r="M11" s="14">
        <v>279.42</v>
      </c>
      <c r="N11" s="11"/>
      <c r="O11" s="11"/>
      <c r="P11" s="11"/>
      <c r="Q11" s="11"/>
      <c r="R11" s="11"/>
      <c r="S11" s="15"/>
    </row>
    <row r="12" spans="1:19" ht="15" outlineLevel="2">
      <c r="A12" s="42" t="s">
        <v>38</v>
      </c>
      <c r="B12" s="37" t="s">
        <v>84</v>
      </c>
      <c r="C12" s="11" t="s">
        <v>85</v>
      </c>
      <c r="D12" s="10" t="s">
        <v>86</v>
      </c>
      <c r="E12" s="25" t="s">
        <v>87</v>
      </c>
      <c r="F12" s="10" t="s">
        <v>12</v>
      </c>
      <c r="G12" s="11" t="s">
        <v>88</v>
      </c>
      <c r="H12" s="11" t="s">
        <v>14</v>
      </c>
      <c r="I12" s="11" t="s">
        <v>61</v>
      </c>
      <c r="J12" s="13" t="s">
        <v>62</v>
      </c>
      <c r="K12" s="11" t="s">
        <v>54</v>
      </c>
      <c r="L12" s="14">
        <v>279.42</v>
      </c>
      <c r="M12" s="14">
        <v>279.42</v>
      </c>
      <c r="N12" s="11"/>
      <c r="O12" s="11"/>
      <c r="P12" s="11"/>
      <c r="Q12" s="11"/>
      <c r="R12" s="11"/>
      <c r="S12" s="15"/>
    </row>
    <row r="13" spans="1:19" ht="15" outlineLevel="2">
      <c r="A13" s="42" t="s">
        <v>38</v>
      </c>
      <c r="B13" s="37" t="s">
        <v>89</v>
      </c>
      <c r="C13" s="11" t="s">
        <v>90</v>
      </c>
      <c r="D13" s="10" t="s">
        <v>91</v>
      </c>
      <c r="E13" s="25" t="s">
        <v>92</v>
      </c>
      <c r="F13" s="10" t="s">
        <v>12</v>
      </c>
      <c r="G13" s="11" t="s">
        <v>93</v>
      </c>
      <c r="H13" s="11" t="s">
        <v>14</v>
      </c>
      <c r="I13" s="11" t="s">
        <v>61</v>
      </c>
      <c r="J13" s="13" t="s">
        <v>62</v>
      </c>
      <c r="K13" s="11" t="s">
        <v>54</v>
      </c>
      <c r="L13" s="14">
        <v>279.42</v>
      </c>
      <c r="M13" s="14">
        <v>279.42</v>
      </c>
      <c r="N13" s="11"/>
      <c r="O13" s="11"/>
      <c r="P13" s="11"/>
      <c r="Q13" s="11"/>
      <c r="R13" s="11"/>
      <c r="S13" s="15"/>
    </row>
    <row r="14" spans="1:19" ht="15" outlineLevel="2">
      <c r="A14" s="42" t="s">
        <v>38</v>
      </c>
      <c r="B14" s="37" t="s">
        <v>94</v>
      </c>
      <c r="C14" s="11" t="s">
        <v>95</v>
      </c>
      <c r="D14" s="10" t="s">
        <v>96</v>
      </c>
      <c r="E14" s="25" t="s">
        <v>97</v>
      </c>
      <c r="F14" s="10" t="s">
        <v>12</v>
      </c>
      <c r="G14" s="11" t="s">
        <v>98</v>
      </c>
      <c r="H14" s="11" t="s">
        <v>14</v>
      </c>
      <c r="I14" s="11" t="s">
        <v>61</v>
      </c>
      <c r="J14" s="13" t="s">
        <v>62</v>
      </c>
      <c r="K14" s="11" t="s">
        <v>54</v>
      </c>
      <c r="L14" s="14">
        <v>279.42</v>
      </c>
      <c r="M14" s="14">
        <v>279.42</v>
      </c>
      <c r="N14" s="11"/>
      <c r="O14" s="11"/>
      <c r="P14" s="11"/>
      <c r="Q14" s="11"/>
      <c r="R14" s="11"/>
      <c r="S14" s="15"/>
    </row>
    <row r="15" spans="1:19" ht="15" outlineLevel="2">
      <c r="A15" s="42" t="s">
        <v>38</v>
      </c>
      <c r="B15" s="37" t="s">
        <v>99</v>
      </c>
      <c r="C15" s="11" t="s">
        <v>100</v>
      </c>
      <c r="D15" s="10" t="s">
        <v>101</v>
      </c>
      <c r="E15" s="25" t="s">
        <v>102</v>
      </c>
      <c r="F15" s="10" t="s">
        <v>12</v>
      </c>
      <c r="G15" s="11" t="s">
        <v>103</v>
      </c>
      <c r="H15" s="11" t="s">
        <v>14</v>
      </c>
      <c r="I15" s="11" t="s">
        <v>61</v>
      </c>
      <c r="J15" s="13" t="s">
        <v>62</v>
      </c>
      <c r="K15" s="11" t="s">
        <v>54</v>
      </c>
      <c r="L15" s="14">
        <v>279.42</v>
      </c>
      <c r="M15" s="14">
        <v>279.42</v>
      </c>
      <c r="N15" s="11"/>
      <c r="O15" s="11"/>
      <c r="P15" s="11"/>
      <c r="Q15" s="11"/>
      <c r="R15" s="11"/>
      <c r="S15" s="15"/>
    </row>
    <row r="16" spans="1:19" ht="15" outlineLevel="2">
      <c r="A16" s="42" t="s">
        <v>38</v>
      </c>
      <c r="B16" s="43" t="s">
        <v>104</v>
      </c>
      <c r="C16" s="11" t="s">
        <v>105</v>
      </c>
      <c r="D16" s="10" t="s">
        <v>106</v>
      </c>
      <c r="E16" s="25" t="s">
        <v>107</v>
      </c>
      <c r="F16" s="10" t="s">
        <v>51</v>
      </c>
      <c r="G16" s="11" t="s">
        <v>60</v>
      </c>
      <c r="H16" s="11" t="s">
        <v>14</v>
      </c>
      <c r="I16" s="11" t="s">
        <v>61</v>
      </c>
      <c r="J16" s="13" t="s">
        <v>62</v>
      </c>
      <c r="K16" s="44" t="s">
        <v>54</v>
      </c>
      <c r="L16" s="14">
        <v>279.42</v>
      </c>
      <c r="M16" s="14">
        <v>279.42</v>
      </c>
      <c r="N16" s="11"/>
      <c r="O16" s="11"/>
      <c r="P16" s="11"/>
      <c r="Q16" s="11"/>
      <c r="R16" s="11"/>
      <c r="S16" s="15"/>
    </row>
    <row r="17" spans="1:19" ht="15" outlineLevel="2">
      <c r="A17" s="42" t="s">
        <v>38</v>
      </c>
      <c r="B17" s="37" t="s">
        <v>108</v>
      </c>
      <c r="C17" s="11" t="s">
        <v>109</v>
      </c>
      <c r="D17" s="10" t="s">
        <v>110</v>
      </c>
      <c r="E17" s="25" t="s">
        <v>111</v>
      </c>
      <c r="F17" s="10" t="s">
        <v>51</v>
      </c>
      <c r="G17" s="11" t="s">
        <v>60</v>
      </c>
      <c r="H17" s="11" t="s">
        <v>14</v>
      </c>
      <c r="I17" s="11" t="s">
        <v>61</v>
      </c>
      <c r="J17" s="13" t="s">
        <v>62</v>
      </c>
      <c r="K17" s="11" t="s">
        <v>54</v>
      </c>
      <c r="L17" s="14">
        <v>279.42</v>
      </c>
      <c r="M17" s="14">
        <v>279.42</v>
      </c>
      <c r="N17" s="11"/>
      <c r="O17" s="11"/>
      <c r="P17" s="11"/>
      <c r="Q17" s="11"/>
      <c r="R17" s="11"/>
      <c r="S17" s="15"/>
    </row>
    <row r="18" spans="1:19" ht="15" outlineLevel="2">
      <c r="A18" s="42" t="s">
        <v>38</v>
      </c>
      <c r="B18" s="43" t="s">
        <v>112</v>
      </c>
      <c r="C18" s="11" t="s">
        <v>113</v>
      </c>
      <c r="D18" s="10" t="s">
        <v>114</v>
      </c>
      <c r="E18" s="25" t="s">
        <v>115</v>
      </c>
      <c r="F18" s="10" t="s">
        <v>51</v>
      </c>
      <c r="G18" s="11" t="s">
        <v>60</v>
      </c>
      <c r="H18" s="11" t="s">
        <v>14</v>
      </c>
      <c r="I18" s="11" t="s">
        <v>61</v>
      </c>
      <c r="J18" s="13" t="s">
        <v>62</v>
      </c>
      <c r="K18" s="44" t="s">
        <v>54</v>
      </c>
      <c r="L18" s="14">
        <v>279.42</v>
      </c>
      <c r="M18" s="14">
        <v>279.42</v>
      </c>
      <c r="N18" s="11"/>
      <c r="O18" s="11"/>
      <c r="P18" s="11"/>
      <c r="Q18" s="11"/>
      <c r="R18" s="11"/>
      <c r="S18" s="15"/>
    </row>
    <row r="19" spans="1:19" ht="15" outlineLevel="2">
      <c r="A19" s="42" t="s">
        <v>38</v>
      </c>
      <c r="B19" s="37" t="s">
        <v>116</v>
      </c>
      <c r="C19" s="11" t="s">
        <v>117</v>
      </c>
      <c r="D19" s="10" t="s">
        <v>118</v>
      </c>
      <c r="E19" s="25" t="s">
        <v>119</v>
      </c>
      <c r="F19" s="10" t="s">
        <v>51</v>
      </c>
      <c r="G19" s="11" t="s">
        <v>60</v>
      </c>
      <c r="H19" s="11" t="s">
        <v>14</v>
      </c>
      <c r="I19" s="11" t="s">
        <v>61</v>
      </c>
      <c r="J19" s="13" t="s">
        <v>62</v>
      </c>
      <c r="K19" s="11" t="s">
        <v>54</v>
      </c>
      <c r="L19" s="14">
        <v>279.42</v>
      </c>
      <c r="M19" s="14">
        <v>279.42</v>
      </c>
      <c r="N19" s="11"/>
      <c r="O19" s="11"/>
      <c r="P19" s="11"/>
      <c r="Q19" s="11"/>
      <c r="R19" s="11"/>
      <c r="S19" s="15"/>
    </row>
    <row r="20" spans="1:19" ht="15" outlineLevel="2">
      <c r="A20" s="42" t="s">
        <v>38</v>
      </c>
      <c r="B20" s="37" t="s">
        <v>120</v>
      </c>
      <c r="C20" s="11" t="s">
        <v>121</v>
      </c>
      <c r="D20" s="10" t="s">
        <v>122</v>
      </c>
      <c r="E20" s="25" t="s">
        <v>123</v>
      </c>
      <c r="F20" s="10" t="s">
        <v>51</v>
      </c>
      <c r="G20" s="11" t="s">
        <v>60</v>
      </c>
      <c r="H20" s="11" t="s">
        <v>14</v>
      </c>
      <c r="I20" s="11" t="s">
        <v>61</v>
      </c>
      <c r="J20" s="13" t="s">
        <v>62</v>
      </c>
      <c r="K20" s="11" t="s">
        <v>54</v>
      </c>
      <c r="L20" s="14">
        <v>279.42</v>
      </c>
      <c r="M20" s="14">
        <v>279.42</v>
      </c>
      <c r="N20" s="11"/>
      <c r="O20" s="11"/>
      <c r="P20" s="11"/>
      <c r="Q20" s="11"/>
      <c r="R20" s="11"/>
      <c r="S20" s="15"/>
    </row>
    <row r="21" spans="1:19" ht="15" outlineLevel="2">
      <c r="A21" s="42" t="s">
        <v>38</v>
      </c>
      <c r="B21" s="37" t="s">
        <v>124</v>
      </c>
      <c r="C21" s="11" t="s">
        <v>125</v>
      </c>
      <c r="D21" s="10" t="s">
        <v>126</v>
      </c>
      <c r="E21" s="25" t="s">
        <v>127</v>
      </c>
      <c r="F21" s="10" t="s">
        <v>51</v>
      </c>
      <c r="G21" s="11" t="s">
        <v>60</v>
      </c>
      <c r="H21" s="11" t="s">
        <v>14</v>
      </c>
      <c r="I21" s="11" t="s">
        <v>61</v>
      </c>
      <c r="J21" s="13" t="s">
        <v>62</v>
      </c>
      <c r="K21" s="11" t="s">
        <v>54</v>
      </c>
      <c r="L21" s="14">
        <v>279.42</v>
      </c>
      <c r="M21" s="14">
        <v>279.42</v>
      </c>
      <c r="N21" s="11"/>
      <c r="O21" s="11"/>
      <c r="P21" s="11"/>
      <c r="Q21" s="11"/>
      <c r="R21" s="11"/>
      <c r="S21" s="15"/>
    </row>
    <row r="22" spans="1:19" ht="15" outlineLevel="2">
      <c r="A22" s="42" t="s">
        <v>38</v>
      </c>
      <c r="B22" s="37" t="s">
        <v>128</v>
      </c>
      <c r="C22" s="11" t="s">
        <v>129</v>
      </c>
      <c r="D22" s="10" t="s">
        <v>130</v>
      </c>
      <c r="E22" s="25" t="s">
        <v>131</v>
      </c>
      <c r="F22" s="10" t="s">
        <v>51</v>
      </c>
      <c r="G22" s="11" t="s">
        <v>60</v>
      </c>
      <c r="H22" s="11" t="s">
        <v>14</v>
      </c>
      <c r="I22" s="11" t="s">
        <v>61</v>
      </c>
      <c r="J22" s="13" t="s">
        <v>62</v>
      </c>
      <c r="K22" s="11" t="s">
        <v>54</v>
      </c>
      <c r="L22" s="14">
        <v>279.42</v>
      </c>
      <c r="M22" s="14">
        <v>279.42</v>
      </c>
      <c r="N22" s="11"/>
      <c r="O22" s="11"/>
      <c r="P22" s="11"/>
      <c r="Q22" s="11"/>
      <c r="R22" s="11"/>
      <c r="S22" s="15"/>
    </row>
    <row r="23" spans="1:19" ht="15" outlineLevel="2">
      <c r="A23" s="42" t="s">
        <v>38</v>
      </c>
      <c r="B23" s="37" t="s">
        <v>132</v>
      </c>
      <c r="C23" s="11" t="s">
        <v>133</v>
      </c>
      <c r="D23" s="10" t="s">
        <v>134</v>
      </c>
      <c r="E23" s="25" t="s">
        <v>135</v>
      </c>
      <c r="F23" s="10" t="s">
        <v>51</v>
      </c>
      <c r="G23" s="11" t="s">
        <v>60</v>
      </c>
      <c r="H23" s="11" t="s">
        <v>14</v>
      </c>
      <c r="I23" s="11" t="s">
        <v>61</v>
      </c>
      <c r="J23" s="13" t="s">
        <v>62</v>
      </c>
      <c r="K23" s="11" t="s">
        <v>54</v>
      </c>
      <c r="L23" s="14">
        <v>279.42</v>
      </c>
      <c r="M23" s="14">
        <v>279.42</v>
      </c>
      <c r="N23" s="11"/>
      <c r="O23" s="11"/>
      <c r="P23" s="11"/>
      <c r="Q23" s="11"/>
      <c r="R23" s="11"/>
      <c r="S23" s="15"/>
    </row>
    <row r="24" spans="1:19" ht="15" outlineLevel="2">
      <c r="A24" s="42" t="s">
        <v>38</v>
      </c>
      <c r="B24" s="37" t="s">
        <v>136</v>
      </c>
      <c r="C24" s="11" t="s">
        <v>137</v>
      </c>
      <c r="D24" s="10" t="s">
        <v>138</v>
      </c>
      <c r="E24" s="25" t="s">
        <v>139</v>
      </c>
      <c r="F24" s="10" t="s">
        <v>51</v>
      </c>
      <c r="G24" s="11" t="s">
        <v>60</v>
      </c>
      <c r="H24" s="11" t="s">
        <v>14</v>
      </c>
      <c r="I24" s="11" t="s">
        <v>61</v>
      </c>
      <c r="J24" s="13" t="s">
        <v>62</v>
      </c>
      <c r="K24" s="11" t="s">
        <v>54</v>
      </c>
      <c r="L24" s="14">
        <v>279.42</v>
      </c>
      <c r="M24" s="14">
        <v>279.42</v>
      </c>
      <c r="N24" s="11"/>
      <c r="O24" s="11"/>
      <c r="P24" s="11"/>
      <c r="Q24" s="11"/>
      <c r="R24" s="11"/>
      <c r="S24" s="15"/>
    </row>
    <row r="25" spans="1:19" ht="15" outlineLevel="2">
      <c r="A25" s="36" t="s">
        <v>140</v>
      </c>
      <c r="B25" s="37" t="s">
        <v>141</v>
      </c>
      <c r="C25" s="11" t="s">
        <v>142</v>
      </c>
      <c r="D25" s="10" t="s">
        <v>143</v>
      </c>
      <c r="E25" s="25" t="s">
        <v>144</v>
      </c>
      <c r="F25" s="10">
        <v>421801386</v>
      </c>
      <c r="G25" s="11" t="s">
        <v>145</v>
      </c>
      <c r="H25" s="11" t="s">
        <v>45</v>
      </c>
      <c r="I25" s="11" t="s">
        <v>61</v>
      </c>
      <c r="J25" s="13" t="s">
        <v>62</v>
      </c>
      <c r="K25" s="11" t="s">
        <v>54</v>
      </c>
      <c r="L25" s="14">
        <v>3888</v>
      </c>
      <c r="M25" s="14">
        <v>3888</v>
      </c>
      <c r="N25" s="11"/>
      <c r="O25" s="11"/>
      <c r="P25" s="11"/>
      <c r="Q25" s="11"/>
      <c r="R25" s="11"/>
      <c r="S25" s="15"/>
    </row>
    <row r="26" spans="1:19" ht="15" outlineLevel="2">
      <c r="A26" s="36" t="s">
        <v>146</v>
      </c>
      <c r="B26" s="37" t="s">
        <v>147</v>
      </c>
      <c r="C26" s="11" t="s">
        <v>148</v>
      </c>
      <c r="D26" s="10" t="s">
        <v>149</v>
      </c>
      <c r="E26" s="25" t="s">
        <v>150</v>
      </c>
      <c r="F26" s="10" t="s">
        <v>151</v>
      </c>
      <c r="G26" s="11" t="s">
        <v>152</v>
      </c>
      <c r="H26" s="11" t="s">
        <v>45</v>
      </c>
      <c r="I26" s="11" t="s">
        <v>61</v>
      </c>
      <c r="J26" s="13" t="s">
        <v>62</v>
      </c>
      <c r="K26" s="11" t="s">
        <v>54</v>
      </c>
      <c r="L26" s="14">
        <v>561.09</v>
      </c>
      <c r="M26" s="14">
        <v>561.09</v>
      </c>
      <c r="N26" s="11"/>
      <c r="O26" s="11"/>
      <c r="P26" s="11"/>
      <c r="Q26" s="11"/>
      <c r="R26" s="11"/>
      <c r="S26" s="15"/>
    </row>
    <row r="27" spans="1:19" ht="15" outlineLevel="1">
      <c r="A27" s="38"/>
      <c r="B27" s="39"/>
      <c r="C27" s="34"/>
      <c r="D27" s="33"/>
      <c r="E27" s="40"/>
      <c r="F27" s="33"/>
      <c r="G27" s="34"/>
      <c r="H27" s="34"/>
      <c r="I27" s="34"/>
      <c r="J27" s="31" t="s">
        <v>153</v>
      </c>
      <c r="K27" s="34"/>
      <c r="L27" s="32">
        <f>SUBTOTAL(9,L6:L26)</f>
        <v>9758.07</v>
      </c>
      <c r="M27" s="32">
        <f>SUBTOTAL(9,M6:M26)</f>
        <v>9758.07</v>
      </c>
      <c r="N27" s="34"/>
      <c r="O27" s="33">
        <v>1713263</v>
      </c>
      <c r="P27" s="33">
        <v>10</v>
      </c>
      <c r="Q27" s="33">
        <v>1</v>
      </c>
      <c r="R27" s="33" t="s">
        <v>35</v>
      </c>
      <c r="S27" s="35"/>
    </row>
    <row r="28" spans="1:19" ht="15" outlineLevel="2">
      <c r="A28" s="42" t="s">
        <v>38</v>
      </c>
      <c r="B28" s="37" t="s">
        <v>154</v>
      </c>
      <c r="C28" s="11" t="s">
        <v>155</v>
      </c>
      <c r="D28" s="10" t="s">
        <v>156</v>
      </c>
      <c r="E28" s="25" t="s">
        <v>157</v>
      </c>
      <c r="F28" s="10" t="s">
        <v>158</v>
      </c>
      <c r="G28" s="11" t="s">
        <v>159</v>
      </c>
      <c r="H28" s="11" t="s">
        <v>45</v>
      </c>
      <c r="I28" s="11" t="s">
        <v>160</v>
      </c>
      <c r="J28" s="13" t="s">
        <v>160</v>
      </c>
      <c r="K28" s="11" t="s">
        <v>16</v>
      </c>
      <c r="L28" s="14">
        <v>149.07</v>
      </c>
      <c r="M28" s="14">
        <v>149.07</v>
      </c>
      <c r="N28" s="11"/>
      <c r="O28" s="11"/>
      <c r="P28" s="11"/>
      <c r="Q28" s="11"/>
      <c r="R28" s="11"/>
      <c r="S28" s="15"/>
    </row>
    <row r="29" spans="1:19" ht="15" outlineLevel="1">
      <c r="A29" s="38"/>
      <c r="B29" s="39"/>
      <c r="C29" s="34"/>
      <c r="D29" s="33"/>
      <c r="E29" s="40"/>
      <c r="F29" s="33"/>
      <c r="G29" s="34"/>
      <c r="H29" s="34"/>
      <c r="I29" s="34"/>
      <c r="J29" s="31" t="s">
        <v>161</v>
      </c>
      <c r="K29" s="34"/>
      <c r="L29" s="32">
        <f>SUBTOTAL(9,L28:L28)</f>
        <v>149.07</v>
      </c>
      <c r="M29" s="32">
        <f>SUBTOTAL(9,M28:M28)</f>
        <v>149.07</v>
      </c>
      <c r="N29" s="34"/>
      <c r="O29" s="34"/>
      <c r="P29" s="33">
        <v>15</v>
      </c>
      <c r="Q29" s="33">
        <v>1</v>
      </c>
      <c r="R29" s="33" t="s">
        <v>35</v>
      </c>
      <c r="S29" s="45">
        <v>3003109</v>
      </c>
    </row>
    <row r="30" spans="1:19" ht="15" outlineLevel="2">
      <c r="A30" s="23" t="s">
        <v>38</v>
      </c>
      <c r="B30" s="24" t="s">
        <v>162</v>
      </c>
      <c r="C30" s="11" t="s">
        <v>163</v>
      </c>
      <c r="D30" s="10" t="s">
        <v>164</v>
      </c>
      <c r="E30" s="25" t="s">
        <v>165</v>
      </c>
      <c r="F30" s="10" t="s">
        <v>166</v>
      </c>
      <c r="G30" s="11" t="s">
        <v>167</v>
      </c>
      <c r="H30" s="11" t="s">
        <v>45</v>
      </c>
      <c r="I30" s="11" t="s">
        <v>168</v>
      </c>
      <c r="J30" s="13" t="s">
        <v>168</v>
      </c>
      <c r="K30" s="11" t="s">
        <v>16</v>
      </c>
      <c r="L30" s="14">
        <v>701.37</v>
      </c>
      <c r="M30" s="14">
        <v>701.37</v>
      </c>
      <c r="N30" s="11"/>
      <c r="O30" s="11"/>
      <c r="P30" s="11"/>
      <c r="Q30" s="11"/>
      <c r="R30" s="11"/>
      <c r="S30" s="15"/>
    </row>
    <row r="31" spans="1:19" ht="15" outlineLevel="1">
      <c r="A31" s="26"/>
      <c r="B31" s="27"/>
      <c r="C31" s="28"/>
      <c r="D31" s="29"/>
      <c r="E31" s="30"/>
      <c r="F31" s="29"/>
      <c r="G31" s="28"/>
      <c r="H31" s="28"/>
      <c r="I31" s="28"/>
      <c r="J31" s="31" t="s">
        <v>169</v>
      </c>
      <c r="K31" s="28"/>
      <c r="L31" s="32">
        <f>SUBTOTAL(9,L30:L30)</f>
        <v>701.37</v>
      </c>
      <c r="M31" s="32">
        <f>SUBTOTAL(9,M30:M30)</f>
        <v>701.37</v>
      </c>
      <c r="N31" s="33" t="s">
        <v>170</v>
      </c>
      <c r="O31" s="28"/>
      <c r="P31" s="33">
        <v>6</v>
      </c>
      <c r="Q31" s="33">
        <v>1</v>
      </c>
      <c r="R31" s="33" t="s">
        <v>35</v>
      </c>
      <c r="S31" s="46"/>
    </row>
    <row r="32" spans="1:19" ht="15" outlineLevel="2">
      <c r="A32" s="42" t="s">
        <v>171</v>
      </c>
      <c r="B32" s="37" t="s">
        <v>172</v>
      </c>
      <c r="C32" s="11" t="s">
        <v>173</v>
      </c>
      <c r="D32" s="10" t="s">
        <v>174</v>
      </c>
      <c r="E32" s="25">
        <v>99</v>
      </c>
      <c r="F32" s="10" t="s">
        <v>175</v>
      </c>
      <c r="G32" s="11" t="s">
        <v>176</v>
      </c>
      <c r="H32" s="11" t="s">
        <v>177</v>
      </c>
      <c r="I32" s="11" t="s">
        <v>178</v>
      </c>
      <c r="J32" s="13" t="s">
        <v>179</v>
      </c>
      <c r="K32" s="11" t="s">
        <v>54</v>
      </c>
      <c r="L32" s="14">
        <v>20.25</v>
      </c>
      <c r="M32" s="14">
        <v>20.25</v>
      </c>
      <c r="N32" s="11"/>
      <c r="O32" s="11"/>
      <c r="P32" s="11"/>
      <c r="Q32" s="11"/>
      <c r="R32" s="11"/>
      <c r="S32" s="15"/>
    </row>
    <row r="33" spans="1:19" ht="15" outlineLevel="2">
      <c r="A33" s="36" t="s">
        <v>171</v>
      </c>
      <c r="B33" s="37" t="s">
        <v>180</v>
      </c>
      <c r="C33" s="11" t="s">
        <v>181</v>
      </c>
      <c r="D33" s="10" t="s">
        <v>182</v>
      </c>
      <c r="E33" s="25" t="s">
        <v>183</v>
      </c>
      <c r="F33" s="10">
        <v>320052</v>
      </c>
      <c r="G33" s="11" t="s">
        <v>13</v>
      </c>
      <c r="H33" s="11" t="s">
        <v>14</v>
      </c>
      <c r="I33" s="11" t="s">
        <v>178</v>
      </c>
      <c r="J33" s="13" t="s">
        <v>179</v>
      </c>
      <c r="K33" s="11" t="s">
        <v>54</v>
      </c>
      <c r="L33" s="14">
        <v>279.42</v>
      </c>
      <c r="M33" s="14">
        <v>279.42</v>
      </c>
      <c r="N33" s="11"/>
      <c r="O33" s="11"/>
      <c r="P33" s="11"/>
      <c r="Q33" s="11"/>
      <c r="R33" s="11"/>
      <c r="S33" s="15"/>
    </row>
    <row r="34" spans="1:19" ht="15" outlineLevel="2">
      <c r="A34" s="36" t="s">
        <v>171</v>
      </c>
      <c r="B34" s="37" t="s">
        <v>184</v>
      </c>
      <c r="C34" s="11" t="s">
        <v>185</v>
      </c>
      <c r="D34" s="10" t="s">
        <v>186</v>
      </c>
      <c r="E34" s="25" t="s">
        <v>187</v>
      </c>
      <c r="F34" s="10">
        <v>320053</v>
      </c>
      <c r="G34" s="11" t="s">
        <v>13</v>
      </c>
      <c r="H34" s="11" t="s">
        <v>14</v>
      </c>
      <c r="I34" s="11" t="s">
        <v>178</v>
      </c>
      <c r="J34" s="13" t="s">
        <v>179</v>
      </c>
      <c r="K34" s="11" t="s">
        <v>54</v>
      </c>
      <c r="L34" s="14">
        <v>279.42</v>
      </c>
      <c r="M34" s="14">
        <v>279.42</v>
      </c>
      <c r="N34" s="11"/>
      <c r="O34" s="11"/>
      <c r="P34" s="11"/>
      <c r="Q34" s="11"/>
      <c r="R34" s="11"/>
      <c r="S34" s="15"/>
    </row>
    <row r="35" spans="1:19" ht="15" outlineLevel="2">
      <c r="A35" s="36" t="s">
        <v>171</v>
      </c>
      <c r="B35" s="37" t="s">
        <v>188</v>
      </c>
      <c r="C35" s="11" t="s">
        <v>189</v>
      </c>
      <c r="D35" s="10" t="s">
        <v>190</v>
      </c>
      <c r="E35" s="25" t="s">
        <v>191</v>
      </c>
      <c r="F35" s="10">
        <v>320054</v>
      </c>
      <c r="G35" s="11" t="s">
        <v>13</v>
      </c>
      <c r="H35" s="11" t="s">
        <v>14</v>
      </c>
      <c r="I35" s="11" t="s">
        <v>178</v>
      </c>
      <c r="J35" s="13" t="s">
        <v>179</v>
      </c>
      <c r="K35" s="11" t="s">
        <v>54</v>
      </c>
      <c r="L35" s="14">
        <v>279.42</v>
      </c>
      <c r="M35" s="14">
        <v>279.42</v>
      </c>
      <c r="N35" s="11"/>
      <c r="O35" s="11"/>
      <c r="P35" s="11"/>
      <c r="Q35" s="11"/>
      <c r="R35" s="11"/>
      <c r="S35" s="15"/>
    </row>
    <row r="36" spans="1:19" ht="15" outlineLevel="2">
      <c r="A36" s="36" t="s">
        <v>171</v>
      </c>
      <c r="B36" s="37" t="s">
        <v>192</v>
      </c>
      <c r="C36" s="11" t="s">
        <v>193</v>
      </c>
      <c r="D36" s="10" t="s">
        <v>194</v>
      </c>
      <c r="E36" s="25" t="s">
        <v>195</v>
      </c>
      <c r="F36" s="10">
        <v>320055</v>
      </c>
      <c r="G36" s="11" t="s">
        <v>13</v>
      </c>
      <c r="H36" s="11" t="s">
        <v>14</v>
      </c>
      <c r="I36" s="11" t="s">
        <v>178</v>
      </c>
      <c r="J36" s="13" t="s">
        <v>179</v>
      </c>
      <c r="K36" s="11" t="s">
        <v>54</v>
      </c>
      <c r="L36" s="14">
        <v>279.42</v>
      </c>
      <c r="M36" s="14">
        <v>279.42</v>
      </c>
      <c r="N36" s="11"/>
      <c r="O36" s="11"/>
      <c r="P36" s="11"/>
      <c r="Q36" s="11"/>
      <c r="R36" s="11"/>
      <c r="S36" s="15"/>
    </row>
    <row r="37" spans="1:19" ht="15" outlineLevel="2">
      <c r="A37" s="36" t="s">
        <v>171</v>
      </c>
      <c r="B37" s="37" t="s">
        <v>196</v>
      </c>
      <c r="C37" s="11" t="s">
        <v>197</v>
      </c>
      <c r="D37" s="10" t="s">
        <v>198</v>
      </c>
      <c r="E37" s="25" t="s">
        <v>199</v>
      </c>
      <c r="F37" s="10">
        <v>320056</v>
      </c>
      <c r="G37" s="11" t="s">
        <v>13</v>
      </c>
      <c r="H37" s="11" t="s">
        <v>14</v>
      </c>
      <c r="I37" s="11" t="s">
        <v>178</v>
      </c>
      <c r="J37" s="13" t="s">
        <v>179</v>
      </c>
      <c r="K37" s="11" t="s">
        <v>54</v>
      </c>
      <c r="L37" s="14">
        <v>279.42</v>
      </c>
      <c r="M37" s="14">
        <v>279.42</v>
      </c>
      <c r="N37" s="11"/>
      <c r="O37" s="11"/>
      <c r="P37" s="11"/>
      <c r="Q37" s="11"/>
      <c r="R37" s="11"/>
      <c r="S37" s="15"/>
    </row>
    <row r="38" spans="1:19" ht="15" outlineLevel="2">
      <c r="A38" s="23" t="s">
        <v>171</v>
      </c>
      <c r="B38" s="24" t="s">
        <v>200</v>
      </c>
      <c r="C38" s="11" t="s">
        <v>201</v>
      </c>
      <c r="D38" s="10" t="s">
        <v>202</v>
      </c>
      <c r="E38" s="25" t="s">
        <v>203</v>
      </c>
      <c r="F38" s="10">
        <v>320057</v>
      </c>
      <c r="G38" s="11" t="s">
        <v>13</v>
      </c>
      <c r="H38" s="11" t="s">
        <v>14</v>
      </c>
      <c r="I38" s="11" t="s">
        <v>178</v>
      </c>
      <c r="J38" s="13" t="s">
        <v>179</v>
      </c>
      <c r="K38" s="11" t="s">
        <v>54</v>
      </c>
      <c r="L38" s="14">
        <v>279.42</v>
      </c>
      <c r="M38" s="14">
        <v>279.42</v>
      </c>
      <c r="N38" s="11"/>
      <c r="O38" s="11"/>
      <c r="P38" s="11"/>
      <c r="Q38" s="11"/>
      <c r="R38" s="11"/>
      <c r="S38" s="15"/>
    </row>
    <row r="39" spans="1:19" ht="15" outlineLevel="2">
      <c r="A39" s="23" t="s">
        <v>171</v>
      </c>
      <c r="B39" s="24" t="s">
        <v>204</v>
      </c>
      <c r="C39" s="11" t="s">
        <v>205</v>
      </c>
      <c r="D39" s="10" t="s">
        <v>206</v>
      </c>
      <c r="E39" s="25" t="s">
        <v>207</v>
      </c>
      <c r="F39" s="10">
        <v>320058</v>
      </c>
      <c r="G39" s="11" t="s">
        <v>13</v>
      </c>
      <c r="H39" s="11" t="s">
        <v>14</v>
      </c>
      <c r="I39" s="11" t="s">
        <v>178</v>
      </c>
      <c r="J39" s="13" t="s">
        <v>179</v>
      </c>
      <c r="K39" s="11" t="s">
        <v>54</v>
      </c>
      <c r="L39" s="14">
        <v>279.42</v>
      </c>
      <c r="M39" s="14">
        <v>279.42</v>
      </c>
      <c r="N39" s="11"/>
      <c r="O39" s="11"/>
      <c r="P39" s="11"/>
      <c r="Q39" s="11"/>
      <c r="R39" s="11"/>
      <c r="S39" s="15"/>
    </row>
    <row r="40" spans="1:19" ht="15" outlineLevel="2">
      <c r="A40" s="23" t="s">
        <v>171</v>
      </c>
      <c r="B40" s="24" t="s">
        <v>208</v>
      </c>
      <c r="C40" s="11" t="s">
        <v>209</v>
      </c>
      <c r="D40" s="10" t="s">
        <v>210</v>
      </c>
      <c r="E40" s="25" t="s">
        <v>211</v>
      </c>
      <c r="F40" s="10">
        <v>320059</v>
      </c>
      <c r="G40" s="11" t="s">
        <v>13</v>
      </c>
      <c r="H40" s="11" t="s">
        <v>14</v>
      </c>
      <c r="I40" s="11" t="s">
        <v>178</v>
      </c>
      <c r="J40" s="13" t="s">
        <v>179</v>
      </c>
      <c r="K40" s="11" t="s">
        <v>54</v>
      </c>
      <c r="L40" s="14">
        <v>279.42</v>
      </c>
      <c r="M40" s="14">
        <v>279.42</v>
      </c>
      <c r="N40" s="11"/>
      <c r="O40" s="11"/>
      <c r="P40" s="11"/>
      <c r="Q40" s="11"/>
      <c r="R40" s="11"/>
      <c r="S40" s="15"/>
    </row>
    <row r="41" spans="1:19" ht="30" outlineLevel="2">
      <c r="A41" s="23" t="s">
        <v>171</v>
      </c>
      <c r="B41" s="24" t="s">
        <v>212</v>
      </c>
      <c r="C41" s="11" t="s">
        <v>213</v>
      </c>
      <c r="D41" s="10" t="s">
        <v>214</v>
      </c>
      <c r="E41" s="25" t="s">
        <v>215</v>
      </c>
      <c r="F41" s="10">
        <v>320060</v>
      </c>
      <c r="G41" s="12" t="s">
        <v>216</v>
      </c>
      <c r="H41" s="11" t="s">
        <v>14</v>
      </c>
      <c r="I41" s="11" t="s">
        <v>178</v>
      </c>
      <c r="J41" s="13" t="s">
        <v>179</v>
      </c>
      <c r="K41" s="11" t="s">
        <v>54</v>
      </c>
      <c r="L41" s="14">
        <v>279.42</v>
      </c>
      <c r="M41" s="14">
        <v>279.42</v>
      </c>
      <c r="N41" s="11"/>
      <c r="O41" s="11"/>
      <c r="P41" s="11"/>
      <c r="Q41" s="11"/>
      <c r="R41" s="11"/>
      <c r="S41" s="15"/>
    </row>
    <row r="42" spans="1:19" ht="15" outlineLevel="2">
      <c r="A42" s="23" t="s">
        <v>171</v>
      </c>
      <c r="B42" s="24" t="s">
        <v>217</v>
      </c>
      <c r="C42" s="11" t="s">
        <v>218</v>
      </c>
      <c r="D42" s="10" t="s">
        <v>219</v>
      </c>
      <c r="E42" s="25" t="s">
        <v>220</v>
      </c>
      <c r="F42" s="10">
        <v>320061</v>
      </c>
      <c r="G42" s="11" t="s">
        <v>13</v>
      </c>
      <c r="H42" s="11" t="s">
        <v>14</v>
      </c>
      <c r="I42" s="11" t="s">
        <v>178</v>
      </c>
      <c r="J42" s="13" t="s">
        <v>179</v>
      </c>
      <c r="K42" s="11" t="s">
        <v>54</v>
      </c>
      <c r="L42" s="14">
        <v>279.42</v>
      </c>
      <c r="M42" s="14">
        <v>279.42</v>
      </c>
      <c r="N42" s="11"/>
      <c r="O42" s="11"/>
      <c r="P42" s="11"/>
      <c r="Q42" s="11"/>
      <c r="R42" s="11"/>
      <c r="S42" s="15"/>
    </row>
    <row r="43" spans="1:19" ht="15" outlineLevel="2">
      <c r="A43" s="23" t="s">
        <v>171</v>
      </c>
      <c r="B43" s="24" t="s">
        <v>221</v>
      </c>
      <c r="C43" s="11" t="s">
        <v>222</v>
      </c>
      <c r="D43" s="10" t="s">
        <v>223</v>
      </c>
      <c r="E43" s="25" t="s">
        <v>224</v>
      </c>
      <c r="F43" s="10">
        <v>320062</v>
      </c>
      <c r="G43" s="11" t="s">
        <v>13</v>
      </c>
      <c r="H43" s="11" t="s">
        <v>14</v>
      </c>
      <c r="I43" s="11" t="s">
        <v>178</v>
      </c>
      <c r="J43" s="13" t="s">
        <v>179</v>
      </c>
      <c r="K43" s="11" t="s">
        <v>54</v>
      </c>
      <c r="L43" s="14">
        <v>279.42</v>
      </c>
      <c r="M43" s="14">
        <v>279.42</v>
      </c>
      <c r="N43" s="11"/>
      <c r="O43" s="11"/>
      <c r="P43" s="11"/>
      <c r="Q43" s="11"/>
      <c r="R43" s="11"/>
      <c r="S43" s="15"/>
    </row>
    <row r="44" spans="1:19" ht="15" outlineLevel="2">
      <c r="A44" s="23" t="s">
        <v>171</v>
      </c>
      <c r="B44" s="24" t="s">
        <v>225</v>
      </c>
      <c r="C44" s="11" t="s">
        <v>226</v>
      </c>
      <c r="D44" s="10" t="s">
        <v>227</v>
      </c>
      <c r="E44" s="25" t="s">
        <v>228</v>
      </c>
      <c r="F44" s="10">
        <v>320063</v>
      </c>
      <c r="G44" s="11" t="s">
        <v>13</v>
      </c>
      <c r="H44" s="11" t="s">
        <v>14</v>
      </c>
      <c r="I44" s="11" t="s">
        <v>178</v>
      </c>
      <c r="J44" s="13" t="s">
        <v>179</v>
      </c>
      <c r="K44" s="11" t="s">
        <v>54</v>
      </c>
      <c r="L44" s="14">
        <v>279.42</v>
      </c>
      <c r="M44" s="14">
        <v>279.42</v>
      </c>
      <c r="N44" s="11"/>
      <c r="O44" s="11"/>
      <c r="P44" s="11"/>
      <c r="Q44" s="11"/>
      <c r="R44" s="11"/>
      <c r="S44" s="15"/>
    </row>
    <row r="45" spans="1:19" ht="15" outlineLevel="2">
      <c r="A45" s="23" t="s">
        <v>171</v>
      </c>
      <c r="B45" s="24" t="s">
        <v>229</v>
      </c>
      <c r="C45" s="11" t="s">
        <v>230</v>
      </c>
      <c r="D45" s="10" t="s">
        <v>231</v>
      </c>
      <c r="E45" s="25" t="s">
        <v>232</v>
      </c>
      <c r="F45" s="10">
        <v>320064</v>
      </c>
      <c r="G45" s="11" t="s">
        <v>13</v>
      </c>
      <c r="H45" s="11" t="s">
        <v>14</v>
      </c>
      <c r="I45" s="11" t="s">
        <v>178</v>
      </c>
      <c r="J45" s="13" t="s">
        <v>179</v>
      </c>
      <c r="K45" s="11" t="s">
        <v>54</v>
      </c>
      <c r="L45" s="14">
        <v>279.42</v>
      </c>
      <c r="M45" s="14">
        <v>279.42</v>
      </c>
      <c r="N45" s="11"/>
      <c r="O45" s="11"/>
      <c r="P45" s="11"/>
      <c r="Q45" s="11"/>
      <c r="R45" s="11"/>
      <c r="S45" s="15"/>
    </row>
    <row r="46" spans="1:19" ht="15" outlineLevel="2">
      <c r="A46" s="42" t="s">
        <v>171</v>
      </c>
      <c r="B46" s="37" t="s">
        <v>233</v>
      </c>
      <c r="C46" s="11" t="s">
        <v>234</v>
      </c>
      <c r="D46" s="10" t="s">
        <v>235</v>
      </c>
      <c r="E46" s="25" t="s">
        <v>236</v>
      </c>
      <c r="F46" s="10">
        <v>320065</v>
      </c>
      <c r="G46" s="11" t="s">
        <v>13</v>
      </c>
      <c r="H46" s="11" t="s">
        <v>14</v>
      </c>
      <c r="I46" s="11" t="s">
        <v>178</v>
      </c>
      <c r="J46" s="13" t="s">
        <v>179</v>
      </c>
      <c r="K46" s="11" t="s">
        <v>54</v>
      </c>
      <c r="L46" s="14">
        <v>279.42</v>
      </c>
      <c r="M46" s="14">
        <v>279.42</v>
      </c>
      <c r="N46" s="11"/>
      <c r="O46" s="11"/>
      <c r="P46" s="11"/>
      <c r="Q46" s="11"/>
      <c r="R46" s="11"/>
      <c r="S46" s="15"/>
    </row>
    <row r="47" spans="1:19" ht="15" outlineLevel="2">
      <c r="A47" s="23" t="s">
        <v>171</v>
      </c>
      <c r="B47" s="24" t="s">
        <v>237</v>
      </c>
      <c r="C47" s="11" t="s">
        <v>238</v>
      </c>
      <c r="D47" s="10" t="s">
        <v>239</v>
      </c>
      <c r="E47" s="25" t="s">
        <v>240</v>
      </c>
      <c r="F47" s="10">
        <v>320066</v>
      </c>
      <c r="G47" s="11" t="s">
        <v>13</v>
      </c>
      <c r="H47" s="11" t="s">
        <v>14</v>
      </c>
      <c r="I47" s="11" t="s">
        <v>178</v>
      </c>
      <c r="J47" s="13" t="s">
        <v>179</v>
      </c>
      <c r="K47" s="11" t="s">
        <v>54</v>
      </c>
      <c r="L47" s="14">
        <v>279.42</v>
      </c>
      <c r="M47" s="14">
        <v>279.42</v>
      </c>
      <c r="N47" s="11"/>
      <c r="O47" s="11"/>
      <c r="P47" s="11"/>
      <c r="Q47" s="11"/>
      <c r="R47" s="11"/>
      <c r="S47" s="15"/>
    </row>
    <row r="48" spans="1:19" ht="15" outlineLevel="2">
      <c r="A48" s="42" t="s">
        <v>171</v>
      </c>
      <c r="B48" s="37" t="s">
        <v>241</v>
      </c>
      <c r="C48" s="11" t="s">
        <v>242</v>
      </c>
      <c r="D48" s="10" t="s">
        <v>243</v>
      </c>
      <c r="E48" s="25" t="s">
        <v>244</v>
      </c>
      <c r="F48" s="10">
        <v>320067</v>
      </c>
      <c r="G48" s="11" t="s">
        <v>13</v>
      </c>
      <c r="H48" s="11" t="s">
        <v>14</v>
      </c>
      <c r="I48" s="11" t="s">
        <v>178</v>
      </c>
      <c r="J48" s="13" t="s">
        <v>179</v>
      </c>
      <c r="K48" s="11" t="s">
        <v>54</v>
      </c>
      <c r="L48" s="14">
        <v>279.42</v>
      </c>
      <c r="M48" s="14">
        <v>279.42</v>
      </c>
      <c r="N48" s="11"/>
      <c r="O48" s="11"/>
      <c r="P48" s="11"/>
      <c r="Q48" s="11"/>
      <c r="R48" s="11"/>
      <c r="S48" s="15"/>
    </row>
    <row r="49" spans="1:19" ht="15" outlineLevel="2">
      <c r="A49" s="42" t="s">
        <v>171</v>
      </c>
      <c r="B49" s="37" t="s">
        <v>245</v>
      </c>
      <c r="C49" s="11" t="s">
        <v>246</v>
      </c>
      <c r="D49" s="10" t="s">
        <v>247</v>
      </c>
      <c r="E49" s="25" t="s">
        <v>248</v>
      </c>
      <c r="F49" s="10">
        <v>320068</v>
      </c>
      <c r="G49" s="11" t="s">
        <v>13</v>
      </c>
      <c r="H49" s="11" t="s">
        <v>14</v>
      </c>
      <c r="I49" s="11" t="s">
        <v>178</v>
      </c>
      <c r="J49" s="13" t="s">
        <v>179</v>
      </c>
      <c r="K49" s="11" t="s">
        <v>54</v>
      </c>
      <c r="L49" s="14">
        <v>279.42</v>
      </c>
      <c r="M49" s="14">
        <v>279.42</v>
      </c>
      <c r="N49" s="11"/>
      <c r="O49" s="11"/>
      <c r="P49" s="11"/>
      <c r="Q49" s="11"/>
      <c r="R49" s="11"/>
      <c r="S49" s="15"/>
    </row>
    <row r="50" spans="1:19" ht="15" outlineLevel="2">
      <c r="A50" s="42" t="s">
        <v>171</v>
      </c>
      <c r="B50" s="37" t="s">
        <v>249</v>
      </c>
      <c r="C50" s="11" t="s">
        <v>250</v>
      </c>
      <c r="D50" s="10" t="s">
        <v>251</v>
      </c>
      <c r="E50" s="25" t="s">
        <v>252</v>
      </c>
      <c r="F50" s="10">
        <v>320069</v>
      </c>
      <c r="G50" s="11" t="s">
        <v>13</v>
      </c>
      <c r="H50" s="11" t="s">
        <v>14</v>
      </c>
      <c r="I50" s="11" t="s">
        <v>178</v>
      </c>
      <c r="J50" s="13" t="s">
        <v>179</v>
      </c>
      <c r="K50" s="11" t="s">
        <v>54</v>
      </c>
      <c r="L50" s="14">
        <v>279.42</v>
      </c>
      <c r="M50" s="14">
        <v>279.42</v>
      </c>
      <c r="N50" s="11"/>
      <c r="O50" s="11"/>
      <c r="P50" s="11"/>
      <c r="Q50" s="11"/>
      <c r="R50" s="11"/>
      <c r="S50" s="15"/>
    </row>
    <row r="51" spans="1:19" ht="15" outlineLevel="2">
      <c r="A51" s="42" t="s">
        <v>171</v>
      </c>
      <c r="B51" s="37" t="s">
        <v>253</v>
      </c>
      <c r="C51" s="11" t="s">
        <v>254</v>
      </c>
      <c r="D51" s="10" t="s">
        <v>255</v>
      </c>
      <c r="E51" s="25" t="s">
        <v>256</v>
      </c>
      <c r="F51" s="10">
        <v>320070</v>
      </c>
      <c r="G51" s="11" t="s">
        <v>13</v>
      </c>
      <c r="H51" s="11" t="s">
        <v>14</v>
      </c>
      <c r="I51" s="11" t="s">
        <v>178</v>
      </c>
      <c r="J51" s="13" t="s">
        <v>179</v>
      </c>
      <c r="K51" s="11" t="s">
        <v>54</v>
      </c>
      <c r="L51" s="14">
        <v>279.42</v>
      </c>
      <c r="M51" s="14">
        <v>279.42</v>
      </c>
      <c r="N51" s="11"/>
      <c r="O51" s="11"/>
      <c r="P51" s="11"/>
      <c r="Q51" s="11"/>
      <c r="R51" s="11"/>
      <c r="S51" s="15"/>
    </row>
    <row r="52" spans="1:19" ht="15" outlineLevel="2">
      <c r="A52" s="42" t="s">
        <v>171</v>
      </c>
      <c r="B52" s="37" t="s">
        <v>257</v>
      </c>
      <c r="C52" s="11" t="s">
        <v>258</v>
      </c>
      <c r="D52" s="10" t="s">
        <v>259</v>
      </c>
      <c r="E52" s="25" t="s">
        <v>260</v>
      </c>
      <c r="F52" s="10">
        <v>320071</v>
      </c>
      <c r="G52" s="11" t="s">
        <v>13</v>
      </c>
      <c r="H52" s="11" t="s">
        <v>14</v>
      </c>
      <c r="I52" s="11" t="s">
        <v>178</v>
      </c>
      <c r="J52" s="13" t="s">
        <v>179</v>
      </c>
      <c r="K52" s="11" t="s">
        <v>54</v>
      </c>
      <c r="L52" s="14">
        <v>279.42</v>
      </c>
      <c r="M52" s="14">
        <v>279.42</v>
      </c>
      <c r="N52" s="11"/>
      <c r="O52" s="11"/>
      <c r="P52" s="11"/>
      <c r="Q52" s="11"/>
      <c r="R52" s="11"/>
      <c r="S52" s="15"/>
    </row>
    <row r="53" spans="1:19" ht="15" outlineLevel="2">
      <c r="A53" s="42" t="s">
        <v>171</v>
      </c>
      <c r="B53" s="37" t="s">
        <v>261</v>
      </c>
      <c r="C53" s="11" t="s">
        <v>262</v>
      </c>
      <c r="D53" s="10" t="s">
        <v>174</v>
      </c>
      <c r="E53" s="25" t="s">
        <v>263</v>
      </c>
      <c r="F53" s="10">
        <v>332358</v>
      </c>
      <c r="G53" s="11" t="s">
        <v>13</v>
      </c>
      <c r="H53" s="11" t="s">
        <v>14</v>
      </c>
      <c r="I53" s="11" t="s">
        <v>178</v>
      </c>
      <c r="J53" s="13" t="s">
        <v>179</v>
      </c>
      <c r="K53" s="11" t="s">
        <v>54</v>
      </c>
      <c r="L53" s="14">
        <v>20.25</v>
      </c>
      <c r="M53" s="14">
        <v>20.25</v>
      </c>
      <c r="N53" s="11"/>
      <c r="O53" s="11"/>
      <c r="P53" s="11"/>
      <c r="Q53" s="11"/>
      <c r="R53" s="11"/>
      <c r="S53" s="15"/>
    </row>
    <row r="54" spans="1:19" ht="15" outlineLevel="2">
      <c r="A54" s="38"/>
      <c r="B54" s="39"/>
      <c r="C54" s="34"/>
      <c r="D54" s="33"/>
      <c r="E54" s="40"/>
      <c r="F54" s="33"/>
      <c r="G54" s="34"/>
      <c r="H54" s="34"/>
      <c r="I54" s="34"/>
      <c r="J54" s="31"/>
      <c r="K54" s="34"/>
      <c r="L54" s="32"/>
      <c r="M54" s="32">
        <v>3968.09</v>
      </c>
      <c r="N54" s="34"/>
      <c r="O54" s="33">
        <v>2221816</v>
      </c>
      <c r="P54" s="33">
        <v>12</v>
      </c>
      <c r="Q54" s="33">
        <v>1</v>
      </c>
      <c r="R54" s="33" t="s">
        <v>35</v>
      </c>
      <c r="S54" s="35"/>
    </row>
    <row r="55" spans="1:19" ht="15" outlineLevel="2">
      <c r="A55" s="38"/>
      <c r="B55" s="39"/>
      <c r="C55" s="34"/>
      <c r="D55" s="33"/>
      <c r="E55" s="40"/>
      <c r="F55" s="33"/>
      <c r="G55" s="34"/>
      <c r="H55" s="34"/>
      <c r="I55" s="34"/>
      <c r="J55" s="31"/>
      <c r="K55" s="34"/>
      <c r="L55" s="32"/>
      <c r="M55" s="32">
        <v>1660.81</v>
      </c>
      <c r="N55" s="34"/>
      <c r="O55" s="33">
        <v>2221816</v>
      </c>
      <c r="P55" s="33">
        <v>13</v>
      </c>
      <c r="Q55" s="33">
        <v>1</v>
      </c>
      <c r="R55" s="33" t="s">
        <v>35</v>
      </c>
      <c r="S55" s="35"/>
    </row>
    <row r="56" spans="1:19" ht="15" outlineLevel="1">
      <c r="A56" s="47"/>
      <c r="B56" s="48"/>
      <c r="C56" s="49"/>
      <c r="D56" s="50"/>
      <c r="E56" s="51"/>
      <c r="F56" s="50"/>
      <c r="G56" s="49"/>
      <c r="H56" s="49"/>
      <c r="I56" s="49"/>
      <c r="J56" s="52" t="s">
        <v>264</v>
      </c>
      <c r="K56" s="49"/>
      <c r="L56" s="53">
        <f>SUBTOTAL(9,L32:L53)</f>
        <v>5628.900000000001</v>
      </c>
      <c r="M56" s="53">
        <f>M54+M55</f>
        <v>5628.9</v>
      </c>
      <c r="N56" s="49"/>
      <c r="O56" s="49"/>
      <c r="P56" s="49"/>
      <c r="Q56" s="49"/>
      <c r="R56" s="49"/>
      <c r="S56" s="54"/>
    </row>
    <row r="57" spans="1:19" ht="15" outlineLevel="2">
      <c r="A57" s="42" t="s">
        <v>38</v>
      </c>
      <c r="B57" s="37" t="s">
        <v>265</v>
      </c>
      <c r="C57" s="11" t="s">
        <v>266</v>
      </c>
      <c r="D57" s="10" t="s">
        <v>267</v>
      </c>
      <c r="E57" s="25" t="s">
        <v>268</v>
      </c>
      <c r="F57" s="10" t="s">
        <v>269</v>
      </c>
      <c r="G57" s="11" t="s">
        <v>270</v>
      </c>
      <c r="H57" s="11" t="s">
        <v>45</v>
      </c>
      <c r="I57" s="11" t="s">
        <v>271</v>
      </c>
      <c r="J57" s="13" t="s">
        <v>271</v>
      </c>
      <c r="K57" s="11" t="s">
        <v>16</v>
      </c>
      <c r="L57" s="14">
        <v>2791.07</v>
      </c>
      <c r="M57" s="14">
        <v>2791.07</v>
      </c>
      <c r="N57" s="11"/>
      <c r="O57" s="11"/>
      <c r="P57" s="11"/>
      <c r="Q57" s="11"/>
      <c r="R57" s="11"/>
      <c r="S57" s="15"/>
    </row>
    <row r="58" spans="1:19" ht="15" outlineLevel="2">
      <c r="A58" s="42" t="s">
        <v>38</v>
      </c>
      <c r="B58" s="37" t="s">
        <v>272</v>
      </c>
      <c r="C58" s="11" t="s">
        <v>273</v>
      </c>
      <c r="D58" s="10" t="s">
        <v>267</v>
      </c>
      <c r="E58" s="25" t="s">
        <v>268</v>
      </c>
      <c r="F58" s="10" t="s">
        <v>274</v>
      </c>
      <c r="G58" s="11" t="s">
        <v>275</v>
      </c>
      <c r="H58" s="11" t="s">
        <v>45</v>
      </c>
      <c r="I58" s="11" t="s">
        <v>271</v>
      </c>
      <c r="J58" s="13" t="s">
        <v>271</v>
      </c>
      <c r="K58" s="11" t="s">
        <v>16</v>
      </c>
      <c r="L58" s="14">
        <v>2901.47</v>
      </c>
      <c r="M58" s="14">
        <v>2901.47</v>
      </c>
      <c r="N58" s="11"/>
      <c r="O58" s="11"/>
      <c r="P58" s="11"/>
      <c r="Q58" s="11"/>
      <c r="R58" s="11"/>
      <c r="S58" s="15"/>
    </row>
    <row r="59" spans="1:19" ht="15" outlineLevel="2">
      <c r="A59" s="42" t="s">
        <v>38</v>
      </c>
      <c r="B59" s="37" t="s">
        <v>276</v>
      </c>
      <c r="C59" s="11" t="s">
        <v>277</v>
      </c>
      <c r="D59" s="10" t="s">
        <v>278</v>
      </c>
      <c r="E59" s="25" t="s">
        <v>279</v>
      </c>
      <c r="F59" s="10" t="s">
        <v>12</v>
      </c>
      <c r="G59" s="11" t="s">
        <v>280</v>
      </c>
      <c r="H59" s="11" t="s">
        <v>14</v>
      </c>
      <c r="I59" s="11" t="s">
        <v>281</v>
      </c>
      <c r="J59" s="13" t="s">
        <v>271</v>
      </c>
      <c r="K59" s="11" t="s">
        <v>16</v>
      </c>
      <c r="L59" s="14">
        <v>279.42</v>
      </c>
      <c r="M59" s="14">
        <v>279.42</v>
      </c>
      <c r="N59" s="11"/>
      <c r="O59" s="11"/>
      <c r="P59" s="11"/>
      <c r="Q59" s="11"/>
      <c r="R59" s="11"/>
      <c r="S59" s="15"/>
    </row>
    <row r="60" spans="1:19" ht="15" outlineLevel="2">
      <c r="A60" s="42" t="s">
        <v>38</v>
      </c>
      <c r="B60" s="37" t="s">
        <v>282</v>
      </c>
      <c r="C60" s="11" t="s">
        <v>283</v>
      </c>
      <c r="D60" s="10" t="s">
        <v>284</v>
      </c>
      <c r="E60" s="25" t="s">
        <v>285</v>
      </c>
      <c r="F60" s="10" t="s">
        <v>12</v>
      </c>
      <c r="G60" s="11" t="s">
        <v>286</v>
      </c>
      <c r="H60" s="11" t="s">
        <v>14</v>
      </c>
      <c r="I60" s="11" t="s">
        <v>281</v>
      </c>
      <c r="J60" s="13" t="s">
        <v>271</v>
      </c>
      <c r="K60" s="11" t="s">
        <v>16</v>
      </c>
      <c r="L60" s="14">
        <v>279.42</v>
      </c>
      <c r="M60" s="14">
        <v>279.42</v>
      </c>
      <c r="N60" s="11"/>
      <c r="O60" s="11"/>
      <c r="P60" s="11"/>
      <c r="Q60" s="11"/>
      <c r="R60" s="11"/>
      <c r="S60" s="15"/>
    </row>
    <row r="61" spans="1:19" ht="15" outlineLevel="2">
      <c r="A61" s="42" t="s">
        <v>38</v>
      </c>
      <c r="B61" s="37" t="s">
        <v>287</v>
      </c>
      <c r="C61" s="11" t="s">
        <v>288</v>
      </c>
      <c r="D61" s="10" t="s">
        <v>289</v>
      </c>
      <c r="E61" s="25" t="s">
        <v>290</v>
      </c>
      <c r="F61" s="10" t="s">
        <v>12</v>
      </c>
      <c r="G61" s="11" t="s">
        <v>291</v>
      </c>
      <c r="H61" s="11" t="s">
        <v>14</v>
      </c>
      <c r="I61" s="11" t="s">
        <v>281</v>
      </c>
      <c r="J61" s="13" t="s">
        <v>271</v>
      </c>
      <c r="K61" s="11" t="s">
        <v>16</v>
      </c>
      <c r="L61" s="14">
        <v>279.42</v>
      </c>
      <c r="M61" s="14">
        <v>279.42</v>
      </c>
      <c r="N61" s="11"/>
      <c r="O61" s="11"/>
      <c r="P61" s="11"/>
      <c r="Q61" s="11"/>
      <c r="R61" s="11"/>
      <c r="S61" s="15"/>
    </row>
    <row r="62" spans="1:19" ht="15" outlineLevel="2">
      <c r="A62" s="42" t="s">
        <v>38</v>
      </c>
      <c r="B62" s="37" t="s">
        <v>292</v>
      </c>
      <c r="C62" s="11" t="s">
        <v>293</v>
      </c>
      <c r="D62" s="10" t="s">
        <v>294</v>
      </c>
      <c r="E62" s="25" t="s">
        <v>295</v>
      </c>
      <c r="F62" s="10" t="s">
        <v>12</v>
      </c>
      <c r="G62" s="11" t="s">
        <v>296</v>
      </c>
      <c r="H62" s="11" t="s">
        <v>14</v>
      </c>
      <c r="I62" s="11" t="s">
        <v>281</v>
      </c>
      <c r="J62" s="13" t="s">
        <v>271</v>
      </c>
      <c r="K62" s="11" t="s">
        <v>16</v>
      </c>
      <c r="L62" s="14">
        <v>279.42</v>
      </c>
      <c r="M62" s="14">
        <v>279.42</v>
      </c>
      <c r="N62" s="11"/>
      <c r="O62" s="11"/>
      <c r="P62" s="11"/>
      <c r="Q62" s="11"/>
      <c r="R62" s="11"/>
      <c r="S62" s="15"/>
    </row>
    <row r="63" spans="1:19" ht="15" outlineLevel="2">
      <c r="A63" s="42" t="s">
        <v>38</v>
      </c>
      <c r="B63" s="37" t="s">
        <v>297</v>
      </c>
      <c r="C63" s="11" t="s">
        <v>298</v>
      </c>
      <c r="D63" s="10" t="s">
        <v>299</v>
      </c>
      <c r="E63" s="25" t="s">
        <v>300</v>
      </c>
      <c r="F63" s="10" t="s">
        <v>12</v>
      </c>
      <c r="G63" s="11" t="s">
        <v>301</v>
      </c>
      <c r="H63" s="11" t="s">
        <v>14</v>
      </c>
      <c r="I63" s="11" t="s">
        <v>281</v>
      </c>
      <c r="J63" s="13" t="s">
        <v>271</v>
      </c>
      <c r="K63" s="11" t="s">
        <v>16</v>
      </c>
      <c r="L63" s="14">
        <v>279.42</v>
      </c>
      <c r="M63" s="14">
        <v>279.42</v>
      </c>
      <c r="N63" s="11"/>
      <c r="O63" s="11"/>
      <c r="P63" s="11"/>
      <c r="Q63" s="11"/>
      <c r="R63" s="11"/>
      <c r="S63" s="15"/>
    </row>
    <row r="64" spans="1:19" ht="15" outlineLevel="2">
      <c r="A64" s="42" t="s">
        <v>38</v>
      </c>
      <c r="B64" s="37" t="s">
        <v>302</v>
      </c>
      <c r="C64" s="11" t="s">
        <v>303</v>
      </c>
      <c r="D64" s="10" t="s">
        <v>304</v>
      </c>
      <c r="E64" s="25" t="s">
        <v>305</v>
      </c>
      <c r="F64" s="10" t="s">
        <v>12</v>
      </c>
      <c r="G64" s="11" t="s">
        <v>306</v>
      </c>
      <c r="H64" s="11" t="s">
        <v>14</v>
      </c>
      <c r="I64" s="11" t="s">
        <v>281</v>
      </c>
      <c r="J64" s="13" t="s">
        <v>271</v>
      </c>
      <c r="K64" s="11" t="s">
        <v>16</v>
      </c>
      <c r="L64" s="14">
        <v>279.42</v>
      </c>
      <c r="M64" s="14">
        <v>279.42</v>
      </c>
      <c r="N64" s="11"/>
      <c r="O64" s="11"/>
      <c r="P64" s="11"/>
      <c r="Q64" s="11"/>
      <c r="R64" s="11"/>
      <c r="S64" s="15"/>
    </row>
    <row r="65" spans="1:19" ht="15" outlineLevel="2">
      <c r="A65" s="42" t="s">
        <v>38</v>
      </c>
      <c r="B65" s="37" t="s">
        <v>307</v>
      </c>
      <c r="C65" s="11" t="s">
        <v>308</v>
      </c>
      <c r="D65" s="10" t="s">
        <v>309</v>
      </c>
      <c r="E65" s="25" t="s">
        <v>310</v>
      </c>
      <c r="F65" s="10" t="s">
        <v>12</v>
      </c>
      <c r="G65" s="11" t="s">
        <v>311</v>
      </c>
      <c r="H65" s="11" t="s">
        <v>14</v>
      </c>
      <c r="I65" s="11" t="s">
        <v>281</v>
      </c>
      <c r="J65" s="13" t="s">
        <v>271</v>
      </c>
      <c r="K65" s="11" t="s">
        <v>16</v>
      </c>
      <c r="L65" s="14">
        <v>279.42</v>
      </c>
      <c r="M65" s="14">
        <v>279.42</v>
      </c>
      <c r="N65" s="11"/>
      <c r="O65" s="11"/>
      <c r="P65" s="11"/>
      <c r="Q65" s="11"/>
      <c r="R65" s="11"/>
      <c r="S65" s="15"/>
    </row>
    <row r="66" spans="1:19" ht="15" outlineLevel="2">
      <c r="A66" s="42" t="s">
        <v>38</v>
      </c>
      <c r="B66" s="37" t="s">
        <v>312</v>
      </c>
      <c r="C66" s="11" t="s">
        <v>313</v>
      </c>
      <c r="D66" s="10" t="s">
        <v>314</v>
      </c>
      <c r="E66" s="25" t="s">
        <v>315</v>
      </c>
      <c r="F66" s="10" t="s">
        <v>12</v>
      </c>
      <c r="G66" s="11" t="s">
        <v>316</v>
      </c>
      <c r="H66" s="11" t="s">
        <v>14</v>
      </c>
      <c r="I66" s="11" t="s">
        <v>281</v>
      </c>
      <c r="J66" s="13" t="s">
        <v>271</v>
      </c>
      <c r="K66" s="11" t="s">
        <v>16</v>
      </c>
      <c r="L66" s="14">
        <v>279.42</v>
      </c>
      <c r="M66" s="14">
        <v>279.42</v>
      </c>
      <c r="N66" s="11"/>
      <c r="O66" s="11"/>
      <c r="P66" s="11"/>
      <c r="Q66" s="11"/>
      <c r="R66" s="11"/>
      <c r="S66" s="15"/>
    </row>
    <row r="67" spans="1:19" ht="15" outlineLevel="2">
      <c r="A67" s="42" t="s">
        <v>38</v>
      </c>
      <c r="B67" s="37" t="s">
        <v>317</v>
      </c>
      <c r="C67" s="11" t="s">
        <v>318</v>
      </c>
      <c r="D67" s="10" t="s">
        <v>319</v>
      </c>
      <c r="E67" s="25" t="s">
        <v>320</v>
      </c>
      <c r="F67" s="10" t="s">
        <v>12</v>
      </c>
      <c r="G67" s="11" t="s">
        <v>321</v>
      </c>
      <c r="H67" s="11" t="s">
        <v>14</v>
      </c>
      <c r="I67" s="11" t="s">
        <v>281</v>
      </c>
      <c r="J67" s="13" t="s">
        <v>271</v>
      </c>
      <c r="K67" s="11" t="s">
        <v>16</v>
      </c>
      <c r="L67" s="14">
        <v>279.42</v>
      </c>
      <c r="M67" s="14">
        <v>279.42</v>
      </c>
      <c r="N67" s="11"/>
      <c r="O67" s="11"/>
      <c r="P67" s="11"/>
      <c r="Q67" s="11"/>
      <c r="R67" s="11"/>
      <c r="S67" s="15"/>
    </row>
    <row r="68" spans="1:19" ht="15" outlineLevel="2">
      <c r="A68" s="42" t="s">
        <v>38</v>
      </c>
      <c r="B68" s="37" t="s">
        <v>322</v>
      </c>
      <c r="C68" s="11" t="s">
        <v>323</v>
      </c>
      <c r="D68" s="10" t="s">
        <v>324</v>
      </c>
      <c r="E68" s="25" t="s">
        <v>325</v>
      </c>
      <c r="F68" s="10" t="s">
        <v>12</v>
      </c>
      <c r="G68" s="11" t="s">
        <v>326</v>
      </c>
      <c r="H68" s="11" t="s">
        <v>14</v>
      </c>
      <c r="I68" s="11" t="s">
        <v>281</v>
      </c>
      <c r="J68" s="13" t="s">
        <v>271</v>
      </c>
      <c r="K68" s="11" t="s">
        <v>16</v>
      </c>
      <c r="L68" s="14">
        <v>279.42</v>
      </c>
      <c r="M68" s="14">
        <v>279.42</v>
      </c>
      <c r="N68" s="11"/>
      <c r="O68" s="11"/>
      <c r="P68" s="11"/>
      <c r="Q68" s="11"/>
      <c r="R68" s="11"/>
      <c r="S68" s="15"/>
    </row>
    <row r="69" spans="1:19" ht="15" outlineLevel="1">
      <c r="A69" s="38"/>
      <c r="B69" s="39"/>
      <c r="C69" s="34"/>
      <c r="D69" s="33"/>
      <c r="E69" s="40"/>
      <c r="F69" s="33"/>
      <c r="G69" s="34"/>
      <c r="H69" s="34"/>
      <c r="I69" s="34"/>
      <c r="J69" s="31" t="s">
        <v>327</v>
      </c>
      <c r="K69" s="34"/>
      <c r="L69" s="32">
        <f>SUBTOTAL(9,L57:L68)</f>
        <v>8486.74</v>
      </c>
      <c r="M69" s="32">
        <f>SUBTOTAL(9,M57:M68)</f>
        <v>8486.74</v>
      </c>
      <c r="N69" s="34"/>
      <c r="O69" s="34"/>
      <c r="P69" s="33">
        <v>17</v>
      </c>
      <c r="Q69" s="33">
        <v>1</v>
      </c>
      <c r="R69" s="33" t="s">
        <v>35</v>
      </c>
      <c r="S69" s="45">
        <v>3003231</v>
      </c>
    </row>
    <row r="70" spans="1:19" ht="15" outlineLevel="2">
      <c r="A70" s="23" t="s">
        <v>38</v>
      </c>
      <c r="B70" s="24" t="s">
        <v>328</v>
      </c>
      <c r="C70" s="11" t="s">
        <v>329</v>
      </c>
      <c r="D70" s="10" t="s">
        <v>330</v>
      </c>
      <c r="E70" s="25" t="s">
        <v>331</v>
      </c>
      <c r="F70" s="10" t="s">
        <v>332</v>
      </c>
      <c r="G70" s="11" t="s">
        <v>333</v>
      </c>
      <c r="H70" s="11" t="s">
        <v>45</v>
      </c>
      <c r="I70" s="11" t="s">
        <v>334</v>
      </c>
      <c r="J70" s="13" t="s">
        <v>335</v>
      </c>
      <c r="K70" s="11" t="s">
        <v>16</v>
      </c>
      <c r="L70" s="14">
        <v>48022.57</v>
      </c>
      <c r="M70" s="14">
        <v>48022.57</v>
      </c>
      <c r="N70" s="11"/>
      <c r="O70" s="11"/>
      <c r="P70" s="11"/>
      <c r="Q70" s="11"/>
      <c r="R70" s="11"/>
      <c r="S70" s="15"/>
    </row>
    <row r="71" spans="1:19" ht="15" outlineLevel="1">
      <c r="A71" s="38"/>
      <c r="B71" s="34"/>
      <c r="C71" s="34"/>
      <c r="D71" s="33"/>
      <c r="E71" s="40"/>
      <c r="F71" s="33"/>
      <c r="G71" s="34"/>
      <c r="H71" s="34"/>
      <c r="I71" s="34"/>
      <c r="J71" s="34" t="s">
        <v>336</v>
      </c>
      <c r="K71" s="34"/>
      <c r="L71" s="55">
        <f>SUBTOTAL(9,L70:L70)</f>
        <v>48022.57</v>
      </c>
      <c r="M71" s="55">
        <f>SUBTOTAL(9,M70:M70)</f>
        <v>48022.57</v>
      </c>
      <c r="N71" s="34"/>
      <c r="O71" s="33">
        <v>1713238</v>
      </c>
      <c r="P71" s="33">
        <v>20</v>
      </c>
      <c r="Q71" s="33">
        <v>1</v>
      </c>
      <c r="R71" s="33" t="s">
        <v>35</v>
      </c>
      <c r="S71" s="35"/>
    </row>
    <row r="72" spans="1:19" ht="15">
      <c r="A72" s="42"/>
      <c r="B72" s="11"/>
      <c r="C72" s="11"/>
      <c r="D72" s="10"/>
      <c r="E72" s="25"/>
      <c r="F72" s="10"/>
      <c r="G72" s="11"/>
      <c r="H72" s="11"/>
      <c r="I72" s="11"/>
      <c r="J72" s="56" t="s">
        <v>337</v>
      </c>
      <c r="K72" s="11"/>
      <c r="L72" s="57">
        <f>SUBTOTAL(9,L2:L70)</f>
        <v>73196.13999999998</v>
      </c>
      <c r="M72" s="58">
        <f>M3+M5+M27+M29+M31+M54+M55+M69+M71</f>
        <v>73196.14</v>
      </c>
      <c r="N72" s="11"/>
      <c r="O72" s="11"/>
      <c r="P72" s="11"/>
      <c r="Q72" s="11"/>
      <c r="R72" s="11"/>
      <c r="S72" s="15"/>
    </row>
    <row r="73" spans="1:19" ht="15">
      <c r="A73" s="42"/>
      <c r="B73" s="11"/>
      <c r="C73" s="11"/>
      <c r="D73" s="10"/>
      <c r="E73" s="25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5"/>
    </row>
    <row r="74" spans="1:19" ht="15.75" thickBot="1">
      <c r="A74" s="59"/>
      <c r="B74" s="60"/>
      <c r="C74" s="60"/>
      <c r="D74" s="61"/>
      <c r="E74" s="62"/>
      <c r="F74" s="6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D24" sqref="D24"/>
    </sheetView>
  </sheetViews>
  <sheetFormatPr defaultColWidth="9.140625" defaultRowHeight="15" outlineLevelRow="2"/>
  <cols>
    <col min="1" max="1" width="7.421875" style="1" bestFit="1" customWidth="1"/>
    <col min="2" max="2" width="11.140625" style="1" bestFit="1" customWidth="1"/>
    <col min="3" max="3" width="10.7109375" style="1" bestFit="1" customWidth="1"/>
    <col min="4" max="4" width="15.8515625" style="2" bestFit="1" customWidth="1"/>
    <col min="5" max="5" width="9.421875" style="64" bestFit="1" customWidth="1"/>
    <col min="6" max="6" width="7.00390625" style="1" bestFit="1" customWidth="1"/>
    <col min="7" max="7" width="28.8515625" style="1" bestFit="1" customWidth="1"/>
    <col min="8" max="8" width="8.7109375" style="1" bestFit="1" customWidth="1"/>
    <col min="9" max="9" width="9.57421875" style="1" bestFit="1" customWidth="1"/>
    <col min="10" max="10" width="7.421875" style="1" bestFit="1" customWidth="1"/>
    <col min="11" max="11" width="4.7109375" style="1" bestFit="1" customWidth="1"/>
    <col min="12" max="13" width="19.00390625" style="1" customWidth="1"/>
    <col min="14" max="14" width="17.140625" style="1" customWidth="1"/>
    <col min="15" max="15" width="11.8515625" style="1" bestFit="1" customWidth="1"/>
    <col min="16" max="18" width="11.8515625" style="1" customWidth="1"/>
    <col min="19" max="19" width="12.7109375" style="1" customWidth="1"/>
    <col min="20" max="16384" width="9.140625" style="1" customWidth="1"/>
  </cols>
  <sheetData>
    <row r="1" spans="1:19" ht="15">
      <c r="A1" s="4" t="s">
        <v>0</v>
      </c>
      <c r="B1" s="5" t="s">
        <v>1</v>
      </c>
      <c r="C1" s="5" t="s">
        <v>17</v>
      </c>
      <c r="D1" s="5" t="s">
        <v>18</v>
      </c>
      <c r="E1" s="5" t="s">
        <v>19</v>
      </c>
      <c r="F1" s="5" t="s">
        <v>20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7">
        <v>38869</v>
      </c>
      <c r="M1" s="6" t="s">
        <v>7</v>
      </c>
      <c r="N1" s="6" t="s">
        <v>8</v>
      </c>
      <c r="O1" s="6" t="s">
        <v>9</v>
      </c>
      <c r="P1" s="6" t="s">
        <v>33</v>
      </c>
      <c r="Q1" s="6" t="s">
        <v>37</v>
      </c>
      <c r="R1" s="6" t="s">
        <v>32</v>
      </c>
      <c r="S1" s="8" t="s">
        <v>10</v>
      </c>
    </row>
    <row r="2" spans="1:19" ht="15" outlineLevel="2">
      <c r="A2" s="42" t="s">
        <v>38</v>
      </c>
      <c r="B2" s="11" t="s">
        <v>338</v>
      </c>
      <c r="C2" s="11" t="s">
        <v>339</v>
      </c>
      <c r="D2" s="10" t="s">
        <v>340</v>
      </c>
      <c r="E2" s="25" t="s">
        <v>341</v>
      </c>
      <c r="F2" s="11" t="s">
        <v>342</v>
      </c>
      <c r="G2" s="11" t="s">
        <v>343</v>
      </c>
      <c r="H2" s="11" t="s">
        <v>45</v>
      </c>
      <c r="I2" s="11" t="s">
        <v>15</v>
      </c>
      <c r="J2" s="11" t="s">
        <v>24</v>
      </c>
      <c r="K2" s="11" t="s">
        <v>16</v>
      </c>
      <c r="L2" s="14">
        <v>2034.82</v>
      </c>
      <c r="M2" s="14">
        <v>2034.82</v>
      </c>
      <c r="N2" s="11"/>
      <c r="O2" s="11"/>
      <c r="P2" s="11"/>
      <c r="Q2" s="11"/>
      <c r="R2" s="11"/>
      <c r="S2" s="15"/>
    </row>
    <row r="3" spans="1:19" ht="15" outlineLevel="2">
      <c r="A3" s="42" t="s">
        <v>38</v>
      </c>
      <c r="B3" s="65" t="s">
        <v>344</v>
      </c>
      <c r="C3" s="11" t="s">
        <v>339</v>
      </c>
      <c r="D3" s="10" t="s">
        <v>41</v>
      </c>
      <c r="E3" s="25" t="s">
        <v>42</v>
      </c>
      <c r="F3" s="11" t="s">
        <v>342</v>
      </c>
      <c r="G3" s="11" t="s">
        <v>44</v>
      </c>
      <c r="H3" s="11" t="s">
        <v>45</v>
      </c>
      <c r="I3" s="11" t="s">
        <v>15</v>
      </c>
      <c r="J3" s="11" t="s">
        <v>24</v>
      </c>
      <c r="K3" s="11" t="s">
        <v>16</v>
      </c>
      <c r="L3" s="14">
        <v>2034.82</v>
      </c>
      <c r="M3" s="14">
        <v>2034.82</v>
      </c>
      <c r="N3" s="11"/>
      <c r="O3" s="11"/>
      <c r="P3" s="11"/>
      <c r="Q3" s="11"/>
      <c r="R3" s="11"/>
      <c r="S3" s="15"/>
    </row>
    <row r="4" spans="1:19" ht="15" outlineLevel="1">
      <c r="A4" s="38"/>
      <c r="B4" s="66"/>
      <c r="C4" s="34"/>
      <c r="D4" s="33"/>
      <c r="E4" s="40"/>
      <c r="F4" s="34"/>
      <c r="G4" s="34"/>
      <c r="H4" s="34"/>
      <c r="I4" s="34"/>
      <c r="J4" s="67" t="s">
        <v>46</v>
      </c>
      <c r="K4" s="34"/>
      <c r="L4" s="32">
        <f>SUBTOTAL(9,L2:L3)</f>
        <v>4069.64</v>
      </c>
      <c r="M4" s="32">
        <f>SUBTOTAL(9,M2:M3)</f>
        <v>4069.64</v>
      </c>
      <c r="N4" s="33" t="s">
        <v>36</v>
      </c>
      <c r="O4" s="34"/>
      <c r="P4" s="33">
        <v>3</v>
      </c>
      <c r="Q4" s="33">
        <v>1</v>
      </c>
      <c r="R4" s="33" t="s">
        <v>35</v>
      </c>
      <c r="S4" s="35"/>
    </row>
    <row r="5" spans="1:19" ht="15" outlineLevel="2">
      <c r="A5" s="42" t="s">
        <v>140</v>
      </c>
      <c r="B5" s="65" t="s">
        <v>345</v>
      </c>
      <c r="C5" s="11" t="s">
        <v>346</v>
      </c>
      <c r="D5" s="10" t="s">
        <v>143</v>
      </c>
      <c r="E5" s="25" t="s">
        <v>144</v>
      </c>
      <c r="F5" s="11" t="s">
        <v>347</v>
      </c>
      <c r="G5" s="11" t="s">
        <v>145</v>
      </c>
      <c r="H5" s="11" t="s">
        <v>45</v>
      </c>
      <c r="I5" s="11" t="s">
        <v>61</v>
      </c>
      <c r="J5" s="11" t="s">
        <v>62</v>
      </c>
      <c r="K5" s="11" t="s">
        <v>54</v>
      </c>
      <c r="L5" s="14">
        <v>2034.82</v>
      </c>
      <c r="M5" s="14">
        <v>2034.82</v>
      </c>
      <c r="N5" s="11"/>
      <c r="O5" s="11"/>
      <c r="P5" s="11"/>
      <c r="Q5" s="11"/>
      <c r="R5" s="11"/>
      <c r="S5" s="15"/>
    </row>
    <row r="6" spans="1:19" ht="15" outlineLevel="2">
      <c r="A6" s="42" t="s">
        <v>146</v>
      </c>
      <c r="B6" s="11" t="s">
        <v>348</v>
      </c>
      <c r="C6" s="11" t="s">
        <v>346</v>
      </c>
      <c r="D6" s="10" t="s">
        <v>149</v>
      </c>
      <c r="E6" s="25" t="s">
        <v>150</v>
      </c>
      <c r="F6" s="11" t="s">
        <v>347</v>
      </c>
      <c r="G6" s="11" t="s">
        <v>152</v>
      </c>
      <c r="H6" s="11" t="s">
        <v>45</v>
      </c>
      <c r="I6" s="11" t="s">
        <v>61</v>
      </c>
      <c r="J6" s="11" t="s">
        <v>62</v>
      </c>
      <c r="K6" s="11" t="s">
        <v>54</v>
      </c>
      <c r="L6" s="14">
        <v>508.7</v>
      </c>
      <c r="M6" s="14">
        <v>508.7</v>
      </c>
      <c r="N6" s="11"/>
      <c r="O6" s="11"/>
      <c r="P6" s="11"/>
      <c r="Q6" s="11"/>
      <c r="R6" s="11"/>
      <c r="S6" s="15"/>
    </row>
    <row r="7" spans="1:19" ht="15" outlineLevel="1">
      <c r="A7" s="38"/>
      <c r="B7" s="34"/>
      <c r="C7" s="34"/>
      <c r="D7" s="33"/>
      <c r="E7" s="40"/>
      <c r="F7" s="34"/>
      <c r="G7" s="34"/>
      <c r="H7" s="34"/>
      <c r="I7" s="34"/>
      <c r="J7" s="34" t="s">
        <v>153</v>
      </c>
      <c r="K7" s="34"/>
      <c r="L7" s="32">
        <f>SUBTOTAL(9,L5:L6)</f>
        <v>2543.52</v>
      </c>
      <c r="M7" s="32">
        <f>SUBTOTAL(9,M5:M6)</f>
        <v>2543.52</v>
      </c>
      <c r="N7" s="34"/>
      <c r="O7" s="33">
        <v>1713263</v>
      </c>
      <c r="P7" s="33">
        <v>10</v>
      </c>
      <c r="Q7" s="33">
        <v>1</v>
      </c>
      <c r="R7" s="33" t="s">
        <v>35</v>
      </c>
      <c r="S7" s="35"/>
    </row>
    <row r="8" spans="1:19" ht="15" outlineLevel="2">
      <c r="A8" s="42" t="s">
        <v>38</v>
      </c>
      <c r="B8" s="11" t="s">
        <v>349</v>
      </c>
      <c r="C8" s="11" t="s">
        <v>346</v>
      </c>
      <c r="D8" s="10" t="s">
        <v>350</v>
      </c>
      <c r="E8" s="25" t="s">
        <v>351</v>
      </c>
      <c r="F8" s="11" t="s">
        <v>347</v>
      </c>
      <c r="G8" s="11" t="s">
        <v>352</v>
      </c>
      <c r="H8" s="11" t="s">
        <v>45</v>
      </c>
      <c r="I8" s="11" t="s">
        <v>353</v>
      </c>
      <c r="J8" s="11" t="s">
        <v>354</v>
      </c>
      <c r="K8" s="11" t="s">
        <v>54</v>
      </c>
      <c r="L8" s="14">
        <v>30522.3</v>
      </c>
      <c r="M8" s="14">
        <v>30522.3</v>
      </c>
      <c r="N8" s="11"/>
      <c r="O8" s="11"/>
      <c r="P8" s="11"/>
      <c r="Q8" s="11"/>
      <c r="R8" s="11"/>
      <c r="S8" s="15"/>
    </row>
    <row r="9" spans="1:19" ht="15" outlineLevel="1">
      <c r="A9" s="38"/>
      <c r="B9" s="34"/>
      <c r="C9" s="34"/>
      <c r="D9" s="33"/>
      <c r="E9" s="40"/>
      <c r="F9" s="34"/>
      <c r="G9" s="34"/>
      <c r="H9" s="34"/>
      <c r="I9" s="34"/>
      <c r="J9" s="34" t="s">
        <v>355</v>
      </c>
      <c r="K9" s="34"/>
      <c r="L9" s="32">
        <f>SUBTOTAL(9,L8:L8)</f>
        <v>30522.3</v>
      </c>
      <c r="M9" s="32">
        <f>SUBTOTAL(9,M8:M8)</f>
        <v>30522.3</v>
      </c>
      <c r="N9" s="34"/>
      <c r="O9" s="33">
        <v>1714211</v>
      </c>
      <c r="P9" s="33">
        <v>16</v>
      </c>
      <c r="Q9" s="33">
        <v>1</v>
      </c>
      <c r="R9" s="33" t="s">
        <v>35</v>
      </c>
      <c r="S9" s="35"/>
    </row>
    <row r="10" spans="1:19" ht="15" outlineLevel="2">
      <c r="A10" s="42" t="s">
        <v>38</v>
      </c>
      <c r="B10" s="65" t="s">
        <v>356</v>
      </c>
      <c r="C10" s="11" t="s">
        <v>339</v>
      </c>
      <c r="D10" s="10" t="s">
        <v>41</v>
      </c>
      <c r="E10" s="25" t="s">
        <v>157</v>
      </c>
      <c r="F10" s="11" t="s">
        <v>342</v>
      </c>
      <c r="G10" s="11" t="s">
        <v>159</v>
      </c>
      <c r="H10" s="11" t="s">
        <v>45</v>
      </c>
      <c r="I10" s="11" t="s">
        <v>160</v>
      </c>
      <c r="J10" s="11" t="s">
        <v>160</v>
      </c>
      <c r="K10" s="11" t="s">
        <v>16</v>
      </c>
      <c r="L10" s="14">
        <v>2034.82</v>
      </c>
      <c r="M10" s="14">
        <v>2034.82</v>
      </c>
      <c r="N10" s="11"/>
      <c r="O10" s="11"/>
      <c r="P10" s="11"/>
      <c r="Q10" s="11"/>
      <c r="R10" s="11"/>
      <c r="S10" s="15"/>
    </row>
    <row r="11" spans="1:19" ht="15" outlineLevel="1">
      <c r="A11" s="38"/>
      <c r="B11" s="66"/>
      <c r="C11" s="34"/>
      <c r="D11" s="33"/>
      <c r="E11" s="40"/>
      <c r="F11" s="34"/>
      <c r="G11" s="34"/>
      <c r="H11" s="34"/>
      <c r="I11" s="34"/>
      <c r="J11" s="34" t="s">
        <v>161</v>
      </c>
      <c r="K11" s="34"/>
      <c r="L11" s="32">
        <f>SUBTOTAL(9,L10:L10)</f>
        <v>2034.82</v>
      </c>
      <c r="M11" s="32">
        <f>SUBTOTAL(9,M10:M10)</f>
        <v>2034.82</v>
      </c>
      <c r="N11" s="34"/>
      <c r="O11" s="34"/>
      <c r="P11" s="33">
        <v>15</v>
      </c>
      <c r="Q11" s="33">
        <v>1</v>
      </c>
      <c r="R11" s="33" t="s">
        <v>35</v>
      </c>
      <c r="S11" s="45">
        <v>3003109</v>
      </c>
    </row>
    <row r="12" spans="1:19" ht="15" outlineLevel="2">
      <c r="A12" s="42" t="s">
        <v>38</v>
      </c>
      <c r="B12" s="65" t="s">
        <v>357</v>
      </c>
      <c r="C12" s="11" t="s">
        <v>339</v>
      </c>
      <c r="D12" s="10" t="s">
        <v>164</v>
      </c>
      <c r="E12" s="25" t="s">
        <v>165</v>
      </c>
      <c r="F12" s="11" t="s">
        <v>342</v>
      </c>
      <c r="G12" s="11" t="s">
        <v>167</v>
      </c>
      <c r="H12" s="11" t="s">
        <v>45</v>
      </c>
      <c r="I12" s="11" t="s">
        <v>168</v>
      </c>
      <c r="J12" s="11" t="s">
        <v>168</v>
      </c>
      <c r="K12" s="11" t="s">
        <v>16</v>
      </c>
      <c r="L12" s="14">
        <v>2034.82</v>
      </c>
      <c r="M12" s="14">
        <v>2034.82</v>
      </c>
      <c r="N12" s="11"/>
      <c r="O12" s="11"/>
      <c r="P12" s="11"/>
      <c r="Q12" s="11"/>
      <c r="R12" s="11"/>
      <c r="S12" s="15"/>
    </row>
    <row r="13" spans="1:19" ht="15" outlineLevel="1">
      <c r="A13" s="38"/>
      <c r="B13" s="66"/>
      <c r="C13" s="34"/>
      <c r="D13" s="33"/>
      <c r="E13" s="40"/>
      <c r="F13" s="34"/>
      <c r="G13" s="34"/>
      <c r="H13" s="34"/>
      <c r="I13" s="34"/>
      <c r="J13" s="34" t="s">
        <v>169</v>
      </c>
      <c r="K13" s="34"/>
      <c r="L13" s="32">
        <f>SUBTOTAL(9,L12:L12)</f>
        <v>2034.82</v>
      </c>
      <c r="M13" s="32">
        <f>SUBTOTAL(9,M12:M12)</f>
        <v>2034.82</v>
      </c>
      <c r="N13" s="33" t="s">
        <v>170</v>
      </c>
      <c r="O13" s="34"/>
      <c r="P13" s="33">
        <v>6</v>
      </c>
      <c r="Q13" s="33">
        <v>1</v>
      </c>
      <c r="R13" s="33" t="s">
        <v>35</v>
      </c>
      <c r="S13" s="35"/>
    </row>
    <row r="14" spans="1:19" ht="15" outlineLevel="2">
      <c r="A14" s="42" t="s">
        <v>38</v>
      </c>
      <c r="B14" s="65" t="s">
        <v>358</v>
      </c>
      <c r="C14" s="11" t="s">
        <v>346</v>
      </c>
      <c r="D14" s="10" t="s">
        <v>359</v>
      </c>
      <c r="E14" s="25" t="s">
        <v>360</v>
      </c>
      <c r="F14" s="11" t="s">
        <v>347</v>
      </c>
      <c r="G14" s="11" t="s">
        <v>361</v>
      </c>
      <c r="H14" s="11" t="s">
        <v>45</v>
      </c>
      <c r="I14" s="11" t="s">
        <v>362</v>
      </c>
      <c r="J14" s="11" t="s">
        <v>179</v>
      </c>
      <c r="K14" s="11" t="s">
        <v>54</v>
      </c>
      <c r="L14" s="14">
        <v>2034.82</v>
      </c>
      <c r="M14" s="14">
        <v>2034.82</v>
      </c>
      <c r="N14" s="11"/>
      <c r="O14" s="11"/>
      <c r="P14" s="11"/>
      <c r="Q14" s="11"/>
      <c r="R14" s="11"/>
      <c r="S14" s="15"/>
    </row>
    <row r="15" spans="1:19" ht="15" outlineLevel="1">
      <c r="A15" s="38"/>
      <c r="B15" s="66"/>
      <c r="C15" s="34"/>
      <c r="D15" s="33"/>
      <c r="E15" s="40"/>
      <c r="F15" s="34"/>
      <c r="G15" s="34"/>
      <c r="H15" s="34"/>
      <c r="I15" s="34"/>
      <c r="J15" s="34" t="s">
        <v>264</v>
      </c>
      <c r="K15" s="34"/>
      <c r="L15" s="32">
        <f>SUBTOTAL(9,L14:L14)</f>
        <v>2034.82</v>
      </c>
      <c r="M15" s="32">
        <f>SUBTOTAL(9,M14:M14)</f>
        <v>2034.82</v>
      </c>
      <c r="N15" s="34"/>
      <c r="O15" s="33">
        <v>2221816</v>
      </c>
      <c r="P15" s="33">
        <v>13</v>
      </c>
      <c r="Q15" s="33">
        <v>1</v>
      </c>
      <c r="R15" s="33" t="s">
        <v>35</v>
      </c>
      <c r="S15" s="35"/>
    </row>
    <row r="16" spans="1:19" ht="15" outlineLevel="2">
      <c r="A16" s="42" t="s">
        <v>38</v>
      </c>
      <c r="B16" s="65" t="s">
        <v>363</v>
      </c>
      <c r="C16" s="11" t="s">
        <v>346</v>
      </c>
      <c r="D16" s="10" t="s">
        <v>364</v>
      </c>
      <c r="E16" s="25" t="s">
        <v>268</v>
      </c>
      <c r="F16" s="11" t="s">
        <v>347</v>
      </c>
      <c r="G16" s="11" t="s">
        <v>365</v>
      </c>
      <c r="H16" s="11" t="s">
        <v>45</v>
      </c>
      <c r="I16" s="11" t="s">
        <v>271</v>
      </c>
      <c r="J16" s="11" t="s">
        <v>271</v>
      </c>
      <c r="K16" s="11" t="s">
        <v>16</v>
      </c>
      <c r="L16" s="14">
        <v>1526.11</v>
      </c>
      <c r="M16" s="14">
        <v>1526.11</v>
      </c>
      <c r="N16" s="11"/>
      <c r="O16" s="11"/>
      <c r="P16" s="11"/>
      <c r="Q16" s="11"/>
      <c r="R16" s="11"/>
      <c r="S16" s="15"/>
    </row>
    <row r="17" spans="1:19" ht="15" outlineLevel="1">
      <c r="A17" s="38"/>
      <c r="B17" s="66"/>
      <c r="C17" s="34"/>
      <c r="D17" s="33"/>
      <c r="E17" s="40"/>
      <c r="F17" s="34"/>
      <c r="G17" s="34"/>
      <c r="H17" s="34"/>
      <c r="I17" s="34"/>
      <c r="J17" s="34" t="s">
        <v>327</v>
      </c>
      <c r="K17" s="34"/>
      <c r="L17" s="32">
        <f>SUBTOTAL(9,L16:L16)</f>
        <v>1526.11</v>
      </c>
      <c r="M17" s="32">
        <f>SUBTOTAL(9,M16:M16)</f>
        <v>1526.11</v>
      </c>
      <c r="N17" s="34"/>
      <c r="O17" s="34"/>
      <c r="P17" s="33">
        <v>17</v>
      </c>
      <c r="Q17" s="33">
        <v>1</v>
      </c>
      <c r="R17" s="33" t="s">
        <v>35</v>
      </c>
      <c r="S17" s="45">
        <v>3003231</v>
      </c>
    </row>
    <row r="18" spans="1:19" ht="15" outlineLevel="2">
      <c r="A18" s="42" t="s">
        <v>366</v>
      </c>
      <c r="B18" s="65" t="s">
        <v>367</v>
      </c>
      <c r="C18" s="11" t="s">
        <v>346</v>
      </c>
      <c r="D18" s="10" t="s">
        <v>368</v>
      </c>
      <c r="E18" s="25" t="s">
        <v>369</v>
      </c>
      <c r="F18" s="11" t="s">
        <v>347</v>
      </c>
      <c r="G18" s="11" t="s">
        <v>370</v>
      </c>
      <c r="H18" s="11" t="s">
        <v>45</v>
      </c>
      <c r="I18" s="11" t="s">
        <v>371</v>
      </c>
      <c r="J18" s="11" t="s">
        <v>371</v>
      </c>
      <c r="K18" s="11" t="s">
        <v>16</v>
      </c>
      <c r="L18" s="14">
        <v>2034.82</v>
      </c>
      <c r="M18" s="14">
        <v>2034.82</v>
      </c>
      <c r="N18" s="11"/>
      <c r="O18" s="11"/>
      <c r="P18" s="11"/>
      <c r="Q18" s="11"/>
      <c r="R18" s="11"/>
      <c r="S18" s="15"/>
    </row>
    <row r="19" spans="1:19" ht="15" outlineLevel="1">
      <c r="A19" s="38"/>
      <c r="B19" s="66"/>
      <c r="C19" s="34"/>
      <c r="D19" s="33"/>
      <c r="E19" s="40"/>
      <c r="F19" s="34"/>
      <c r="G19" s="34"/>
      <c r="H19" s="34"/>
      <c r="I19" s="34"/>
      <c r="J19" s="34" t="s">
        <v>372</v>
      </c>
      <c r="K19" s="34"/>
      <c r="L19" s="32">
        <f>SUBTOTAL(9,L18:L18)</f>
        <v>2034.82</v>
      </c>
      <c r="M19" s="32">
        <f>SUBTOTAL(9,M18:M18)</f>
        <v>2034.82</v>
      </c>
      <c r="N19" s="33" t="s">
        <v>373</v>
      </c>
      <c r="O19" s="34"/>
      <c r="P19" s="33">
        <v>9</v>
      </c>
      <c r="Q19" s="33">
        <v>1</v>
      </c>
      <c r="R19" s="33" t="s">
        <v>35</v>
      </c>
      <c r="S19" s="35"/>
    </row>
    <row r="20" spans="1:19" ht="15" outlineLevel="2">
      <c r="A20" s="42" t="s">
        <v>374</v>
      </c>
      <c r="B20" s="65" t="s">
        <v>375</v>
      </c>
      <c r="C20" s="11" t="s">
        <v>339</v>
      </c>
      <c r="D20" s="10" t="s">
        <v>376</v>
      </c>
      <c r="E20" s="25" t="s">
        <v>377</v>
      </c>
      <c r="F20" s="11" t="s">
        <v>347</v>
      </c>
      <c r="G20" s="11" t="s">
        <v>378</v>
      </c>
      <c r="H20" s="11" t="s">
        <v>45</v>
      </c>
      <c r="I20" s="11" t="s">
        <v>379</v>
      </c>
      <c r="J20" s="11" t="s">
        <v>380</v>
      </c>
      <c r="K20" s="11" t="s">
        <v>16</v>
      </c>
      <c r="L20" s="14">
        <v>2034.82</v>
      </c>
      <c r="M20" s="14">
        <v>2034.82</v>
      </c>
      <c r="N20" s="11"/>
      <c r="O20" s="11"/>
      <c r="P20" s="11"/>
      <c r="Q20" s="11"/>
      <c r="R20" s="11"/>
      <c r="S20" s="15"/>
    </row>
    <row r="21" spans="1:19" ht="15" outlineLevel="2">
      <c r="A21" s="42" t="s">
        <v>374</v>
      </c>
      <c r="B21" s="65" t="s">
        <v>381</v>
      </c>
      <c r="C21" s="11" t="s">
        <v>339</v>
      </c>
      <c r="D21" s="10" t="s">
        <v>382</v>
      </c>
      <c r="E21" s="25" t="s">
        <v>383</v>
      </c>
      <c r="F21" s="11" t="s">
        <v>342</v>
      </c>
      <c r="G21" s="11" t="s">
        <v>378</v>
      </c>
      <c r="H21" s="11" t="s">
        <v>45</v>
      </c>
      <c r="I21" s="11" t="s">
        <v>379</v>
      </c>
      <c r="J21" s="11" t="s">
        <v>380</v>
      </c>
      <c r="K21" s="11" t="s">
        <v>16</v>
      </c>
      <c r="L21" s="14">
        <v>2034.82</v>
      </c>
      <c r="M21" s="14">
        <v>2034.82</v>
      </c>
      <c r="N21" s="11"/>
      <c r="O21" s="11"/>
      <c r="P21" s="11"/>
      <c r="Q21" s="11"/>
      <c r="R21" s="11"/>
      <c r="S21" s="15"/>
    </row>
    <row r="22" spans="1:19" ht="15.75" outlineLevel="1" thickBot="1">
      <c r="A22" s="16"/>
      <c r="B22" s="17"/>
      <c r="C22" s="17"/>
      <c r="D22" s="18"/>
      <c r="E22" s="68"/>
      <c r="F22" s="17"/>
      <c r="G22" s="17"/>
      <c r="H22" s="17"/>
      <c r="I22" s="17"/>
      <c r="J22" s="17" t="s">
        <v>384</v>
      </c>
      <c r="K22" s="17"/>
      <c r="L22" s="69">
        <f>SUBTOTAL(9,L20:L21)</f>
        <v>4069.64</v>
      </c>
      <c r="M22" s="69">
        <f>SUBTOTAL(9,M20:M21)</f>
        <v>4069.64</v>
      </c>
      <c r="N22" s="17"/>
      <c r="O22" s="17"/>
      <c r="P22" s="18">
        <v>14</v>
      </c>
      <c r="Q22" s="18">
        <v>1</v>
      </c>
      <c r="R22" s="18" t="s">
        <v>35</v>
      </c>
      <c r="S22" s="70">
        <v>3003118</v>
      </c>
    </row>
    <row r="23" spans="10:13" ht="15">
      <c r="J23" s="71" t="s">
        <v>337</v>
      </c>
      <c r="L23" s="72">
        <f>SUBTOTAL(9,L2:L21)</f>
        <v>50870.49</v>
      </c>
      <c r="M23" s="73">
        <f>M4+M7+M9+M11+M13+M15+M17++M19+M22</f>
        <v>50870.49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E24" sqref="E24"/>
    </sheetView>
  </sheetViews>
  <sheetFormatPr defaultColWidth="9.140625" defaultRowHeight="15"/>
  <cols>
    <col min="1" max="1" width="7.28125" style="1" bestFit="1" customWidth="1"/>
    <col min="2" max="2" width="8.7109375" style="1" bestFit="1" customWidth="1"/>
    <col min="3" max="3" width="20.00390625" style="1" customWidth="1"/>
    <col min="4" max="4" width="15.421875" style="2" customWidth="1"/>
    <col min="5" max="5" width="11.421875" style="64" customWidth="1"/>
    <col min="6" max="6" width="5.28125" style="1" bestFit="1" customWidth="1"/>
    <col min="7" max="7" width="14.421875" style="1" customWidth="1"/>
    <col min="8" max="8" width="8.7109375" style="1" bestFit="1" customWidth="1"/>
    <col min="9" max="9" width="9.57421875" style="1" bestFit="1" customWidth="1"/>
    <col min="10" max="10" width="8.00390625" style="1" customWidth="1"/>
    <col min="11" max="11" width="4.7109375" style="1" bestFit="1" customWidth="1"/>
    <col min="12" max="12" width="12.28125" style="1" customWidth="1"/>
    <col min="13" max="13" width="14.140625" style="1" customWidth="1"/>
    <col min="14" max="14" width="12.140625" style="1" bestFit="1" customWidth="1"/>
    <col min="15" max="15" width="11.8515625" style="1" bestFit="1" customWidth="1"/>
    <col min="16" max="18" width="11.8515625" style="1" customWidth="1"/>
    <col min="19" max="19" width="9.00390625" style="1" bestFit="1" customWidth="1"/>
    <col min="20" max="16384" width="31.28125" style="1" customWidth="1"/>
  </cols>
  <sheetData>
    <row r="1" spans="1:19" ht="15">
      <c r="A1" s="74" t="s">
        <v>0</v>
      </c>
      <c r="B1" s="75" t="s">
        <v>1</v>
      </c>
      <c r="C1" s="75" t="s">
        <v>17</v>
      </c>
      <c r="D1" s="75" t="s">
        <v>18</v>
      </c>
      <c r="E1" s="75" t="s">
        <v>19</v>
      </c>
      <c r="F1" s="75" t="s">
        <v>20</v>
      </c>
      <c r="G1" s="76" t="s">
        <v>2</v>
      </c>
      <c r="H1" s="76" t="s">
        <v>3</v>
      </c>
      <c r="I1" s="76" t="s">
        <v>4</v>
      </c>
      <c r="J1" s="76" t="s">
        <v>5</v>
      </c>
      <c r="K1" s="76" t="s">
        <v>6</v>
      </c>
      <c r="L1" s="77">
        <v>38869</v>
      </c>
      <c r="M1" s="76" t="s">
        <v>7</v>
      </c>
      <c r="N1" s="76" t="s">
        <v>8</v>
      </c>
      <c r="O1" s="76" t="s">
        <v>9</v>
      </c>
      <c r="P1" s="76" t="s">
        <v>33</v>
      </c>
      <c r="Q1" s="76" t="s">
        <v>37</v>
      </c>
      <c r="R1" s="76" t="s">
        <v>32</v>
      </c>
      <c r="S1" s="78" t="s">
        <v>10</v>
      </c>
    </row>
    <row r="2" spans="1:19" ht="15">
      <c r="A2" s="79" t="s">
        <v>385</v>
      </c>
      <c r="B2" s="80" t="s">
        <v>386</v>
      </c>
      <c r="C2" s="81" t="s">
        <v>387</v>
      </c>
      <c r="D2" s="82" t="s">
        <v>388</v>
      </c>
      <c r="E2" s="83" t="s">
        <v>389</v>
      </c>
      <c r="F2" s="81" t="s">
        <v>12</v>
      </c>
      <c r="G2" s="81" t="s">
        <v>60</v>
      </c>
      <c r="H2" s="81" t="s">
        <v>14</v>
      </c>
      <c r="I2" s="81" t="s">
        <v>390</v>
      </c>
      <c r="J2" s="84" t="s">
        <v>179</v>
      </c>
      <c r="K2" s="81" t="s">
        <v>16</v>
      </c>
      <c r="L2" s="85">
        <v>279.42</v>
      </c>
      <c r="M2" s="85">
        <v>279.42</v>
      </c>
      <c r="N2" s="81"/>
      <c r="O2" s="81"/>
      <c r="P2" s="81"/>
      <c r="Q2" s="81"/>
      <c r="R2" s="81"/>
      <c r="S2" s="86"/>
    </row>
    <row r="3" spans="1:19" ht="15">
      <c r="A3" s="79" t="s">
        <v>385</v>
      </c>
      <c r="B3" s="80" t="s">
        <v>391</v>
      </c>
      <c r="C3" s="81" t="s">
        <v>392</v>
      </c>
      <c r="D3" s="82" t="s">
        <v>393</v>
      </c>
      <c r="E3" s="83" t="s">
        <v>394</v>
      </c>
      <c r="F3" s="81" t="s">
        <v>12</v>
      </c>
      <c r="G3" s="81" t="s">
        <v>60</v>
      </c>
      <c r="H3" s="81" t="s">
        <v>14</v>
      </c>
      <c r="I3" s="81" t="s">
        <v>390</v>
      </c>
      <c r="J3" s="84" t="s">
        <v>179</v>
      </c>
      <c r="K3" s="81" t="s">
        <v>16</v>
      </c>
      <c r="L3" s="85">
        <v>279.42</v>
      </c>
      <c r="M3" s="85">
        <v>279.42</v>
      </c>
      <c r="N3" s="81"/>
      <c r="O3" s="81"/>
      <c r="P3" s="81"/>
      <c r="Q3" s="81"/>
      <c r="R3" s="81"/>
      <c r="S3" s="86"/>
    </row>
    <row r="4" spans="1:19" ht="15.75" thickBot="1">
      <c r="A4" s="87"/>
      <c r="B4" s="88"/>
      <c r="C4" s="88"/>
      <c r="D4" s="89"/>
      <c r="E4" s="90"/>
      <c r="F4" s="88"/>
      <c r="G4" s="88"/>
      <c r="H4" s="91"/>
      <c r="I4" s="91"/>
      <c r="J4" s="91" t="s">
        <v>264</v>
      </c>
      <c r="K4" s="91"/>
      <c r="L4" s="92">
        <v>558.84</v>
      </c>
      <c r="M4" s="92">
        <v>558.84</v>
      </c>
      <c r="N4" s="88"/>
      <c r="O4" s="93">
        <v>2221816</v>
      </c>
      <c r="P4" s="93">
        <v>13</v>
      </c>
      <c r="Q4" s="93">
        <v>1</v>
      </c>
      <c r="R4" s="93" t="s">
        <v>35</v>
      </c>
      <c r="S4" s="9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G22" sqref="G22"/>
    </sheetView>
  </sheetViews>
  <sheetFormatPr defaultColWidth="9.140625" defaultRowHeight="15"/>
  <cols>
    <col min="1" max="1" width="7.421875" style="1" bestFit="1" customWidth="1"/>
    <col min="2" max="2" width="9.28125" style="1" bestFit="1" customWidth="1"/>
    <col min="3" max="3" width="16.57421875" style="1" bestFit="1" customWidth="1"/>
    <col min="4" max="4" width="15.8515625" style="2" bestFit="1" customWidth="1"/>
    <col min="5" max="5" width="8.00390625" style="64" bestFit="1" customWidth="1"/>
    <col min="6" max="6" width="12.7109375" style="1" bestFit="1" customWidth="1"/>
    <col min="7" max="7" width="33.00390625" style="1" bestFit="1" customWidth="1"/>
    <col min="8" max="8" width="8.7109375" style="1" bestFit="1" customWidth="1"/>
    <col min="9" max="9" width="9.57421875" style="1" bestFit="1" customWidth="1"/>
    <col min="10" max="10" width="7.8515625" style="1" bestFit="1" customWidth="1"/>
    <col min="11" max="11" width="4.7109375" style="1" bestFit="1" customWidth="1"/>
    <col min="12" max="12" width="13.8515625" style="1" customWidth="1"/>
    <col min="13" max="13" width="13.7109375" style="1" customWidth="1"/>
    <col min="14" max="14" width="19.00390625" style="1" customWidth="1"/>
    <col min="15" max="15" width="11.57421875" style="1" bestFit="1" customWidth="1"/>
    <col min="16" max="17" width="11.57421875" style="1" customWidth="1"/>
    <col min="18" max="18" width="14.00390625" style="1" customWidth="1"/>
    <col min="19" max="19" width="8.7109375" style="1" bestFit="1" customWidth="1"/>
    <col min="20" max="16384" width="16.7109375" style="1" customWidth="1"/>
  </cols>
  <sheetData>
    <row r="1" spans="1:19" ht="30">
      <c r="A1" s="4" t="s">
        <v>0</v>
      </c>
      <c r="B1" s="5" t="s">
        <v>1</v>
      </c>
      <c r="C1" s="5" t="s">
        <v>17</v>
      </c>
      <c r="D1" s="5" t="s">
        <v>18</v>
      </c>
      <c r="E1" s="5" t="s">
        <v>19</v>
      </c>
      <c r="F1" s="5" t="s">
        <v>20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7">
        <v>38869</v>
      </c>
      <c r="M1" s="6" t="s">
        <v>7</v>
      </c>
      <c r="N1" s="6" t="s">
        <v>8</v>
      </c>
      <c r="O1" s="6" t="s">
        <v>9</v>
      </c>
      <c r="P1" s="6" t="s">
        <v>33</v>
      </c>
      <c r="Q1" s="6" t="s">
        <v>34</v>
      </c>
      <c r="R1" s="6" t="s">
        <v>32</v>
      </c>
      <c r="S1" s="8" t="s">
        <v>10</v>
      </c>
    </row>
    <row r="2" spans="1:19" ht="15">
      <c r="A2" s="95" t="s">
        <v>366</v>
      </c>
      <c r="B2" s="96" t="s">
        <v>395</v>
      </c>
      <c r="C2" s="11" t="s">
        <v>396</v>
      </c>
      <c r="D2" s="10" t="s">
        <v>368</v>
      </c>
      <c r="E2" s="25" t="s">
        <v>369</v>
      </c>
      <c r="F2" s="11" t="s">
        <v>397</v>
      </c>
      <c r="G2" s="11" t="s">
        <v>398</v>
      </c>
      <c r="H2" s="11" t="s">
        <v>45</v>
      </c>
      <c r="I2" s="11" t="s">
        <v>371</v>
      </c>
      <c r="J2" s="13" t="s">
        <v>371</v>
      </c>
      <c r="K2" s="11" t="s">
        <v>16</v>
      </c>
      <c r="L2" s="14">
        <v>2355.96</v>
      </c>
      <c r="M2" s="14">
        <v>2355.96</v>
      </c>
      <c r="N2" s="11"/>
      <c r="O2" s="11"/>
      <c r="P2" s="11"/>
      <c r="Q2" s="11"/>
      <c r="R2" s="11"/>
      <c r="S2" s="15"/>
    </row>
    <row r="3" spans="1:19" ht="15">
      <c r="A3" s="42" t="s">
        <v>366</v>
      </c>
      <c r="B3" s="37" t="s">
        <v>399</v>
      </c>
      <c r="C3" s="11" t="s">
        <v>400</v>
      </c>
      <c r="D3" s="10" t="s">
        <v>401</v>
      </c>
      <c r="E3" s="25" t="s">
        <v>369</v>
      </c>
      <c r="F3" s="11" t="s">
        <v>402</v>
      </c>
      <c r="G3" s="11" t="s">
        <v>403</v>
      </c>
      <c r="H3" s="11" t="s">
        <v>45</v>
      </c>
      <c r="I3" s="11" t="s">
        <v>371</v>
      </c>
      <c r="J3" s="13" t="s">
        <v>371</v>
      </c>
      <c r="K3" s="11" t="s">
        <v>16</v>
      </c>
      <c r="L3" s="14">
        <v>2523.69</v>
      </c>
      <c r="M3" s="14">
        <v>2523.69</v>
      </c>
      <c r="N3" s="11"/>
      <c r="O3" s="11"/>
      <c r="P3" s="11"/>
      <c r="Q3" s="11"/>
      <c r="R3" s="11"/>
      <c r="S3" s="15"/>
    </row>
    <row r="4" spans="1:19" ht="15.75" thickBot="1">
      <c r="A4" s="97"/>
      <c r="B4" s="18"/>
      <c r="C4" s="18"/>
      <c r="D4" s="18"/>
      <c r="E4" s="68"/>
      <c r="F4" s="18"/>
      <c r="G4" s="18"/>
      <c r="H4" s="18"/>
      <c r="I4" s="18"/>
      <c r="J4" s="18" t="s">
        <v>372</v>
      </c>
      <c r="K4" s="18"/>
      <c r="L4" s="98">
        <v>4879.65</v>
      </c>
      <c r="M4" s="98">
        <v>4879.65</v>
      </c>
      <c r="N4" s="18" t="s">
        <v>373</v>
      </c>
      <c r="O4" s="18"/>
      <c r="P4" s="18">
        <v>9</v>
      </c>
      <c r="Q4" s="18">
        <v>1</v>
      </c>
      <c r="R4" s="18" t="s">
        <v>35</v>
      </c>
      <c r="S4" s="7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G22" sqref="G22"/>
    </sheetView>
  </sheetViews>
  <sheetFormatPr defaultColWidth="9.140625" defaultRowHeight="15"/>
  <cols>
    <col min="1" max="1" width="7.00390625" style="1" bestFit="1" customWidth="1"/>
    <col min="2" max="2" width="9.28125" style="1" bestFit="1" customWidth="1"/>
    <col min="3" max="3" width="16.00390625" style="1" bestFit="1" customWidth="1"/>
    <col min="4" max="4" width="13.7109375" style="2" bestFit="1" customWidth="1"/>
    <col min="5" max="5" width="8.28125" style="64" bestFit="1" customWidth="1"/>
    <col min="6" max="6" width="12.7109375" style="1" bestFit="1" customWidth="1"/>
    <col min="7" max="7" width="28.00390625" style="1" bestFit="1" customWidth="1"/>
    <col min="8" max="8" width="8.7109375" style="1" bestFit="1" customWidth="1"/>
    <col min="9" max="9" width="9.57421875" style="1" bestFit="1" customWidth="1"/>
    <col min="10" max="10" width="9.8515625" style="1" bestFit="1" customWidth="1"/>
    <col min="11" max="11" width="4.7109375" style="1" bestFit="1" customWidth="1"/>
    <col min="12" max="13" width="11.7109375" style="1" customWidth="1"/>
    <col min="14" max="14" width="12.140625" style="1" bestFit="1" customWidth="1"/>
    <col min="15" max="15" width="11.57421875" style="1" bestFit="1" customWidth="1"/>
    <col min="16" max="17" width="11.57421875" style="1" customWidth="1"/>
    <col min="18" max="18" width="15.140625" style="1" customWidth="1"/>
    <col min="19" max="19" width="16.00390625" style="1" customWidth="1"/>
    <col min="20" max="16384" width="17.7109375" style="1" customWidth="1"/>
  </cols>
  <sheetData>
    <row r="1" spans="1:19" ht="30">
      <c r="A1" s="4" t="s">
        <v>0</v>
      </c>
      <c r="B1" s="5" t="s">
        <v>1</v>
      </c>
      <c r="C1" s="5" t="s">
        <v>17</v>
      </c>
      <c r="D1" s="5" t="s">
        <v>18</v>
      </c>
      <c r="E1" s="5" t="s">
        <v>19</v>
      </c>
      <c r="F1" s="5" t="s">
        <v>20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7">
        <v>38869</v>
      </c>
      <c r="M1" s="6" t="s">
        <v>7</v>
      </c>
      <c r="N1" s="6" t="s">
        <v>8</v>
      </c>
      <c r="O1" s="6" t="s">
        <v>9</v>
      </c>
      <c r="P1" s="6" t="s">
        <v>33</v>
      </c>
      <c r="Q1" s="6" t="s">
        <v>37</v>
      </c>
      <c r="R1" s="6" t="s">
        <v>32</v>
      </c>
      <c r="S1" s="8" t="s">
        <v>10</v>
      </c>
    </row>
    <row r="2" spans="1:19" ht="15">
      <c r="A2" s="36" t="s">
        <v>374</v>
      </c>
      <c r="B2" s="37" t="s">
        <v>404</v>
      </c>
      <c r="C2" s="11" t="s">
        <v>405</v>
      </c>
      <c r="D2" s="10" t="s">
        <v>406</v>
      </c>
      <c r="E2" s="25" t="s">
        <v>377</v>
      </c>
      <c r="F2" s="11" t="s">
        <v>407</v>
      </c>
      <c r="G2" s="11" t="s">
        <v>408</v>
      </c>
      <c r="H2" s="11" t="s">
        <v>45</v>
      </c>
      <c r="I2" s="11" t="s">
        <v>379</v>
      </c>
      <c r="J2" s="13" t="s">
        <v>380</v>
      </c>
      <c r="K2" s="11" t="s">
        <v>16</v>
      </c>
      <c r="L2" s="14">
        <v>2205.76</v>
      </c>
      <c r="M2" s="14">
        <v>2205.76</v>
      </c>
      <c r="N2" s="11"/>
      <c r="O2" s="11"/>
      <c r="P2" s="11"/>
      <c r="Q2" s="11"/>
      <c r="R2" s="11"/>
      <c r="S2" s="15"/>
    </row>
    <row r="3" spans="1:19" ht="15">
      <c r="A3" s="36" t="s">
        <v>374</v>
      </c>
      <c r="B3" s="37" t="s">
        <v>409</v>
      </c>
      <c r="C3" s="11" t="s">
        <v>410</v>
      </c>
      <c r="D3" s="10" t="s">
        <v>406</v>
      </c>
      <c r="E3" s="25" t="s">
        <v>377</v>
      </c>
      <c r="F3" s="11" t="s">
        <v>411</v>
      </c>
      <c r="G3" s="11" t="s">
        <v>412</v>
      </c>
      <c r="H3" s="11" t="s">
        <v>45</v>
      </c>
      <c r="I3" s="11" t="s">
        <v>379</v>
      </c>
      <c r="J3" s="13" t="s">
        <v>380</v>
      </c>
      <c r="K3" s="11" t="s">
        <v>16</v>
      </c>
      <c r="L3" s="14">
        <v>2097.54</v>
      </c>
      <c r="M3" s="14">
        <v>2097.54</v>
      </c>
      <c r="N3" s="11"/>
      <c r="O3" s="11"/>
      <c r="P3" s="11"/>
      <c r="Q3" s="11"/>
      <c r="R3" s="11"/>
      <c r="S3" s="15"/>
    </row>
    <row r="4" spans="1:19" ht="15">
      <c r="A4" s="36" t="s">
        <v>374</v>
      </c>
      <c r="B4" s="37" t="s">
        <v>413</v>
      </c>
      <c r="C4" s="11" t="s">
        <v>414</v>
      </c>
      <c r="D4" s="10" t="s">
        <v>382</v>
      </c>
      <c r="E4" s="25" t="s">
        <v>383</v>
      </c>
      <c r="F4" s="11" t="s">
        <v>415</v>
      </c>
      <c r="G4" s="11" t="s">
        <v>378</v>
      </c>
      <c r="H4" s="11" t="s">
        <v>45</v>
      </c>
      <c r="I4" s="11" t="s">
        <v>379</v>
      </c>
      <c r="J4" s="13" t="s">
        <v>380</v>
      </c>
      <c r="K4" s="11" t="s">
        <v>16</v>
      </c>
      <c r="L4" s="14">
        <v>195.37</v>
      </c>
      <c r="M4" s="14">
        <v>195.37</v>
      </c>
      <c r="N4" s="11"/>
      <c r="O4" s="11"/>
      <c r="P4" s="11"/>
      <c r="Q4" s="11"/>
      <c r="R4" s="11"/>
      <c r="S4" s="15"/>
    </row>
    <row r="5" spans="1:19" ht="15">
      <c r="A5" s="99"/>
      <c r="B5" s="39"/>
      <c r="C5" s="33"/>
      <c r="D5" s="33"/>
      <c r="E5" s="40"/>
      <c r="F5" s="33"/>
      <c r="G5" s="33"/>
      <c r="H5" s="33"/>
      <c r="I5" s="33"/>
      <c r="J5" s="100"/>
      <c r="K5" s="33"/>
      <c r="L5" s="101"/>
      <c r="M5" s="101">
        <v>494.14</v>
      </c>
      <c r="N5" s="33"/>
      <c r="O5" s="33"/>
      <c r="P5" s="33">
        <v>14</v>
      </c>
      <c r="Q5" s="33">
        <v>1</v>
      </c>
      <c r="R5" s="33" t="s">
        <v>35</v>
      </c>
      <c r="S5" s="45">
        <v>3003118</v>
      </c>
    </row>
    <row r="6" spans="1:19" ht="15">
      <c r="A6" s="99"/>
      <c r="B6" s="39"/>
      <c r="C6" s="33"/>
      <c r="D6" s="33"/>
      <c r="E6" s="40"/>
      <c r="F6" s="33"/>
      <c r="G6" s="33"/>
      <c r="H6" s="33"/>
      <c r="I6" s="33"/>
      <c r="J6" s="100"/>
      <c r="K6" s="33"/>
      <c r="L6" s="101"/>
      <c r="M6" s="101">
        <v>4004.53</v>
      </c>
      <c r="N6" s="33"/>
      <c r="O6" s="33"/>
      <c r="P6" s="33">
        <v>22</v>
      </c>
      <c r="Q6" s="33">
        <v>1</v>
      </c>
      <c r="R6" s="33" t="s">
        <v>35</v>
      </c>
      <c r="S6" s="45">
        <v>3003118</v>
      </c>
    </row>
    <row r="7" spans="1:19" ht="15.75" thickBot="1">
      <c r="A7" s="97"/>
      <c r="B7" s="18"/>
      <c r="C7" s="18"/>
      <c r="D7" s="18"/>
      <c r="E7" s="68"/>
      <c r="F7" s="18"/>
      <c r="G7" s="18"/>
      <c r="H7" s="18"/>
      <c r="I7" s="18"/>
      <c r="J7" s="18" t="s">
        <v>384</v>
      </c>
      <c r="K7" s="18"/>
      <c r="L7" s="98">
        <v>4498.67</v>
      </c>
      <c r="M7" s="98">
        <f>M5+M6</f>
        <v>4498.67</v>
      </c>
      <c r="N7" s="18"/>
      <c r="O7" s="18"/>
      <c r="P7" s="18"/>
      <c r="Q7" s="18"/>
      <c r="R7" s="18"/>
      <c r="S7" s="7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I21" sqref="I21"/>
    </sheetView>
  </sheetViews>
  <sheetFormatPr defaultColWidth="9.140625" defaultRowHeight="15"/>
  <cols>
    <col min="1" max="1" width="7.140625" style="1" bestFit="1" customWidth="1"/>
    <col min="2" max="2" width="9.28125" style="1" bestFit="1" customWidth="1"/>
    <col min="3" max="3" width="16.7109375" style="1" bestFit="1" customWidth="1"/>
    <col min="4" max="4" width="12.8515625" style="2" bestFit="1" customWidth="1"/>
    <col min="5" max="5" width="9.140625" style="64" customWidth="1"/>
    <col min="6" max="6" width="7.28125" style="1" bestFit="1" customWidth="1"/>
    <col min="7" max="7" width="13.8515625" style="1" bestFit="1" customWidth="1"/>
    <col min="8" max="8" width="8.7109375" style="1" bestFit="1" customWidth="1"/>
    <col min="9" max="9" width="9.57421875" style="1" bestFit="1" customWidth="1"/>
    <col min="10" max="10" width="13.140625" style="1" bestFit="1" customWidth="1"/>
    <col min="11" max="11" width="4.7109375" style="1" bestFit="1" customWidth="1"/>
    <col min="12" max="13" width="13.00390625" style="1" customWidth="1"/>
    <col min="14" max="14" width="12.140625" style="1" bestFit="1" customWidth="1"/>
    <col min="15" max="15" width="11.57421875" style="1" bestFit="1" customWidth="1"/>
    <col min="16" max="18" width="11.57421875" style="1" customWidth="1"/>
    <col min="19" max="19" width="12.28125" style="1" customWidth="1"/>
    <col min="20" max="16384" width="31.28125" style="1" customWidth="1"/>
  </cols>
  <sheetData>
    <row r="1" spans="1:19" ht="30">
      <c r="A1" s="4" t="s">
        <v>0</v>
      </c>
      <c r="B1" s="5" t="s">
        <v>1</v>
      </c>
      <c r="C1" s="5" t="s">
        <v>17</v>
      </c>
      <c r="D1" s="5" t="s">
        <v>18</v>
      </c>
      <c r="E1" s="5" t="s">
        <v>19</v>
      </c>
      <c r="F1" s="5" t="s">
        <v>20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7">
        <v>38869</v>
      </c>
      <c r="M1" s="6" t="s">
        <v>7</v>
      </c>
      <c r="N1" s="6" t="s">
        <v>8</v>
      </c>
      <c r="O1" s="6" t="s">
        <v>9</v>
      </c>
      <c r="P1" s="6" t="s">
        <v>33</v>
      </c>
      <c r="Q1" s="6" t="s">
        <v>37</v>
      </c>
      <c r="R1" s="6" t="s">
        <v>32</v>
      </c>
      <c r="S1" s="8" t="s">
        <v>10</v>
      </c>
    </row>
    <row r="2" spans="1:19" ht="15">
      <c r="A2" s="42" t="s">
        <v>416</v>
      </c>
      <c r="B2" s="43" t="s">
        <v>417</v>
      </c>
      <c r="C2" s="11" t="s">
        <v>418</v>
      </c>
      <c r="D2" s="10" t="s">
        <v>419</v>
      </c>
      <c r="E2" s="25" t="s">
        <v>420</v>
      </c>
      <c r="F2" s="11" t="s">
        <v>421</v>
      </c>
      <c r="G2" s="11" t="s">
        <v>422</v>
      </c>
      <c r="H2" s="11" t="s">
        <v>14</v>
      </c>
      <c r="I2" s="11" t="s">
        <v>423</v>
      </c>
      <c r="J2" s="13" t="s">
        <v>424</v>
      </c>
      <c r="K2" s="11" t="s">
        <v>16</v>
      </c>
      <c r="L2" s="11">
        <v>279.42</v>
      </c>
      <c r="M2" s="14">
        <v>279.42</v>
      </c>
      <c r="N2" s="11"/>
      <c r="O2" s="11"/>
      <c r="P2" s="11"/>
      <c r="Q2" s="11"/>
      <c r="R2" s="11"/>
      <c r="S2" s="15"/>
    </row>
    <row r="3" spans="1:19" ht="15">
      <c r="A3" s="42" t="s">
        <v>416</v>
      </c>
      <c r="B3" s="43" t="s">
        <v>425</v>
      </c>
      <c r="C3" s="11" t="s">
        <v>426</v>
      </c>
      <c r="D3" s="10" t="s">
        <v>427</v>
      </c>
      <c r="E3" s="25" t="s">
        <v>428</v>
      </c>
      <c r="F3" s="11" t="s">
        <v>421</v>
      </c>
      <c r="G3" s="11" t="s">
        <v>422</v>
      </c>
      <c r="H3" s="11" t="s">
        <v>14</v>
      </c>
      <c r="I3" s="11" t="s">
        <v>423</v>
      </c>
      <c r="J3" s="13" t="s">
        <v>424</v>
      </c>
      <c r="K3" s="11" t="s">
        <v>16</v>
      </c>
      <c r="L3" s="11">
        <v>279.42</v>
      </c>
      <c r="M3" s="14">
        <v>279.42</v>
      </c>
      <c r="N3" s="11"/>
      <c r="O3" s="11"/>
      <c r="P3" s="11"/>
      <c r="Q3" s="11"/>
      <c r="R3" s="11"/>
      <c r="S3" s="15"/>
    </row>
    <row r="4" spans="1:19" ht="15">
      <c r="A4" s="42" t="s">
        <v>416</v>
      </c>
      <c r="B4" s="43" t="s">
        <v>429</v>
      </c>
      <c r="C4" s="11" t="s">
        <v>430</v>
      </c>
      <c r="D4" s="10" t="s">
        <v>431</v>
      </c>
      <c r="E4" s="25" t="s">
        <v>432</v>
      </c>
      <c r="F4" s="11" t="s">
        <v>421</v>
      </c>
      <c r="G4" s="11" t="s">
        <v>422</v>
      </c>
      <c r="H4" s="11" t="s">
        <v>14</v>
      </c>
      <c r="I4" s="11" t="s">
        <v>423</v>
      </c>
      <c r="J4" s="13" t="s">
        <v>424</v>
      </c>
      <c r="K4" s="11" t="s">
        <v>16</v>
      </c>
      <c r="L4" s="11">
        <v>279.42</v>
      </c>
      <c r="M4" s="14">
        <v>279.42</v>
      </c>
      <c r="N4" s="11"/>
      <c r="O4" s="11"/>
      <c r="P4" s="11"/>
      <c r="Q4" s="11"/>
      <c r="R4" s="11"/>
      <c r="S4" s="15"/>
    </row>
    <row r="5" spans="1:19" ht="15">
      <c r="A5" s="42" t="s">
        <v>416</v>
      </c>
      <c r="B5" s="43" t="s">
        <v>433</v>
      </c>
      <c r="C5" s="11" t="s">
        <v>434</v>
      </c>
      <c r="D5" s="10" t="s">
        <v>435</v>
      </c>
      <c r="E5" s="25" t="s">
        <v>436</v>
      </c>
      <c r="F5" s="11" t="s">
        <v>421</v>
      </c>
      <c r="G5" s="11" t="s">
        <v>422</v>
      </c>
      <c r="H5" s="11" t="s">
        <v>14</v>
      </c>
      <c r="I5" s="11" t="s">
        <v>423</v>
      </c>
      <c r="J5" s="13" t="s">
        <v>424</v>
      </c>
      <c r="K5" s="11" t="s">
        <v>16</v>
      </c>
      <c r="L5" s="11">
        <v>279.42</v>
      </c>
      <c r="M5" s="14">
        <v>279.42</v>
      </c>
      <c r="N5" s="11"/>
      <c r="O5" s="11"/>
      <c r="P5" s="11"/>
      <c r="Q5" s="11"/>
      <c r="R5" s="11"/>
      <c r="S5" s="15"/>
    </row>
    <row r="6" spans="1:19" ht="15">
      <c r="A6" s="42" t="s">
        <v>416</v>
      </c>
      <c r="B6" s="43" t="s">
        <v>437</v>
      </c>
      <c r="C6" s="11" t="s">
        <v>438</v>
      </c>
      <c r="D6" s="10" t="s">
        <v>439</v>
      </c>
      <c r="E6" s="25" t="s">
        <v>440</v>
      </c>
      <c r="F6" s="11" t="s">
        <v>421</v>
      </c>
      <c r="G6" s="11" t="s">
        <v>422</v>
      </c>
      <c r="H6" s="11" t="s">
        <v>14</v>
      </c>
      <c r="I6" s="11" t="s">
        <v>423</v>
      </c>
      <c r="J6" s="13" t="s">
        <v>424</v>
      </c>
      <c r="K6" s="11" t="s">
        <v>16</v>
      </c>
      <c r="L6" s="11">
        <v>279.42</v>
      </c>
      <c r="M6" s="14">
        <v>279.42</v>
      </c>
      <c r="N6" s="11"/>
      <c r="O6" s="11"/>
      <c r="P6" s="11"/>
      <c r="Q6" s="11"/>
      <c r="R6" s="11"/>
      <c r="S6" s="15"/>
    </row>
    <row r="7" spans="1:19" ht="15">
      <c r="A7" s="42" t="s">
        <v>416</v>
      </c>
      <c r="B7" s="43" t="s">
        <v>441</v>
      </c>
      <c r="C7" s="11" t="s">
        <v>442</v>
      </c>
      <c r="D7" s="10" t="s">
        <v>443</v>
      </c>
      <c r="E7" s="25" t="s">
        <v>444</v>
      </c>
      <c r="F7" s="11" t="s">
        <v>421</v>
      </c>
      <c r="G7" s="11" t="s">
        <v>422</v>
      </c>
      <c r="H7" s="11" t="s">
        <v>14</v>
      </c>
      <c r="I7" s="11" t="s">
        <v>423</v>
      </c>
      <c r="J7" s="13" t="s">
        <v>424</v>
      </c>
      <c r="K7" s="11" t="s">
        <v>16</v>
      </c>
      <c r="L7" s="11">
        <v>279.42</v>
      </c>
      <c r="M7" s="14">
        <v>279.42</v>
      </c>
      <c r="N7" s="11"/>
      <c r="O7" s="11"/>
      <c r="P7" s="11"/>
      <c r="Q7" s="11"/>
      <c r="R7" s="11"/>
      <c r="S7" s="15"/>
    </row>
    <row r="8" spans="1:19" ht="15.75" thickBot="1">
      <c r="A8" s="16"/>
      <c r="B8" s="17"/>
      <c r="C8" s="17"/>
      <c r="D8" s="18"/>
      <c r="E8" s="68"/>
      <c r="F8" s="17"/>
      <c r="G8" s="17"/>
      <c r="H8" s="17"/>
      <c r="I8" s="17"/>
      <c r="J8" s="17" t="s">
        <v>445</v>
      </c>
      <c r="K8" s="17"/>
      <c r="L8" s="21">
        <v>1676.52</v>
      </c>
      <c r="M8" s="21">
        <v>1676.52</v>
      </c>
      <c r="N8" s="17"/>
      <c r="O8" s="17"/>
      <c r="P8" s="18">
        <v>1</v>
      </c>
      <c r="Q8" s="18">
        <v>7</v>
      </c>
      <c r="R8" s="18" t="s">
        <v>446</v>
      </c>
      <c r="S8" s="70">
        <v>3000984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Harbin</dc:creator>
  <cp:keywords/>
  <dc:description/>
  <cp:lastModifiedBy>Sharon</cp:lastModifiedBy>
  <cp:lastPrinted>2006-07-31T18:25:59Z</cp:lastPrinted>
  <dcterms:created xsi:type="dcterms:W3CDTF">2006-07-14T18:39:28Z</dcterms:created>
  <dcterms:modified xsi:type="dcterms:W3CDTF">2007-05-11T01:41:33Z</dcterms:modified>
  <cp:category/>
  <cp:version/>
  <cp:contentType/>
  <cp:contentStatus/>
</cp:coreProperties>
</file>