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ORNL" sheetId="1" r:id="rId1"/>
  </sheets>
  <definedNames/>
  <calcPr fullCalcOnLoad="1"/>
</workbook>
</file>

<file path=xl/sharedStrings.xml><?xml version="1.0" encoding="utf-8"?>
<sst xmlns="http://schemas.openxmlformats.org/spreadsheetml/2006/main" count="125" uniqueCount="121">
  <si>
    <t>Laboratory: Oak Ridge National Laboratory</t>
  </si>
  <si>
    <t>Space</t>
  </si>
  <si>
    <t>Project/Activity</t>
  </si>
  <si>
    <t>Added+</t>
  </si>
  <si>
    <t>Removed+</t>
  </si>
  <si>
    <t>TEC</t>
  </si>
  <si>
    <t>REAL PROPERTY MAINTENANCE**</t>
  </si>
  <si>
    <t>(% of RPV)</t>
  </si>
  <si>
    <t>0.38%</t>
  </si>
  <si>
    <t>0.39%</t>
  </si>
  <si>
    <t>0.40%</t>
  </si>
  <si>
    <t>0.41%</t>
  </si>
  <si>
    <t>0.43%</t>
  </si>
  <si>
    <t>0.44%</t>
  </si>
  <si>
    <t>0.45%</t>
  </si>
  <si>
    <t>0.46%</t>
  </si>
  <si>
    <t>0.48%</t>
  </si>
  <si>
    <t>0.49%</t>
  </si>
  <si>
    <t>0.51%</t>
  </si>
  <si>
    <t>0.52%</t>
  </si>
  <si>
    <t>INFRASTRUCTURE LINE ITEM CONSTRUCTION (SLI)</t>
  </si>
  <si>
    <t>Research Support Center (MEL-001-025)</t>
  </si>
  <si>
    <t>4500N, Wing 4 Lab Upgrades &amp; Renovations</t>
  </si>
  <si>
    <t>4500S, Wing 1 Lab Upgrades &amp; Renovations</t>
  </si>
  <si>
    <t>4500N, Wing 3 Lab Upgrades &amp; Renovations</t>
  </si>
  <si>
    <t>4500S, Wing 2 Lab Upgrades &amp; Renovations</t>
  </si>
  <si>
    <t>4500S, Wing 4, Lab Upgrades &amp; Renovations</t>
  </si>
  <si>
    <t>4500N, Wing 1 Lab Upgrades &amp; Renovations</t>
  </si>
  <si>
    <t>Primary Substation Upgrades</t>
  </si>
  <si>
    <t>Manipulator Repair Facility</t>
  </si>
  <si>
    <t>Laboratory Facilities Vent System Upgrade - Phase I</t>
  </si>
  <si>
    <t>Laboratory Facilities Vent System Upgrade - Phase II</t>
  </si>
  <si>
    <t>Potable Water System Upgrade I</t>
  </si>
  <si>
    <t>Potable Water System Upgrade II</t>
  </si>
  <si>
    <t>4500N, Wing 2 Lab Upgrades &amp; Renovations</t>
  </si>
  <si>
    <t>4500S, Wing 3 Lab Upgrades &amp; Renovations</t>
  </si>
  <si>
    <t>Electrical Distribution System Upgrades</t>
  </si>
  <si>
    <t>Total Line Items</t>
  </si>
  <si>
    <t>GENERAL PLANT PROJECTS (GPPs)</t>
  </si>
  <si>
    <t xml:space="preserve">7600 Area Highbay Building Design </t>
  </si>
  <si>
    <t>Advanced Materials Characterization Lab</t>
  </si>
  <si>
    <t xml:space="preserve">3500E Flexible Laboratory Shell Upgrade </t>
  </si>
  <si>
    <t>3500E Flex-Labs</t>
  </si>
  <si>
    <t xml:space="preserve">Central Campus Research Building </t>
  </si>
  <si>
    <t xml:space="preserve">Replace Hood/Secondary Confinement Exhaust System 7920 </t>
  </si>
  <si>
    <t xml:space="preserve">Maintenance Shop Addition 4509 </t>
  </si>
  <si>
    <t xml:space="preserve">Install New Vessel Off-Gas Scrubber System in 7920 </t>
  </si>
  <si>
    <t xml:space="preserve">Replace TSF/CROET Water Service </t>
  </si>
  <si>
    <t xml:space="preserve">Install System to Collect LLLW, Hotcells, and Hoods in 4501 </t>
  </si>
  <si>
    <t xml:space="preserve">7900 Area Office Building I </t>
  </si>
  <si>
    <t xml:space="preserve">7900 Area Office Building II </t>
  </si>
  <si>
    <t xml:space="preserve">1503/1506 Greenhouse Renovation/Seismic Upgrade </t>
  </si>
  <si>
    <t xml:space="preserve">Process Waste Drain Contaminant Discharge Elimination </t>
  </si>
  <si>
    <t xml:space="preserve">Bethel Valley Road Traffic Calming Measures </t>
  </si>
  <si>
    <t xml:space="preserve">Ventilation Systems, Ductwork, and Fume Hood Upgrades </t>
  </si>
  <si>
    <t xml:space="preserve">6010/6025 Renovation </t>
  </si>
  <si>
    <t>Upgrade Electrical Systems 6000/7000</t>
  </si>
  <si>
    <t>Extend Water Main 7000</t>
  </si>
  <si>
    <t>Addition to Building 6012</t>
  </si>
  <si>
    <t>East Campus Service Building</t>
  </si>
  <si>
    <t xml:space="preserve">Road and Parking Lot Paving </t>
  </si>
  <si>
    <t xml:space="preserve">East Campus Infrastructure Improvements </t>
  </si>
  <si>
    <t xml:space="preserve">East Campus Quadrangle </t>
  </si>
  <si>
    <t xml:space="preserve">HVAC Upgrades - GPP - Supplemental </t>
  </si>
  <si>
    <t xml:space="preserve">6000 Area Cooling Tower Replacement </t>
  </si>
  <si>
    <t xml:space="preserve">Eyewash, Safety Shower, Water Systems Upgrade </t>
  </si>
  <si>
    <t xml:space="preserve">4511 Cooling Tower Replacement </t>
  </si>
  <si>
    <t xml:space="preserve">Upgrade Motor Control Centers/Switchgear, REDC </t>
  </si>
  <si>
    <t xml:space="preserve">New Fire Headquarters Facility </t>
  </si>
  <si>
    <t xml:space="preserve">Restore Natural Gas Distribution System </t>
  </si>
  <si>
    <t xml:space="preserve">West Campus Infrastructure Improvements </t>
  </si>
  <si>
    <t xml:space="preserve">Computer Network Upgrades </t>
  </si>
  <si>
    <t xml:space="preserve">2000 Area Change House Facility </t>
  </si>
  <si>
    <t xml:space="preserve">Dosimetry Laboratory </t>
  </si>
  <si>
    <t>Other GPP Priorities</t>
  </si>
  <si>
    <t>Total GPP</t>
  </si>
  <si>
    <t>GENERAL-PURPOSE EQUIPMENT (GPE)</t>
  </si>
  <si>
    <t>Convert Steam Plant Boilers to natural Gas Firing</t>
  </si>
  <si>
    <t>SAP Server Upgrade Program</t>
  </si>
  <si>
    <t>Single-Pass Cooling Equipment Replacement</t>
  </si>
  <si>
    <t>Data Network Layer 2 Upgrades</t>
  </si>
  <si>
    <t>Install Backdraft Dampers, Building 7920</t>
  </si>
  <si>
    <t>Replace Cranes/Hoisting Devices in CTD's CAT 2 Facilities</t>
  </si>
  <si>
    <t>CFC Phaseout - Clean Air Act Compliance</t>
  </si>
  <si>
    <t>Replace Steam Plant Economizers</t>
  </si>
  <si>
    <t>Auxiliary Equipment (GPE)</t>
  </si>
  <si>
    <t>Replace Fleet Vehicles (GPE)</t>
  </si>
  <si>
    <t>Elevator Upgrade</t>
  </si>
  <si>
    <t>HVAC Upgrades</t>
  </si>
  <si>
    <t>Other GPE Priorities</t>
  </si>
  <si>
    <t>Total GPE</t>
  </si>
  <si>
    <t>DOE DIRECT-FUNDED EXCESS FACILITIES CLEANUP &amp; DISPOSITION</t>
  </si>
  <si>
    <t>Non or Slightly Contaminated:</t>
  </si>
  <si>
    <t>Demolition, Biology Building 9207</t>
  </si>
  <si>
    <t>Demolition, Mammalian Genetics 9210</t>
  </si>
  <si>
    <t>Demolition, Co-Carcinogenesis 9211</t>
  </si>
  <si>
    <t>Demolition, Molecular Biology 9220</t>
  </si>
  <si>
    <t>Demolition, Containment Building 7600</t>
  </si>
  <si>
    <t>Miscellaneous Demolition Projects</t>
  </si>
  <si>
    <t>Miscellaneous Deactivation Projects</t>
  </si>
  <si>
    <t>2013, 2506, and 6003 Demolition</t>
  </si>
  <si>
    <t>Y-12 Facilities Transferred to DP FY 2002 9201-3, 9108, etc.</t>
  </si>
  <si>
    <t>Y-12 Facilities Transferred to DPO FY 2003 9204-1, 9401-1</t>
  </si>
  <si>
    <t>Y-12 Facilities Transferred to DP FY 2004 9201-2</t>
  </si>
  <si>
    <t>Y-12 Facilities Transferred to DP FY 2005 9204-3</t>
  </si>
  <si>
    <t>Subtotal</t>
  </si>
  <si>
    <t>All Other Contaminated:</t>
  </si>
  <si>
    <t>Research Materials Preparation Facility, 3550</t>
  </si>
  <si>
    <t>Solid State Annex, 2000</t>
  </si>
  <si>
    <t>Information Center Complex,  2001</t>
  </si>
  <si>
    <t>I&amp;C Metrology and Calibration Lab, 3508</t>
  </si>
  <si>
    <t>High Rad Level Chem Eng, 3503</t>
  </si>
  <si>
    <t>Total Excess Facilities</t>
  </si>
  <si>
    <t>THIRD-PARTY FUNDING</t>
  </si>
  <si>
    <t>Research Office Building (Private)</t>
  </si>
  <si>
    <t>Computational Sciences Building (Private)</t>
  </si>
  <si>
    <t>Engineering Technology Facility</t>
  </si>
  <si>
    <t>Joint Institute for Biological Sciences (State)</t>
  </si>
  <si>
    <t>Joint Institute for Neutron Sciences (State)</t>
  </si>
  <si>
    <t>Joint Institute for Computational Sciences/OR Center for Advanced Studies (State)</t>
  </si>
  <si>
    <t>Total Third-Party Facilities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</si>
</sst>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0.0%"/>
    <numFmt numFmtId="171" formatCode="&quot;$&quot;#,##0"/>
    <numFmt numFmtId="172" formatCode="&quot;$&quot;#,##0.0"/>
    <numFmt numFmtId="173" formatCode="&quot;$&quot;#,##0.00"/>
    <numFmt numFmtId="174" formatCode="0.000000"/>
    <numFmt numFmtId="175" formatCode="0.00000"/>
    <numFmt numFmtId="176" formatCode="0.0000"/>
    <numFmt numFmtId="177" formatCode="_(* #,##0.0_);_(* \(#,##0.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,##0.0_);_(* \(#,##0.0\);_(* &quot;-&quot;?_);_(@_)"/>
    <numFmt numFmtId="182" formatCode="0.0000000000"/>
    <numFmt numFmtId="183" formatCode="0.000000000"/>
    <numFmt numFmtId="184" formatCode="0.00000000"/>
    <numFmt numFmtId="185" formatCode="0.0000000"/>
    <numFmt numFmtId="186" formatCode="#,##0.000_);\(#,##0.000\)"/>
    <numFmt numFmtId="187" formatCode="#,##0.0_);\(#,##0.0\)"/>
  </numFmts>
  <fonts count="9">
    <font>
      <sz val="10"/>
      <name val="Arial"/>
      <family val="0"/>
    </font>
    <font>
      <u val="single"/>
      <sz val="8.25"/>
      <color indexed="36"/>
      <name val="Times New Roman"/>
      <family val="0"/>
    </font>
    <font>
      <u val="single"/>
      <sz val="8.25"/>
      <color indexed="12"/>
      <name val="Times New Roman"/>
      <family val="0"/>
    </font>
    <font>
      <sz val="12"/>
      <name val="Helv"/>
      <family val="0"/>
    </font>
    <font>
      <sz val="10"/>
      <color indexed="8"/>
      <name val="MS Sans Serif"/>
      <family val="0"/>
    </font>
    <font>
      <sz val="11"/>
      <name val="Times New Roman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7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2" borderId="2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0" fillId="2" borderId="6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6" fillId="2" borderId="7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3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zoomScale="75" zoomScaleNormal="75" workbookViewId="0" topLeftCell="A10">
      <selection activeCell="D27" sqref="D27"/>
    </sheetView>
  </sheetViews>
  <sheetFormatPr defaultColWidth="9.140625" defaultRowHeight="12.75"/>
  <cols>
    <col min="1" max="1" width="48.00390625" style="3" customWidth="1"/>
    <col min="2" max="2" width="0.2890625" style="3" customWidth="1"/>
    <col min="3" max="3" width="12.7109375" style="3" customWidth="1"/>
    <col min="4" max="4" width="12.57421875" style="3" customWidth="1"/>
    <col min="5" max="5" width="12.8515625" style="3" hidden="1" customWidth="1"/>
    <col min="6" max="6" width="13.00390625" style="3" hidden="1" customWidth="1"/>
    <col min="7" max="8" width="13.421875" style="3" customWidth="1"/>
    <col min="9" max="9" width="13.57421875" style="3" customWidth="1"/>
    <col min="10" max="10" width="13.421875" style="3" customWidth="1"/>
    <col min="11" max="16" width="13.57421875" style="3" customWidth="1"/>
    <col min="17" max="16384" width="9.140625" style="3" customWidth="1"/>
  </cols>
  <sheetData>
    <row r="1" spans="1:16" ht="24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4"/>
      <c r="B3" s="6" t="s">
        <v>1</v>
      </c>
      <c r="C3" s="6" t="s">
        <v>1</v>
      </c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7" t="s">
        <v>2</v>
      </c>
      <c r="B4" s="6" t="s">
        <v>3</v>
      </c>
      <c r="C4" s="6" t="s">
        <v>4</v>
      </c>
      <c r="D4" s="6" t="s">
        <v>5</v>
      </c>
      <c r="E4" s="8">
        <v>2002</v>
      </c>
      <c r="F4" s="8">
        <v>2003</v>
      </c>
      <c r="G4" s="8">
        <v>2004</v>
      </c>
      <c r="H4" s="8">
        <v>2005</v>
      </c>
      <c r="I4" s="8">
        <v>2006</v>
      </c>
      <c r="J4" s="8">
        <v>2007</v>
      </c>
      <c r="K4" s="8">
        <v>2008</v>
      </c>
      <c r="L4" s="8">
        <v>2009</v>
      </c>
      <c r="M4" s="8">
        <v>2010</v>
      </c>
      <c r="N4" s="8">
        <v>2011</v>
      </c>
      <c r="O4" s="8">
        <v>2012</v>
      </c>
      <c r="P4" s="8">
        <v>2013</v>
      </c>
    </row>
    <row r="5" spans="1:16" ht="12.75">
      <c r="A5" s="7"/>
      <c r="B5" s="5"/>
      <c r="C5" s="9"/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 s="4" t="s">
        <v>6</v>
      </c>
      <c r="B6" s="5"/>
      <c r="C6" s="9"/>
      <c r="D6" s="10"/>
      <c r="E6" s="11">
        <v>13400</v>
      </c>
      <c r="F6" s="11">
        <v>13800</v>
      </c>
      <c r="G6" s="11">
        <v>14200</v>
      </c>
      <c r="H6" s="11">
        <v>14600</v>
      </c>
      <c r="I6" s="11">
        <v>15100</v>
      </c>
      <c r="J6" s="11">
        <v>15500</v>
      </c>
      <c r="K6" s="11">
        <v>15900</v>
      </c>
      <c r="L6" s="11">
        <v>16500</v>
      </c>
      <c r="M6" s="11">
        <v>17000</v>
      </c>
      <c r="N6" s="11">
        <v>17400</v>
      </c>
      <c r="O6" s="11">
        <v>18000</v>
      </c>
      <c r="P6" s="11">
        <v>18500</v>
      </c>
    </row>
    <row r="7" spans="1:16" ht="12.75">
      <c r="A7" s="4" t="s">
        <v>7</v>
      </c>
      <c r="B7" s="5"/>
      <c r="C7" s="9"/>
      <c r="D7" s="10"/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17</v>
      </c>
      <c r="O7" s="12" t="s">
        <v>18</v>
      </c>
      <c r="P7" s="12" t="s">
        <v>19</v>
      </c>
    </row>
    <row r="8" spans="1:16" ht="12.75">
      <c r="A8" s="4"/>
      <c r="B8" s="5"/>
      <c r="C8" s="9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7"/>
      <c r="B9" s="5"/>
      <c r="C9" s="9"/>
      <c r="D9" s="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.75" customHeight="1">
      <c r="A10" s="4" t="s">
        <v>20</v>
      </c>
      <c r="B10" s="1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16" customFormat="1" ht="13.5" customHeight="1">
      <c r="A11" s="14" t="s">
        <v>21</v>
      </c>
      <c r="B11" s="15">
        <v>50000</v>
      </c>
      <c r="C11" s="15"/>
      <c r="D11" s="15">
        <f aca="true" t="shared" si="0" ref="D11:D27">SUM(E11:P11)</f>
        <v>16100</v>
      </c>
      <c r="E11" s="15">
        <v>16100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6" customFormat="1" ht="15" customHeight="1">
      <c r="A12" s="14" t="s">
        <v>22</v>
      </c>
      <c r="B12" s="17"/>
      <c r="C12" s="15"/>
      <c r="D12" s="15">
        <f t="shared" si="0"/>
        <v>16600</v>
      </c>
      <c r="E12" s="15"/>
      <c r="F12" s="15"/>
      <c r="G12" s="15">
        <v>16600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6" customFormat="1" ht="15" customHeight="1">
      <c r="A13" s="14" t="s">
        <v>23</v>
      </c>
      <c r="B13" s="17"/>
      <c r="C13" s="15"/>
      <c r="D13" s="15">
        <f t="shared" si="0"/>
        <v>17000</v>
      </c>
      <c r="E13" s="15"/>
      <c r="F13" s="15"/>
      <c r="G13" s="15"/>
      <c r="H13" s="15"/>
      <c r="I13" s="15">
        <v>17000</v>
      </c>
      <c r="J13" s="15"/>
      <c r="K13" s="15"/>
      <c r="L13" s="15"/>
      <c r="M13" s="15"/>
      <c r="N13" s="15"/>
      <c r="O13" s="15"/>
      <c r="P13" s="15"/>
    </row>
    <row r="14" spans="1:16" s="16" customFormat="1" ht="15" customHeight="1">
      <c r="A14" s="14" t="s">
        <v>24</v>
      </c>
      <c r="B14" s="17"/>
      <c r="C14" s="15"/>
      <c r="D14" s="15">
        <f t="shared" si="0"/>
        <v>18750</v>
      </c>
      <c r="E14" s="15"/>
      <c r="F14" s="15"/>
      <c r="G14" s="15"/>
      <c r="H14" s="15"/>
      <c r="I14" s="15"/>
      <c r="J14" s="15">
        <v>18750</v>
      </c>
      <c r="K14" s="15"/>
      <c r="L14" s="15"/>
      <c r="M14" s="15"/>
      <c r="N14" s="15"/>
      <c r="O14" s="15"/>
      <c r="P14" s="15"/>
    </row>
    <row r="15" spans="1:16" s="16" customFormat="1" ht="15" customHeight="1">
      <c r="A15" s="14" t="s">
        <v>25</v>
      </c>
      <c r="B15" s="17"/>
      <c r="C15" s="15"/>
      <c r="D15" s="15">
        <f t="shared" si="0"/>
        <v>18000</v>
      </c>
      <c r="E15" s="15"/>
      <c r="F15" s="15"/>
      <c r="G15" s="15"/>
      <c r="H15" s="15"/>
      <c r="I15" s="15"/>
      <c r="J15" s="15"/>
      <c r="K15" s="15">
        <v>18000</v>
      </c>
      <c r="L15" s="15"/>
      <c r="M15" s="15"/>
      <c r="N15" s="15"/>
      <c r="O15" s="15"/>
      <c r="P15" s="15"/>
    </row>
    <row r="16" spans="1:16" s="16" customFormat="1" ht="15" customHeight="1">
      <c r="A16" s="14" t="s">
        <v>26</v>
      </c>
      <c r="B16" s="17"/>
      <c r="C16" s="15"/>
      <c r="D16" s="15">
        <f t="shared" si="0"/>
        <v>18200</v>
      </c>
      <c r="E16" s="15"/>
      <c r="F16" s="15"/>
      <c r="G16" s="15"/>
      <c r="H16" s="15">
        <v>18200</v>
      </c>
      <c r="I16" s="15"/>
      <c r="J16" s="15"/>
      <c r="K16" s="15"/>
      <c r="L16" s="15"/>
      <c r="M16" s="15"/>
      <c r="N16" s="15">
        <v>0</v>
      </c>
      <c r="O16" s="15"/>
      <c r="P16" s="15"/>
    </row>
    <row r="17" spans="1:16" s="16" customFormat="1" ht="15" customHeight="1">
      <c r="A17" s="14" t="s">
        <v>27</v>
      </c>
      <c r="B17" s="17"/>
      <c r="C17" s="15"/>
      <c r="D17" s="15">
        <f t="shared" si="0"/>
        <v>20200</v>
      </c>
      <c r="E17" s="15"/>
      <c r="F17" s="15"/>
      <c r="G17" s="15"/>
      <c r="H17" s="15"/>
      <c r="I17" s="15"/>
      <c r="J17" s="15"/>
      <c r="K17" s="15"/>
      <c r="L17" s="15"/>
      <c r="M17" s="15"/>
      <c r="N17" s="15">
        <v>20200</v>
      </c>
      <c r="O17" s="15"/>
      <c r="P17" s="15"/>
    </row>
    <row r="18" spans="1:16" s="16" customFormat="1" ht="15" customHeight="1">
      <c r="A18" s="14" t="s">
        <v>28</v>
      </c>
      <c r="B18" s="17"/>
      <c r="C18" s="15"/>
      <c r="D18" s="15">
        <f t="shared" si="0"/>
        <v>7800</v>
      </c>
      <c r="E18" s="15"/>
      <c r="F18" s="15"/>
      <c r="G18" s="15">
        <v>0</v>
      </c>
      <c r="H18" s="15">
        <v>7800</v>
      </c>
      <c r="I18" s="15"/>
      <c r="J18" s="15"/>
      <c r="K18" s="15"/>
      <c r="L18" s="15"/>
      <c r="M18" s="15"/>
      <c r="N18" s="15"/>
      <c r="O18" s="15"/>
      <c r="P18" s="15"/>
    </row>
    <row r="19" spans="1:16" s="16" customFormat="1" ht="15" customHeight="1">
      <c r="A19" s="14" t="s">
        <v>29</v>
      </c>
      <c r="B19" s="17">
        <v>20000</v>
      </c>
      <c r="C19" s="15"/>
      <c r="D19" s="15">
        <f t="shared" si="0"/>
        <v>12000</v>
      </c>
      <c r="E19" s="15"/>
      <c r="F19" s="15"/>
      <c r="G19" s="15"/>
      <c r="H19" s="15">
        <v>12000</v>
      </c>
      <c r="I19" s="15"/>
      <c r="J19" s="15"/>
      <c r="K19" s="15"/>
      <c r="L19" s="15"/>
      <c r="M19" s="15"/>
      <c r="N19" s="15"/>
      <c r="O19" s="15"/>
      <c r="P19" s="15"/>
    </row>
    <row r="20" spans="1:16" s="16" customFormat="1" ht="15" customHeight="1">
      <c r="A20" s="14" t="s">
        <v>30</v>
      </c>
      <c r="B20" s="17"/>
      <c r="C20" s="15"/>
      <c r="D20" s="15">
        <f t="shared" si="0"/>
        <v>7500</v>
      </c>
      <c r="E20" s="15"/>
      <c r="F20" s="15"/>
      <c r="G20" s="15"/>
      <c r="H20" s="15"/>
      <c r="I20" s="15">
        <v>7500</v>
      </c>
      <c r="J20" s="15"/>
      <c r="K20" s="15"/>
      <c r="L20" s="15"/>
      <c r="M20" s="15"/>
      <c r="N20" s="15"/>
      <c r="O20" s="15"/>
      <c r="P20" s="15"/>
    </row>
    <row r="21" spans="1:16" s="16" customFormat="1" ht="15" customHeight="1">
      <c r="A21" s="14" t="s">
        <v>31</v>
      </c>
      <c r="B21" s="17"/>
      <c r="C21" s="15"/>
      <c r="D21" s="15">
        <f t="shared" si="0"/>
        <v>8500</v>
      </c>
      <c r="E21" s="15"/>
      <c r="F21" s="15"/>
      <c r="G21" s="15"/>
      <c r="H21" s="15"/>
      <c r="I21" s="15"/>
      <c r="J21" s="15"/>
      <c r="K21" s="15">
        <v>8500</v>
      </c>
      <c r="L21" s="15"/>
      <c r="M21" s="15"/>
      <c r="N21" s="15"/>
      <c r="O21" s="15"/>
      <c r="P21" s="15"/>
    </row>
    <row r="22" spans="1:16" s="16" customFormat="1" ht="15" customHeight="1">
      <c r="A22" s="14" t="s">
        <v>32</v>
      </c>
      <c r="B22" s="17"/>
      <c r="C22" s="15"/>
      <c r="D22" s="15">
        <f t="shared" si="0"/>
        <v>7000</v>
      </c>
      <c r="E22" s="15"/>
      <c r="F22" s="15"/>
      <c r="G22" s="15"/>
      <c r="H22" s="15"/>
      <c r="I22" s="15"/>
      <c r="J22" s="15"/>
      <c r="K22" s="15"/>
      <c r="L22" s="15"/>
      <c r="M22" s="15">
        <v>7000</v>
      </c>
      <c r="N22" s="15"/>
      <c r="O22" s="15"/>
      <c r="P22" s="15"/>
    </row>
    <row r="23" spans="1:16" s="16" customFormat="1" ht="15" customHeight="1">
      <c r="A23" s="14" t="s">
        <v>33</v>
      </c>
      <c r="B23" s="17"/>
      <c r="C23" s="15"/>
      <c r="D23" s="15">
        <f t="shared" si="0"/>
        <v>7000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v>7000</v>
      </c>
      <c r="P23" s="15"/>
    </row>
    <row r="24" spans="1:16" s="16" customFormat="1" ht="15" customHeight="1">
      <c r="A24" s="14" t="s">
        <v>34</v>
      </c>
      <c r="B24" s="15"/>
      <c r="C24" s="15"/>
      <c r="D24" s="15">
        <f t="shared" si="0"/>
        <v>19900</v>
      </c>
      <c r="E24" s="15"/>
      <c r="F24" s="15"/>
      <c r="G24" s="15"/>
      <c r="H24" s="15"/>
      <c r="I24" s="15"/>
      <c r="J24" s="15"/>
      <c r="K24" s="15"/>
      <c r="L24" s="15">
        <v>19900</v>
      </c>
      <c r="M24" s="15"/>
      <c r="N24" s="15"/>
      <c r="O24" s="15"/>
      <c r="P24" s="15"/>
    </row>
    <row r="25" spans="1:16" s="16" customFormat="1" ht="15" customHeight="1">
      <c r="A25" s="18" t="s">
        <v>35</v>
      </c>
      <c r="B25" s="15"/>
      <c r="C25" s="15"/>
      <c r="D25" s="15">
        <f t="shared" si="0"/>
        <v>19000</v>
      </c>
      <c r="E25" s="15"/>
      <c r="F25" s="15"/>
      <c r="G25" s="15"/>
      <c r="H25" s="15"/>
      <c r="I25" s="15"/>
      <c r="J25" s="15"/>
      <c r="K25" s="15"/>
      <c r="L25" s="15"/>
      <c r="M25" s="15">
        <v>19000</v>
      </c>
      <c r="N25" s="15"/>
      <c r="O25" s="15"/>
      <c r="P25" s="15"/>
    </row>
    <row r="26" spans="1:16" s="16" customFormat="1" ht="15" customHeight="1">
      <c r="A26" s="18" t="s">
        <v>36</v>
      </c>
      <c r="B26" s="15"/>
      <c r="C26" s="15"/>
      <c r="D26" s="15">
        <f t="shared" si="0"/>
        <v>7000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>
        <v>7000</v>
      </c>
    </row>
    <row r="27" spans="1:17" ht="15" customHeight="1">
      <c r="A27" s="19" t="s">
        <v>37</v>
      </c>
      <c r="B27" s="20">
        <f>SUM(B11:B26)</f>
        <v>70000</v>
      </c>
      <c r="C27" s="21"/>
      <c r="D27" s="22">
        <f t="shared" si="0"/>
        <v>220550</v>
      </c>
      <c r="E27" s="20">
        <f aca="true" t="shared" si="1" ref="E27:P27">SUM(E11:E26)</f>
        <v>16100</v>
      </c>
      <c r="F27" s="20">
        <f t="shared" si="1"/>
        <v>0</v>
      </c>
      <c r="G27" s="22">
        <f t="shared" si="1"/>
        <v>16600</v>
      </c>
      <c r="H27" s="22">
        <f t="shared" si="1"/>
        <v>38000</v>
      </c>
      <c r="I27" s="22">
        <f t="shared" si="1"/>
        <v>24500</v>
      </c>
      <c r="J27" s="22">
        <f t="shared" si="1"/>
        <v>18750</v>
      </c>
      <c r="K27" s="22">
        <f t="shared" si="1"/>
        <v>26500</v>
      </c>
      <c r="L27" s="22">
        <f t="shared" si="1"/>
        <v>19900</v>
      </c>
      <c r="M27" s="22">
        <f t="shared" si="1"/>
        <v>26000</v>
      </c>
      <c r="N27" s="22">
        <f t="shared" si="1"/>
        <v>20200</v>
      </c>
      <c r="O27" s="22">
        <f t="shared" si="1"/>
        <v>7000</v>
      </c>
      <c r="P27" s="22">
        <f t="shared" si="1"/>
        <v>7000</v>
      </c>
      <c r="Q27" s="3">
        <f>SUM(G27:P27)</f>
        <v>204450</v>
      </c>
    </row>
    <row r="28" spans="1:16" ht="15" customHeight="1">
      <c r="A28" s="4"/>
      <c r="B28" s="23"/>
      <c r="C28" s="23"/>
      <c r="D28" s="23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 customHeight="1">
      <c r="A29" s="4"/>
      <c r="B29" s="13"/>
      <c r="C29" s="13"/>
      <c r="D29" s="13"/>
      <c r="E29" s="26"/>
      <c r="F29" s="2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 customHeight="1">
      <c r="A30" s="4" t="s">
        <v>38</v>
      </c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7" s="28" customFormat="1" ht="15">
      <c r="A31" s="18" t="s">
        <v>39</v>
      </c>
      <c r="B31" s="15">
        <v>33000</v>
      </c>
      <c r="C31" s="15"/>
      <c r="D31" s="15">
        <f aca="true" t="shared" si="2" ref="D31:D67">SUM(E31:P31)</f>
        <v>4800</v>
      </c>
      <c r="E31" s="15">
        <v>400</v>
      </c>
      <c r="F31" s="15">
        <v>2000</v>
      </c>
      <c r="G31" s="15">
        <v>2400</v>
      </c>
      <c r="H31" s="15"/>
      <c r="I31" s="15"/>
      <c r="J31" s="15"/>
      <c r="K31" s="15"/>
      <c r="L31" s="15"/>
      <c r="M31" s="15"/>
      <c r="N31" s="15"/>
      <c r="O31" s="15"/>
      <c r="P31" s="15"/>
      <c r="Q31" s="27"/>
    </row>
    <row r="32" spans="1:17" s="28" customFormat="1" ht="15">
      <c r="A32" s="18" t="s">
        <v>40</v>
      </c>
      <c r="B32" s="15">
        <v>9000</v>
      </c>
      <c r="C32" s="15"/>
      <c r="D32" s="15">
        <f t="shared" si="2"/>
        <v>4240</v>
      </c>
      <c r="E32" s="15">
        <v>2000</v>
      </c>
      <c r="F32" s="15">
        <v>2240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7"/>
    </row>
    <row r="33" spans="1:17" s="28" customFormat="1" ht="15">
      <c r="A33" s="18" t="s">
        <v>41</v>
      </c>
      <c r="B33" s="15"/>
      <c r="C33" s="15"/>
      <c r="D33" s="15">
        <f t="shared" si="2"/>
        <v>1800</v>
      </c>
      <c r="E33" s="15"/>
      <c r="F33" s="15"/>
      <c r="G33" s="15">
        <v>200</v>
      </c>
      <c r="H33" s="15">
        <v>800</v>
      </c>
      <c r="I33" s="15">
        <v>800</v>
      </c>
      <c r="J33" s="15"/>
      <c r="K33" s="15"/>
      <c r="L33" s="15"/>
      <c r="M33" s="15"/>
      <c r="N33" s="15"/>
      <c r="O33" s="15"/>
      <c r="P33" s="15"/>
      <c r="Q33" s="27"/>
    </row>
    <row r="34" spans="1:17" s="28" customFormat="1" ht="15">
      <c r="A34" s="18" t="s">
        <v>42</v>
      </c>
      <c r="B34" s="15"/>
      <c r="C34" s="15"/>
      <c r="D34" s="15">
        <f t="shared" si="2"/>
        <v>2400</v>
      </c>
      <c r="E34" s="15"/>
      <c r="F34" s="15"/>
      <c r="G34" s="15"/>
      <c r="H34" s="15">
        <v>100</v>
      </c>
      <c r="I34" s="15">
        <v>600</v>
      </c>
      <c r="J34" s="15">
        <v>600</v>
      </c>
      <c r="K34" s="15">
        <v>600</v>
      </c>
      <c r="L34" s="15">
        <v>500</v>
      </c>
      <c r="M34" s="15"/>
      <c r="N34" s="15"/>
      <c r="O34" s="15"/>
      <c r="P34" s="15"/>
      <c r="Q34" s="27"/>
    </row>
    <row r="35" spans="1:17" s="28" customFormat="1" ht="15">
      <c r="A35" s="18" t="s">
        <v>43</v>
      </c>
      <c r="B35" s="15">
        <v>18000</v>
      </c>
      <c r="C35" s="15"/>
      <c r="D35" s="15">
        <f t="shared" si="2"/>
        <v>4500</v>
      </c>
      <c r="E35" s="15"/>
      <c r="F35" s="15"/>
      <c r="G35" s="15">
        <v>400</v>
      </c>
      <c r="H35" s="15">
        <v>2100</v>
      </c>
      <c r="I35" s="15">
        <v>2000</v>
      </c>
      <c r="J35" s="15"/>
      <c r="K35" s="15"/>
      <c r="L35" s="15"/>
      <c r="M35" s="15"/>
      <c r="N35" s="15"/>
      <c r="O35" s="15"/>
      <c r="P35" s="15"/>
      <c r="Q35" s="27"/>
    </row>
    <row r="36" spans="1:17" s="28" customFormat="1" ht="15">
      <c r="A36" s="18" t="s">
        <v>44</v>
      </c>
      <c r="B36" s="15"/>
      <c r="C36" s="15"/>
      <c r="D36" s="15">
        <f t="shared" si="2"/>
        <v>2000</v>
      </c>
      <c r="E36" s="15"/>
      <c r="F36" s="15"/>
      <c r="G36" s="15">
        <v>1000</v>
      </c>
      <c r="H36" s="15">
        <v>1000</v>
      </c>
      <c r="I36" s="15"/>
      <c r="J36" s="15"/>
      <c r="K36" s="15"/>
      <c r="L36" s="15"/>
      <c r="M36" s="15"/>
      <c r="N36" s="15"/>
      <c r="O36" s="15"/>
      <c r="P36" s="15"/>
      <c r="Q36" s="27"/>
    </row>
    <row r="37" spans="1:17" s="28" customFormat="1" ht="15">
      <c r="A37" s="18" t="s">
        <v>45</v>
      </c>
      <c r="B37" s="15">
        <v>2400</v>
      </c>
      <c r="C37" s="15"/>
      <c r="D37" s="15">
        <f t="shared" si="2"/>
        <v>1200</v>
      </c>
      <c r="E37" s="15"/>
      <c r="F37" s="15"/>
      <c r="G37" s="15"/>
      <c r="H37" s="15">
        <v>200</v>
      </c>
      <c r="I37" s="15">
        <v>1000</v>
      </c>
      <c r="J37" s="15"/>
      <c r="K37" s="15"/>
      <c r="L37" s="15"/>
      <c r="M37" s="15"/>
      <c r="N37" s="15"/>
      <c r="O37" s="15"/>
      <c r="P37" s="15"/>
      <c r="Q37" s="27"/>
    </row>
    <row r="38" spans="1:17" s="28" customFormat="1" ht="15">
      <c r="A38" s="18" t="s">
        <v>46</v>
      </c>
      <c r="B38" s="15"/>
      <c r="C38" s="15"/>
      <c r="D38" s="15">
        <f t="shared" si="2"/>
        <v>5000</v>
      </c>
      <c r="E38" s="15"/>
      <c r="F38" s="15"/>
      <c r="G38" s="15"/>
      <c r="H38" s="15"/>
      <c r="I38" s="15"/>
      <c r="J38" s="15">
        <v>1000</v>
      </c>
      <c r="K38" s="15">
        <v>2000</v>
      </c>
      <c r="L38" s="15">
        <v>2000</v>
      </c>
      <c r="M38" s="15"/>
      <c r="N38" s="15"/>
      <c r="O38" s="15"/>
      <c r="P38" s="15"/>
      <c r="Q38" s="27"/>
    </row>
    <row r="39" spans="1:17" s="28" customFormat="1" ht="15">
      <c r="A39" s="18" t="s">
        <v>47</v>
      </c>
      <c r="B39" s="15"/>
      <c r="C39" s="15"/>
      <c r="D39" s="15">
        <f t="shared" si="2"/>
        <v>1200</v>
      </c>
      <c r="E39" s="15"/>
      <c r="F39" s="15"/>
      <c r="G39" s="15"/>
      <c r="H39" s="15"/>
      <c r="I39" s="15"/>
      <c r="J39" s="15">
        <v>1200</v>
      </c>
      <c r="K39" s="15"/>
      <c r="L39" s="15"/>
      <c r="M39" s="15"/>
      <c r="N39" s="15"/>
      <c r="O39" s="15"/>
      <c r="P39" s="15"/>
      <c r="Q39" s="27"/>
    </row>
    <row r="40" spans="1:17" s="28" customFormat="1" ht="15">
      <c r="A40" s="18" t="s">
        <v>48</v>
      </c>
      <c r="B40" s="15"/>
      <c r="C40" s="15"/>
      <c r="D40" s="15">
        <f t="shared" si="2"/>
        <v>1000</v>
      </c>
      <c r="E40" s="15"/>
      <c r="F40" s="15"/>
      <c r="G40" s="15"/>
      <c r="H40" s="15"/>
      <c r="I40" s="15"/>
      <c r="J40" s="15">
        <v>500</v>
      </c>
      <c r="K40" s="15">
        <v>500</v>
      </c>
      <c r="L40" s="15"/>
      <c r="M40" s="15"/>
      <c r="N40" s="15"/>
      <c r="O40" s="15"/>
      <c r="P40" s="15"/>
      <c r="Q40" s="27"/>
    </row>
    <row r="41" spans="1:17" s="28" customFormat="1" ht="15">
      <c r="A41" s="18" t="s">
        <v>49</v>
      </c>
      <c r="B41" s="15">
        <v>20000</v>
      </c>
      <c r="C41" s="15"/>
      <c r="D41" s="15">
        <f t="shared" si="2"/>
        <v>2800</v>
      </c>
      <c r="E41" s="15"/>
      <c r="F41" s="15"/>
      <c r="G41" s="15"/>
      <c r="H41" s="15"/>
      <c r="I41" s="15">
        <v>300</v>
      </c>
      <c r="J41" s="15">
        <v>2500</v>
      </c>
      <c r="K41" s="15"/>
      <c r="L41" s="15"/>
      <c r="M41" s="15"/>
      <c r="N41" s="15"/>
      <c r="O41" s="15"/>
      <c r="P41" s="15"/>
      <c r="Q41" s="27"/>
    </row>
    <row r="42" spans="1:16" s="29" customFormat="1" ht="15">
      <c r="A42" s="18" t="s">
        <v>50</v>
      </c>
      <c r="B42" s="15">
        <v>20000</v>
      </c>
      <c r="C42" s="15"/>
      <c r="D42" s="15">
        <f t="shared" si="2"/>
        <v>2800</v>
      </c>
      <c r="E42" s="15"/>
      <c r="F42" s="15"/>
      <c r="G42" s="15"/>
      <c r="H42" s="15"/>
      <c r="I42" s="15"/>
      <c r="J42" s="15">
        <v>300</v>
      </c>
      <c r="K42" s="15">
        <v>2500</v>
      </c>
      <c r="L42" s="15"/>
      <c r="M42" s="15"/>
      <c r="N42" s="15"/>
      <c r="O42" s="15"/>
      <c r="P42" s="15"/>
    </row>
    <row r="43" spans="1:16" s="16" customFormat="1" ht="15">
      <c r="A43" s="18" t="s">
        <v>51</v>
      </c>
      <c r="B43" s="15"/>
      <c r="C43" s="15"/>
      <c r="D43" s="15">
        <f t="shared" si="2"/>
        <v>1540</v>
      </c>
      <c r="E43" s="15"/>
      <c r="F43" s="15">
        <v>800</v>
      </c>
      <c r="G43" s="15">
        <v>740</v>
      </c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6" customFormat="1" ht="15">
      <c r="A44" s="18" t="s">
        <v>52</v>
      </c>
      <c r="B44" s="15"/>
      <c r="C44" s="15"/>
      <c r="D44" s="15">
        <f t="shared" si="2"/>
        <v>2000</v>
      </c>
      <c r="E44" s="15"/>
      <c r="F44" s="15">
        <v>500</v>
      </c>
      <c r="G44" s="15">
        <v>1500</v>
      </c>
      <c r="H44" s="15"/>
      <c r="I44" s="15"/>
      <c r="J44" s="15"/>
      <c r="K44" s="15"/>
      <c r="L44" s="15"/>
      <c r="M44" s="15"/>
      <c r="N44" s="15"/>
      <c r="O44" s="15"/>
      <c r="P44" s="15"/>
    </row>
    <row r="45" spans="1:17" s="28" customFormat="1" ht="15">
      <c r="A45" s="18" t="s">
        <v>53</v>
      </c>
      <c r="B45" s="15"/>
      <c r="C45" s="15"/>
      <c r="D45" s="15">
        <f t="shared" si="2"/>
        <v>1400</v>
      </c>
      <c r="E45" s="15"/>
      <c r="F45" s="15"/>
      <c r="G45" s="15"/>
      <c r="H45" s="15">
        <v>500</v>
      </c>
      <c r="I45" s="15">
        <v>900</v>
      </c>
      <c r="J45" s="15"/>
      <c r="K45" s="15"/>
      <c r="L45" s="15"/>
      <c r="M45" s="15"/>
      <c r="N45" s="15"/>
      <c r="O45" s="15"/>
      <c r="P45" s="15"/>
      <c r="Q45" s="27"/>
    </row>
    <row r="46" spans="1:16" s="16" customFormat="1" ht="15">
      <c r="A46" s="18" t="s">
        <v>54</v>
      </c>
      <c r="B46" s="15"/>
      <c r="C46" s="15"/>
      <c r="D46" s="15">
        <f t="shared" si="2"/>
        <v>13000</v>
      </c>
      <c r="E46" s="15"/>
      <c r="F46" s="15"/>
      <c r="G46" s="15"/>
      <c r="H46" s="15">
        <v>500</v>
      </c>
      <c r="I46" s="15">
        <v>1000</v>
      </c>
      <c r="J46" s="15">
        <v>1500</v>
      </c>
      <c r="K46" s="15">
        <v>2000</v>
      </c>
      <c r="L46" s="15">
        <v>2000</v>
      </c>
      <c r="M46" s="15">
        <v>3000</v>
      </c>
      <c r="N46" s="15">
        <v>3000</v>
      </c>
      <c r="O46" s="15"/>
      <c r="P46" s="15"/>
    </row>
    <row r="47" spans="1:16" s="16" customFormat="1" ht="15">
      <c r="A47" s="18" t="s">
        <v>55</v>
      </c>
      <c r="B47" s="15"/>
      <c r="C47" s="15"/>
      <c r="D47" s="15">
        <f t="shared" si="2"/>
        <v>1000</v>
      </c>
      <c r="E47" s="15"/>
      <c r="F47" s="15"/>
      <c r="G47" s="15"/>
      <c r="H47" s="15">
        <v>1000</v>
      </c>
      <c r="I47" s="15"/>
      <c r="J47" s="15"/>
      <c r="K47" s="15"/>
      <c r="L47" s="15"/>
      <c r="M47" s="15"/>
      <c r="N47" s="15"/>
      <c r="O47" s="15"/>
      <c r="P47" s="15"/>
    </row>
    <row r="48" spans="1:16" s="16" customFormat="1" ht="15">
      <c r="A48" s="18" t="s">
        <v>56</v>
      </c>
      <c r="B48" s="15"/>
      <c r="C48" s="15"/>
      <c r="D48" s="15">
        <f t="shared" si="2"/>
        <v>1400</v>
      </c>
      <c r="E48" s="15"/>
      <c r="F48" s="15"/>
      <c r="G48" s="15"/>
      <c r="H48" s="15"/>
      <c r="I48" s="15"/>
      <c r="J48" s="15"/>
      <c r="K48" s="15"/>
      <c r="L48" s="15">
        <v>400</v>
      </c>
      <c r="M48" s="15">
        <v>1000</v>
      </c>
      <c r="N48" s="15"/>
      <c r="O48" s="15"/>
      <c r="P48" s="15"/>
    </row>
    <row r="49" spans="1:16" s="16" customFormat="1" ht="15">
      <c r="A49" s="18" t="s">
        <v>57</v>
      </c>
      <c r="B49" s="15"/>
      <c r="C49" s="15"/>
      <c r="D49" s="15">
        <f t="shared" si="2"/>
        <v>1000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>
        <v>1000</v>
      </c>
    </row>
    <row r="50" spans="1:16" s="16" customFormat="1" ht="15">
      <c r="A50" s="18" t="s">
        <v>58</v>
      </c>
      <c r="B50" s="15">
        <v>6500</v>
      </c>
      <c r="C50" s="15"/>
      <c r="D50" s="15">
        <f t="shared" si="2"/>
        <v>1700</v>
      </c>
      <c r="E50" s="15"/>
      <c r="F50" s="15"/>
      <c r="G50" s="15"/>
      <c r="H50" s="15"/>
      <c r="I50" s="15"/>
      <c r="J50" s="15"/>
      <c r="K50" s="15"/>
      <c r="L50" s="15">
        <v>1700</v>
      </c>
      <c r="M50" s="15"/>
      <c r="N50" s="15"/>
      <c r="O50" s="15"/>
      <c r="P50" s="15"/>
    </row>
    <row r="51" spans="1:16" s="16" customFormat="1" ht="15">
      <c r="A51" s="18" t="s">
        <v>59</v>
      </c>
      <c r="B51" s="15">
        <v>20000</v>
      </c>
      <c r="C51" s="15"/>
      <c r="D51" s="15">
        <f t="shared" si="2"/>
        <v>4375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>
        <v>375</v>
      </c>
      <c r="P51" s="15">
        <v>4000</v>
      </c>
    </row>
    <row r="52" spans="1:16" s="16" customFormat="1" ht="15">
      <c r="A52" s="18" t="s">
        <v>60</v>
      </c>
      <c r="B52" s="15"/>
      <c r="C52" s="15"/>
      <c r="D52" s="15">
        <f t="shared" si="2"/>
        <v>1655</v>
      </c>
      <c r="E52" s="15">
        <v>55</v>
      </c>
      <c r="F52" s="15"/>
      <c r="G52" s="15">
        <v>70</v>
      </c>
      <c r="H52" s="15"/>
      <c r="I52" s="15">
        <v>30</v>
      </c>
      <c r="J52" s="15"/>
      <c r="K52" s="15"/>
      <c r="L52" s="15"/>
      <c r="M52" s="15"/>
      <c r="N52" s="15">
        <v>500</v>
      </c>
      <c r="O52" s="15">
        <v>500</v>
      </c>
      <c r="P52" s="15">
        <v>500</v>
      </c>
    </row>
    <row r="53" spans="1:16" s="16" customFormat="1" ht="15">
      <c r="A53" s="18" t="s">
        <v>61</v>
      </c>
      <c r="B53" s="15"/>
      <c r="C53" s="15"/>
      <c r="D53" s="15">
        <f t="shared" si="2"/>
        <v>1300</v>
      </c>
      <c r="E53" s="15">
        <v>100</v>
      </c>
      <c r="F53" s="15">
        <v>200</v>
      </c>
      <c r="G53" s="15">
        <v>500</v>
      </c>
      <c r="H53" s="15">
        <v>500</v>
      </c>
      <c r="I53" s="15"/>
      <c r="J53" s="15"/>
      <c r="K53" s="15"/>
      <c r="L53" s="15"/>
      <c r="M53" s="15"/>
      <c r="N53" s="15"/>
      <c r="O53" s="15"/>
      <c r="P53" s="15"/>
    </row>
    <row r="54" spans="1:16" s="16" customFormat="1" ht="15">
      <c r="A54" s="18" t="s">
        <v>62</v>
      </c>
      <c r="B54" s="15"/>
      <c r="C54" s="15"/>
      <c r="D54" s="15">
        <f t="shared" si="2"/>
        <v>1300</v>
      </c>
      <c r="E54" s="15"/>
      <c r="F54" s="15">
        <v>300</v>
      </c>
      <c r="G54" s="15">
        <v>1000</v>
      </c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6" customFormat="1" ht="15">
      <c r="A55" s="18" t="s">
        <v>63</v>
      </c>
      <c r="B55" s="15"/>
      <c r="C55" s="15"/>
      <c r="D55" s="15">
        <f t="shared" si="2"/>
        <v>5000</v>
      </c>
      <c r="E55" s="15"/>
      <c r="F55" s="15"/>
      <c r="G55" s="15"/>
      <c r="H55" s="15">
        <v>500</v>
      </c>
      <c r="I55" s="15">
        <v>500</v>
      </c>
      <c r="J55" s="15">
        <v>500</v>
      </c>
      <c r="K55" s="15">
        <v>500</v>
      </c>
      <c r="L55" s="15">
        <v>600</v>
      </c>
      <c r="M55" s="15">
        <v>600</v>
      </c>
      <c r="N55" s="15">
        <v>600</v>
      </c>
      <c r="O55" s="15">
        <v>1200</v>
      </c>
      <c r="P55" s="15"/>
    </row>
    <row r="56" spans="1:16" s="16" customFormat="1" ht="15">
      <c r="A56" s="18" t="s">
        <v>64</v>
      </c>
      <c r="B56" s="15"/>
      <c r="C56" s="15"/>
      <c r="D56" s="15">
        <f t="shared" si="2"/>
        <v>1000</v>
      </c>
      <c r="E56" s="15"/>
      <c r="F56" s="15"/>
      <c r="G56" s="15">
        <v>200</v>
      </c>
      <c r="H56" s="15">
        <v>800</v>
      </c>
      <c r="I56" s="15"/>
      <c r="J56" s="15"/>
      <c r="K56" s="15"/>
      <c r="L56" s="15"/>
      <c r="M56" s="15"/>
      <c r="N56" s="15"/>
      <c r="O56" s="15"/>
      <c r="P56" s="15"/>
    </row>
    <row r="57" spans="1:16" s="16" customFormat="1" ht="15">
      <c r="A57" s="18" t="s">
        <v>65</v>
      </c>
      <c r="B57" s="15"/>
      <c r="C57" s="15"/>
      <c r="D57" s="15">
        <f t="shared" si="2"/>
        <v>1300</v>
      </c>
      <c r="E57" s="15"/>
      <c r="F57" s="15"/>
      <c r="G57" s="15">
        <v>300</v>
      </c>
      <c r="H57" s="15">
        <v>1000</v>
      </c>
      <c r="I57" s="15"/>
      <c r="J57" s="15"/>
      <c r="K57" s="15"/>
      <c r="L57" s="15"/>
      <c r="M57" s="15"/>
      <c r="N57" s="15"/>
      <c r="O57" s="15"/>
      <c r="P57" s="15"/>
    </row>
    <row r="58" spans="1:16" s="16" customFormat="1" ht="15">
      <c r="A58" s="18" t="s">
        <v>66</v>
      </c>
      <c r="B58" s="15"/>
      <c r="C58" s="15"/>
      <c r="D58" s="15">
        <f t="shared" si="2"/>
        <v>1400</v>
      </c>
      <c r="E58" s="15"/>
      <c r="F58" s="15"/>
      <c r="G58" s="15">
        <v>200</v>
      </c>
      <c r="H58" s="15">
        <v>1200</v>
      </c>
      <c r="I58" s="15"/>
      <c r="J58" s="15"/>
      <c r="K58" s="15"/>
      <c r="L58" s="15"/>
      <c r="M58" s="15"/>
      <c r="N58" s="15"/>
      <c r="O58" s="15"/>
      <c r="P58" s="15"/>
    </row>
    <row r="59" spans="1:16" s="16" customFormat="1" ht="15">
      <c r="A59" s="18" t="s">
        <v>67</v>
      </c>
      <c r="B59" s="15"/>
      <c r="C59" s="15"/>
      <c r="D59" s="15">
        <f t="shared" si="2"/>
        <v>1100</v>
      </c>
      <c r="E59" s="15"/>
      <c r="F59" s="15"/>
      <c r="G59" s="15"/>
      <c r="H59" s="15"/>
      <c r="I59" s="15">
        <v>500</v>
      </c>
      <c r="J59" s="15">
        <v>600</v>
      </c>
      <c r="K59" s="15"/>
      <c r="L59" s="15"/>
      <c r="M59" s="15"/>
      <c r="N59" s="15"/>
      <c r="O59" s="15"/>
      <c r="P59" s="15"/>
    </row>
    <row r="60" spans="1:16" s="16" customFormat="1" ht="15">
      <c r="A60" s="18" t="s">
        <v>68</v>
      </c>
      <c r="B60" s="15">
        <v>13000</v>
      </c>
      <c r="C60" s="15"/>
      <c r="D60" s="15">
        <f t="shared" si="2"/>
        <v>3000</v>
      </c>
      <c r="E60" s="15"/>
      <c r="F60" s="15"/>
      <c r="G60" s="15"/>
      <c r="H60" s="15"/>
      <c r="I60" s="15"/>
      <c r="J60" s="15"/>
      <c r="K60" s="15">
        <v>1000</v>
      </c>
      <c r="L60" s="15">
        <v>2000</v>
      </c>
      <c r="M60" s="15"/>
      <c r="N60" s="15"/>
      <c r="O60" s="15"/>
      <c r="P60" s="15"/>
    </row>
    <row r="61" spans="1:16" s="16" customFormat="1" ht="15">
      <c r="A61" s="18" t="s">
        <v>69</v>
      </c>
      <c r="B61" s="15"/>
      <c r="C61" s="15"/>
      <c r="D61" s="15">
        <f t="shared" si="2"/>
        <v>1800</v>
      </c>
      <c r="E61" s="15"/>
      <c r="F61" s="15"/>
      <c r="G61" s="15"/>
      <c r="H61" s="15"/>
      <c r="I61" s="15">
        <v>1800</v>
      </c>
      <c r="J61" s="15"/>
      <c r="K61" s="15"/>
      <c r="L61" s="15"/>
      <c r="M61" s="15"/>
      <c r="N61" s="15"/>
      <c r="O61" s="15"/>
      <c r="P61" s="15"/>
    </row>
    <row r="62" spans="1:16" s="16" customFormat="1" ht="15">
      <c r="A62" s="18" t="s">
        <v>70</v>
      </c>
      <c r="B62" s="15"/>
      <c r="C62" s="15"/>
      <c r="D62" s="15">
        <f t="shared" si="2"/>
        <v>1500</v>
      </c>
      <c r="E62" s="15"/>
      <c r="F62" s="15"/>
      <c r="G62" s="15"/>
      <c r="H62" s="15"/>
      <c r="I62" s="15">
        <v>200</v>
      </c>
      <c r="J62" s="15">
        <v>300</v>
      </c>
      <c r="K62" s="15">
        <v>1000</v>
      </c>
      <c r="L62" s="15"/>
      <c r="M62" s="15"/>
      <c r="N62" s="15"/>
      <c r="O62" s="15"/>
      <c r="P62" s="15"/>
    </row>
    <row r="63" spans="1:16" s="16" customFormat="1" ht="15">
      <c r="A63" s="18" t="s">
        <v>71</v>
      </c>
      <c r="B63" s="15"/>
      <c r="C63" s="15"/>
      <c r="D63" s="15">
        <f t="shared" si="2"/>
        <v>10000</v>
      </c>
      <c r="E63" s="15"/>
      <c r="F63" s="15"/>
      <c r="G63" s="15"/>
      <c r="H63" s="15"/>
      <c r="I63" s="15"/>
      <c r="J63" s="15"/>
      <c r="K63" s="15">
        <v>1000</v>
      </c>
      <c r="L63" s="15">
        <v>1500</v>
      </c>
      <c r="M63" s="15">
        <v>2000</v>
      </c>
      <c r="N63" s="15">
        <v>2500</v>
      </c>
      <c r="O63" s="15">
        <v>3000</v>
      </c>
      <c r="P63" s="15"/>
    </row>
    <row r="64" spans="1:16" s="16" customFormat="1" ht="15">
      <c r="A64" s="18" t="s">
        <v>72</v>
      </c>
      <c r="B64" s="15">
        <v>10000</v>
      </c>
      <c r="C64" s="15"/>
      <c r="D64" s="15">
        <f t="shared" si="2"/>
        <v>2600</v>
      </c>
      <c r="E64" s="15"/>
      <c r="F64" s="15"/>
      <c r="G64" s="15"/>
      <c r="H64" s="15"/>
      <c r="I64" s="15">
        <v>600</v>
      </c>
      <c r="J64" s="15">
        <v>2000</v>
      </c>
      <c r="K64" s="15"/>
      <c r="L64" s="15"/>
      <c r="M64" s="15"/>
      <c r="N64" s="15"/>
      <c r="O64" s="15"/>
      <c r="P64" s="15"/>
    </row>
    <row r="65" spans="1:16" s="16" customFormat="1" ht="15">
      <c r="A65" s="18" t="s">
        <v>73</v>
      </c>
      <c r="B65" s="15">
        <v>14000</v>
      </c>
      <c r="C65" s="15"/>
      <c r="D65" s="15">
        <f t="shared" si="2"/>
        <v>3500</v>
      </c>
      <c r="E65" s="15"/>
      <c r="F65" s="15"/>
      <c r="G65" s="15"/>
      <c r="H65" s="15"/>
      <c r="I65" s="15">
        <v>500</v>
      </c>
      <c r="J65" s="15">
        <v>1500</v>
      </c>
      <c r="K65" s="15">
        <v>1500</v>
      </c>
      <c r="L65" s="15"/>
      <c r="M65" s="15"/>
      <c r="N65" s="15"/>
      <c r="O65" s="15"/>
      <c r="P65" s="15"/>
    </row>
    <row r="66" spans="1:17" s="28" customFormat="1" ht="15">
      <c r="A66" s="18" t="s">
        <v>74</v>
      </c>
      <c r="B66" s="15"/>
      <c r="C66" s="15"/>
      <c r="D66" s="15">
        <f t="shared" si="2"/>
        <v>25670</v>
      </c>
      <c r="E66" s="15">
        <v>3895</v>
      </c>
      <c r="F66" s="15">
        <v>160</v>
      </c>
      <c r="G66" s="15">
        <v>1890</v>
      </c>
      <c r="H66" s="15">
        <v>1300</v>
      </c>
      <c r="I66" s="15">
        <v>2400</v>
      </c>
      <c r="J66" s="15">
        <v>500</v>
      </c>
      <c r="K66" s="15">
        <v>400</v>
      </c>
      <c r="L66" s="15">
        <v>3700</v>
      </c>
      <c r="M66" s="15">
        <v>3600</v>
      </c>
      <c r="N66" s="15">
        <v>1100</v>
      </c>
      <c r="O66" s="15">
        <v>2125</v>
      </c>
      <c r="P66" s="15">
        <v>4600</v>
      </c>
      <c r="Q66" s="27"/>
    </row>
    <row r="67" spans="1:16" ht="12.75">
      <c r="A67" s="19" t="s">
        <v>75</v>
      </c>
      <c r="B67" s="15">
        <f>SUM(B31:B66)</f>
        <v>165900</v>
      </c>
      <c r="C67" s="17"/>
      <c r="D67" s="15">
        <f t="shared" si="2"/>
        <v>123280</v>
      </c>
      <c r="E67" s="15">
        <f aca="true" t="shared" si="3" ref="E67:P67">SUM(E31:E66)</f>
        <v>6450</v>
      </c>
      <c r="F67" s="15">
        <f t="shared" si="3"/>
        <v>6200</v>
      </c>
      <c r="G67" s="15">
        <f t="shared" si="3"/>
        <v>10400</v>
      </c>
      <c r="H67" s="15">
        <f t="shared" si="3"/>
        <v>11500</v>
      </c>
      <c r="I67" s="15">
        <f t="shared" si="3"/>
        <v>13130</v>
      </c>
      <c r="J67" s="15">
        <f t="shared" si="3"/>
        <v>13000</v>
      </c>
      <c r="K67" s="15">
        <f t="shared" si="3"/>
        <v>13000</v>
      </c>
      <c r="L67" s="15">
        <f t="shared" si="3"/>
        <v>14400</v>
      </c>
      <c r="M67" s="15">
        <f t="shared" si="3"/>
        <v>10200</v>
      </c>
      <c r="N67" s="15">
        <f t="shared" si="3"/>
        <v>7700</v>
      </c>
      <c r="O67" s="15">
        <f t="shared" si="3"/>
        <v>7200</v>
      </c>
      <c r="P67" s="15">
        <f t="shared" si="3"/>
        <v>10100</v>
      </c>
    </row>
    <row r="68" spans="1:16" ht="12.75">
      <c r="A68" s="30"/>
      <c r="B68" s="5"/>
      <c r="C68" s="2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4"/>
      <c r="B69" s="26"/>
      <c r="C69" s="26"/>
      <c r="D69" s="2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4" t="s">
        <v>76</v>
      </c>
      <c r="B70" s="13"/>
      <c r="C70" s="13"/>
      <c r="D70" s="13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16" customFormat="1" ht="15">
      <c r="A71" s="18" t="s">
        <v>77</v>
      </c>
      <c r="B71" s="17"/>
      <c r="C71" s="17"/>
      <c r="D71" s="15">
        <f aca="true" t="shared" si="4" ref="D71:D84">SUM(E71:P71)</f>
        <v>2400</v>
      </c>
      <c r="E71" s="15"/>
      <c r="F71" s="15">
        <v>600</v>
      </c>
      <c r="G71" s="15"/>
      <c r="H71" s="15">
        <v>600</v>
      </c>
      <c r="I71" s="15">
        <v>600</v>
      </c>
      <c r="J71" s="15"/>
      <c r="K71" s="15">
        <v>600</v>
      </c>
      <c r="L71" s="15"/>
      <c r="M71" s="15"/>
      <c r="N71" s="15"/>
      <c r="O71" s="15"/>
      <c r="P71" s="15"/>
    </row>
    <row r="72" spans="1:16" s="16" customFormat="1" ht="15">
      <c r="A72" s="18" t="s">
        <v>78</v>
      </c>
      <c r="B72" s="17"/>
      <c r="C72" s="17"/>
      <c r="D72" s="15">
        <f t="shared" si="4"/>
        <v>1860</v>
      </c>
      <c r="E72" s="15">
        <v>260</v>
      </c>
      <c r="F72" s="15">
        <v>400</v>
      </c>
      <c r="G72" s="15">
        <v>400</v>
      </c>
      <c r="H72" s="15">
        <v>400</v>
      </c>
      <c r="I72" s="15">
        <v>400</v>
      </c>
      <c r="J72" s="15"/>
      <c r="K72" s="15"/>
      <c r="L72" s="15"/>
      <c r="M72" s="15"/>
      <c r="N72" s="15"/>
      <c r="O72" s="15"/>
      <c r="P72" s="15"/>
    </row>
    <row r="73" spans="1:16" s="16" customFormat="1" ht="15">
      <c r="A73" s="18" t="s">
        <v>79</v>
      </c>
      <c r="B73" s="17"/>
      <c r="C73" s="17"/>
      <c r="D73" s="15">
        <f t="shared" si="4"/>
        <v>15000</v>
      </c>
      <c r="E73" s="15"/>
      <c r="F73" s="15"/>
      <c r="G73" s="15">
        <v>3000</v>
      </c>
      <c r="H73" s="15">
        <v>3000</v>
      </c>
      <c r="I73" s="15">
        <v>3000</v>
      </c>
      <c r="J73" s="15">
        <v>3000</v>
      </c>
      <c r="K73" s="15">
        <v>3000</v>
      </c>
      <c r="L73" s="15"/>
      <c r="M73" s="15"/>
      <c r="N73" s="15"/>
      <c r="O73" s="15"/>
      <c r="P73" s="15"/>
    </row>
    <row r="74" spans="1:16" s="16" customFormat="1" ht="15">
      <c r="A74" s="18" t="s">
        <v>80</v>
      </c>
      <c r="B74" s="17"/>
      <c r="C74" s="17"/>
      <c r="D74" s="15">
        <f t="shared" si="4"/>
        <v>4500</v>
      </c>
      <c r="E74" s="15"/>
      <c r="F74" s="15"/>
      <c r="G74" s="15">
        <v>750</v>
      </c>
      <c r="H74" s="15">
        <v>750</v>
      </c>
      <c r="I74" s="15">
        <v>750</v>
      </c>
      <c r="J74" s="15">
        <v>750</v>
      </c>
      <c r="K74" s="15"/>
      <c r="L74" s="15">
        <v>750</v>
      </c>
      <c r="M74" s="15">
        <v>750</v>
      </c>
      <c r="N74" s="15"/>
      <c r="O74" s="15"/>
      <c r="P74" s="15"/>
    </row>
    <row r="75" spans="1:16" s="16" customFormat="1" ht="15">
      <c r="A75" s="18" t="s">
        <v>81</v>
      </c>
      <c r="B75" s="17"/>
      <c r="C75" s="17"/>
      <c r="D75" s="15">
        <f t="shared" si="4"/>
        <v>1100</v>
      </c>
      <c r="E75" s="15"/>
      <c r="F75" s="15"/>
      <c r="G75" s="15"/>
      <c r="H75" s="15"/>
      <c r="I75" s="15"/>
      <c r="J75" s="15">
        <v>100</v>
      </c>
      <c r="K75" s="15">
        <v>1000</v>
      </c>
      <c r="L75" s="15"/>
      <c r="M75" s="15"/>
      <c r="N75" s="15"/>
      <c r="O75" s="15"/>
      <c r="P75" s="15"/>
    </row>
    <row r="76" spans="1:16" s="16" customFormat="1" ht="15">
      <c r="A76" s="18" t="s">
        <v>82</v>
      </c>
      <c r="B76" s="17"/>
      <c r="C76" s="17"/>
      <c r="D76" s="15">
        <f t="shared" si="4"/>
        <v>3500</v>
      </c>
      <c r="E76" s="15"/>
      <c r="F76" s="15"/>
      <c r="G76" s="15"/>
      <c r="H76" s="15"/>
      <c r="I76" s="15"/>
      <c r="J76" s="15">
        <v>500</v>
      </c>
      <c r="K76" s="15">
        <v>500</v>
      </c>
      <c r="L76" s="15">
        <v>500</v>
      </c>
      <c r="M76" s="15">
        <v>500</v>
      </c>
      <c r="N76" s="15">
        <v>500</v>
      </c>
      <c r="O76" s="15">
        <v>500</v>
      </c>
      <c r="P76" s="15">
        <v>500</v>
      </c>
    </row>
    <row r="77" spans="1:16" s="16" customFormat="1" ht="15">
      <c r="A77" s="18" t="s">
        <v>83</v>
      </c>
      <c r="B77" s="17"/>
      <c r="C77" s="17"/>
      <c r="D77" s="15">
        <f t="shared" si="4"/>
        <v>1600</v>
      </c>
      <c r="E77" s="15"/>
      <c r="F77" s="15"/>
      <c r="G77" s="15"/>
      <c r="H77" s="15"/>
      <c r="I77" s="15">
        <v>800</v>
      </c>
      <c r="J77" s="15">
        <v>800</v>
      </c>
      <c r="K77" s="15"/>
      <c r="L77" s="15"/>
      <c r="M77" s="15"/>
      <c r="N77" s="15"/>
      <c r="O77" s="15"/>
      <c r="P77" s="15"/>
    </row>
    <row r="78" spans="1:16" s="16" customFormat="1" ht="15">
      <c r="A78" s="18" t="s">
        <v>84</v>
      </c>
      <c r="B78" s="17"/>
      <c r="C78" s="17"/>
      <c r="D78" s="15">
        <f t="shared" si="4"/>
        <v>2600</v>
      </c>
      <c r="E78" s="15"/>
      <c r="F78" s="15"/>
      <c r="G78" s="15"/>
      <c r="H78" s="15"/>
      <c r="I78" s="15"/>
      <c r="J78" s="15"/>
      <c r="K78" s="15"/>
      <c r="L78" s="15">
        <v>650</v>
      </c>
      <c r="M78" s="15">
        <v>650</v>
      </c>
      <c r="N78" s="15">
        <v>650</v>
      </c>
      <c r="O78" s="15">
        <v>650</v>
      </c>
      <c r="P78" s="15"/>
    </row>
    <row r="79" spans="1:16" s="16" customFormat="1" ht="15">
      <c r="A79" s="18" t="s">
        <v>85</v>
      </c>
      <c r="B79" s="17"/>
      <c r="C79" s="17"/>
      <c r="D79" s="15">
        <f t="shared" si="4"/>
        <v>2000</v>
      </c>
      <c r="E79" s="15"/>
      <c r="F79" s="15"/>
      <c r="G79" s="15"/>
      <c r="H79" s="15"/>
      <c r="I79" s="15"/>
      <c r="J79" s="15"/>
      <c r="K79" s="15"/>
      <c r="L79" s="15"/>
      <c r="M79" s="15">
        <v>500</v>
      </c>
      <c r="N79" s="15">
        <v>500</v>
      </c>
      <c r="O79" s="15">
        <v>500</v>
      </c>
      <c r="P79" s="15">
        <v>500</v>
      </c>
    </row>
    <row r="80" spans="1:16" s="16" customFormat="1" ht="15">
      <c r="A80" s="18" t="s">
        <v>86</v>
      </c>
      <c r="B80" s="17"/>
      <c r="C80" s="17"/>
      <c r="D80" s="15">
        <f t="shared" si="4"/>
        <v>2925</v>
      </c>
      <c r="E80" s="15"/>
      <c r="F80" s="15"/>
      <c r="G80" s="15">
        <v>600</v>
      </c>
      <c r="H80" s="15">
        <v>225</v>
      </c>
      <c r="I80" s="15">
        <v>300</v>
      </c>
      <c r="J80" s="15">
        <v>300</v>
      </c>
      <c r="K80" s="15"/>
      <c r="L80" s="15">
        <v>300</v>
      </c>
      <c r="M80" s="15">
        <v>300</v>
      </c>
      <c r="N80" s="15">
        <v>300</v>
      </c>
      <c r="O80" s="15">
        <v>300</v>
      </c>
      <c r="P80" s="15">
        <v>300</v>
      </c>
    </row>
    <row r="81" spans="1:16" s="16" customFormat="1" ht="15">
      <c r="A81" s="18" t="s">
        <v>87</v>
      </c>
      <c r="B81" s="17"/>
      <c r="C81" s="17"/>
      <c r="D81" s="15">
        <f t="shared" si="4"/>
        <v>1500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>
        <v>1500</v>
      </c>
    </row>
    <row r="82" spans="1:16" s="16" customFormat="1" ht="15">
      <c r="A82" s="18" t="s">
        <v>88</v>
      </c>
      <c r="B82" s="17"/>
      <c r="C82" s="17"/>
      <c r="D82" s="15">
        <f t="shared" si="4"/>
        <v>2000</v>
      </c>
      <c r="E82" s="15"/>
      <c r="F82" s="15"/>
      <c r="G82" s="15"/>
      <c r="H82" s="15"/>
      <c r="I82" s="15"/>
      <c r="J82" s="15"/>
      <c r="K82" s="15"/>
      <c r="L82" s="15"/>
      <c r="M82" s="15">
        <v>500</v>
      </c>
      <c r="N82" s="15">
        <v>500</v>
      </c>
      <c r="O82" s="15">
        <v>500</v>
      </c>
      <c r="P82" s="15">
        <v>500</v>
      </c>
    </row>
    <row r="83" spans="1:16" s="16" customFormat="1" ht="15">
      <c r="A83" s="18" t="s">
        <v>89</v>
      </c>
      <c r="B83" s="17"/>
      <c r="C83" s="17"/>
      <c r="D83" s="15">
        <f t="shared" si="4"/>
        <v>22515</v>
      </c>
      <c r="E83" s="15">
        <v>1040</v>
      </c>
      <c r="F83" s="15">
        <v>800</v>
      </c>
      <c r="G83" s="15">
        <v>3350</v>
      </c>
      <c r="H83" s="15">
        <v>1125</v>
      </c>
      <c r="I83" s="15">
        <v>1550</v>
      </c>
      <c r="J83" s="15">
        <v>1650</v>
      </c>
      <c r="K83" s="15">
        <v>900</v>
      </c>
      <c r="L83" s="15">
        <v>1700</v>
      </c>
      <c r="M83" s="15">
        <v>2200</v>
      </c>
      <c r="N83" s="15">
        <v>2550</v>
      </c>
      <c r="O83" s="15">
        <v>3250</v>
      </c>
      <c r="P83" s="15">
        <v>2400</v>
      </c>
    </row>
    <row r="84" spans="1:16" s="16" customFormat="1" ht="15">
      <c r="A84" s="19" t="s">
        <v>90</v>
      </c>
      <c r="B84" s="17"/>
      <c r="C84" s="17"/>
      <c r="D84" s="15">
        <f t="shared" si="4"/>
        <v>63500</v>
      </c>
      <c r="E84" s="15">
        <f aca="true" t="shared" si="5" ref="E84:P84">SUM(E71:E83)</f>
        <v>1300</v>
      </c>
      <c r="F84" s="15">
        <f t="shared" si="5"/>
        <v>1800</v>
      </c>
      <c r="G84" s="15">
        <f t="shared" si="5"/>
        <v>8100</v>
      </c>
      <c r="H84" s="15">
        <f t="shared" si="5"/>
        <v>6100</v>
      </c>
      <c r="I84" s="15">
        <f t="shared" si="5"/>
        <v>7400</v>
      </c>
      <c r="J84" s="15">
        <f t="shared" si="5"/>
        <v>7100</v>
      </c>
      <c r="K84" s="15">
        <f t="shared" si="5"/>
        <v>6000</v>
      </c>
      <c r="L84" s="15">
        <f t="shared" si="5"/>
        <v>3900</v>
      </c>
      <c r="M84" s="15">
        <f t="shared" si="5"/>
        <v>5400</v>
      </c>
      <c r="N84" s="15">
        <f t="shared" si="5"/>
        <v>5000</v>
      </c>
      <c r="O84" s="15">
        <f t="shared" si="5"/>
        <v>5700</v>
      </c>
      <c r="P84" s="15">
        <f t="shared" si="5"/>
        <v>5700</v>
      </c>
    </row>
    <row r="85" spans="1:16" s="16" customFormat="1" ht="15">
      <c r="A85" s="30"/>
      <c r="B85" s="26"/>
      <c r="C85" s="2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16" customFormat="1" ht="15">
      <c r="A86" s="30"/>
      <c r="B86" s="26"/>
      <c r="C86" s="2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4" t="s">
        <v>91</v>
      </c>
      <c r="B87" s="26"/>
      <c r="C87" s="2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16" customFormat="1" ht="15">
      <c r="A88" s="31" t="s">
        <v>92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s="16" customFormat="1" ht="15">
      <c r="A89" s="18" t="s">
        <v>93</v>
      </c>
      <c r="B89" s="15"/>
      <c r="C89" s="15">
        <v>247500</v>
      </c>
      <c r="D89" s="15"/>
      <c r="E89" s="15"/>
      <c r="F89" s="15"/>
      <c r="G89" s="15">
        <v>3000</v>
      </c>
      <c r="H89" s="15">
        <v>8000</v>
      </c>
      <c r="I89" s="15">
        <v>1400</v>
      </c>
      <c r="J89" s="15"/>
      <c r="K89" s="15"/>
      <c r="L89" s="15"/>
      <c r="M89" s="15"/>
      <c r="N89" s="15"/>
      <c r="O89" s="15"/>
      <c r="P89" s="15"/>
    </row>
    <row r="90" spans="1:16" s="16" customFormat="1" ht="15">
      <c r="A90" s="18" t="s">
        <v>94</v>
      </c>
      <c r="B90" s="15"/>
      <c r="C90" s="15">
        <v>65700</v>
      </c>
      <c r="D90" s="15"/>
      <c r="E90" s="15"/>
      <c r="F90" s="15"/>
      <c r="G90" s="15"/>
      <c r="H90" s="15">
        <v>1000</v>
      </c>
      <c r="I90" s="15">
        <v>4000</v>
      </c>
      <c r="J90" s="15"/>
      <c r="K90" s="15"/>
      <c r="L90" s="15"/>
      <c r="M90" s="15"/>
      <c r="N90" s="15"/>
      <c r="O90" s="15"/>
      <c r="P90" s="15"/>
    </row>
    <row r="91" spans="1:16" s="16" customFormat="1" ht="15">
      <c r="A91" s="18" t="s">
        <v>95</v>
      </c>
      <c r="B91" s="15"/>
      <c r="C91" s="15">
        <v>76600</v>
      </c>
      <c r="D91" s="15"/>
      <c r="E91" s="15"/>
      <c r="F91" s="15"/>
      <c r="G91" s="15">
        <v>1500</v>
      </c>
      <c r="H91" s="15">
        <v>4200</v>
      </c>
      <c r="I91" s="15"/>
      <c r="J91" s="15"/>
      <c r="K91" s="15"/>
      <c r="L91" s="15"/>
      <c r="M91" s="15"/>
      <c r="N91" s="15"/>
      <c r="O91" s="15"/>
      <c r="P91" s="15"/>
    </row>
    <row r="92" spans="1:16" s="16" customFormat="1" ht="15">
      <c r="A92" s="18" t="s">
        <v>96</v>
      </c>
      <c r="B92" s="15"/>
      <c r="C92" s="15">
        <v>22350</v>
      </c>
      <c r="D92" s="15"/>
      <c r="E92" s="15"/>
      <c r="F92" s="15"/>
      <c r="G92" s="15"/>
      <c r="H92" s="15">
        <v>400</v>
      </c>
      <c r="I92" s="15">
        <v>1200</v>
      </c>
      <c r="J92" s="15"/>
      <c r="K92" s="15"/>
      <c r="L92" s="15"/>
      <c r="M92" s="15"/>
      <c r="N92" s="15"/>
      <c r="O92" s="15"/>
      <c r="P92" s="15"/>
    </row>
    <row r="93" spans="1:17" s="28" customFormat="1" ht="15">
      <c r="A93" s="18" t="s">
        <v>97</v>
      </c>
      <c r="B93" s="15"/>
      <c r="C93" s="15">
        <v>72891</v>
      </c>
      <c r="D93" s="15"/>
      <c r="E93" s="15"/>
      <c r="F93" s="15"/>
      <c r="G93" s="15"/>
      <c r="H93" s="15"/>
      <c r="I93" s="15">
        <v>1300</v>
      </c>
      <c r="J93" s="15">
        <v>3000</v>
      </c>
      <c r="K93" s="15"/>
      <c r="L93" s="15"/>
      <c r="M93" s="15"/>
      <c r="N93" s="15"/>
      <c r="O93" s="15"/>
      <c r="P93" s="15"/>
      <c r="Q93" s="27"/>
    </row>
    <row r="94" spans="1:16" s="16" customFormat="1" ht="15">
      <c r="A94" s="18" t="s">
        <v>98</v>
      </c>
      <c r="B94" s="15"/>
      <c r="C94" s="15">
        <v>410000</v>
      </c>
      <c r="D94" s="15"/>
      <c r="E94" s="15"/>
      <c r="F94" s="15"/>
      <c r="G94" s="15">
        <v>2000</v>
      </c>
      <c r="H94" s="15">
        <v>1000</v>
      </c>
      <c r="I94" s="15">
        <v>1900</v>
      </c>
      <c r="J94" s="15">
        <v>1600</v>
      </c>
      <c r="K94" s="15">
        <v>2000</v>
      </c>
      <c r="L94" s="15">
        <v>2000</v>
      </c>
      <c r="M94" s="15">
        <v>2000</v>
      </c>
      <c r="N94" s="15">
        <v>2000</v>
      </c>
      <c r="O94" s="15">
        <v>2000</v>
      </c>
      <c r="P94" s="15">
        <v>2000</v>
      </c>
    </row>
    <row r="95" spans="1:16" s="16" customFormat="1" ht="15">
      <c r="A95" s="18" t="s">
        <v>99</v>
      </c>
      <c r="B95" s="15"/>
      <c r="C95" s="15"/>
      <c r="D95" s="15"/>
      <c r="E95" s="15">
        <v>1500</v>
      </c>
      <c r="F95" s="15"/>
      <c r="G95" s="15">
        <v>1400</v>
      </c>
      <c r="H95" s="15">
        <v>500</v>
      </c>
      <c r="I95" s="15">
        <v>1000</v>
      </c>
      <c r="J95" s="15">
        <v>1000</v>
      </c>
      <c r="K95" s="15">
        <v>1000</v>
      </c>
      <c r="L95" s="15">
        <v>1000</v>
      </c>
      <c r="M95" s="15">
        <v>1000</v>
      </c>
      <c r="N95" s="15">
        <v>1000</v>
      </c>
      <c r="O95" s="15">
        <v>1000</v>
      </c>
      <c r="P95" s="15">
        <v>1000</v>
      </c>
    </row>
    <row r="96" spans="1:16" s="16" customFormat="1" ht="15">
      <c r="A96" s="18" t="s">
        <v>100</v>
      </c>
      <c r="B96" s="15"/>
      <c r="C96" s="15">
        <v>29141</v>
      </c>
      <c r="D96" s="15"/>
      <c r="E96" s="15">
        <v>1600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s="16" customFormat="1" ht="15">
      <c r="A97" s="18" t="s">
        <v>101</v>
      </c>
      <c r="B97" s="15"/>
      <c r="C97" s="15">
        <v>215772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s="16" customFormat="1" ht="15">
      <c r="A98" s="18" t="s">
        <v>102</v>
      </c>
      <c r="B98" s="15"/>
      <c r="C98" s="15">
        <v>208700</v>
      </c>
      <c r="D98" s="15"/>
      <c r="E98" s="15"/>
      <c r="F98" s="15">
        <v>200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s="16" customFormat="1" ht="15">
      <c r="A99" s="18" t="s">
        <v>103</v>
      </c>
      <c r="B99" s="15"/>
      <c r="C99" s="15">
        <v>257200</v>
      </c>
      <c r="D99" s="15"/>
      <c r="E99" s="15"/>
      <c r="F99" s="15"/>
      <c r="G99" s="15">
        <v>600</v>
      </c>
      <c r="H99" s="15">
        <v>400</v>
      </c>
      <c r="I99" s="15"/>
      <c r="J99" s="15"/>
      <c r="K99" s="15"/>
      <c r="L99" s="15"/>
      <c r="M99" s="15"/>
      <c r="N99" s="15"/>
      <c r="O99" s="15"/>
      <c r="P99" s="15"/>
    </row>
    <row r="100" spans="1:16" s="16" customFormat="1" ht="15">
      <c r="A100" s="18" t="s">
        <v>104</v>
      </c>
      <c r="B100" s="15"/>
      <c r="C100" s="15">
        <v>216200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s="16" customFormat="1" ht="15">
      <c r="A101" s="32" t="s">
        <v>105</v>
      </c>
      <c r="B101" s="15"/>
      <c r="C101" s="15"/>
      <c r="D101" s="15"/>
      <c r="E101" s="15"/>
      <c r="F101" s="15"/>
      <c r="G101" s="15">
        <f>SUM(G89:G100)</f>
        <v>8500</v>
      </c>
      <c r="H101" s="15">
        <f aca="true" t="shared" si="6" ref="H101:P101">SUM(H89:H100)</f>
        <v>15500</v>
      </c>
      <c r="I101" s="15">
        <f t="shared" si="6"/>
        <v>10800</v>
      </c>
      <c r="J101" s="15">
        <f t="shared" si="6"/>
        <v>5600</v>
      </c>
      <c r="K101" s="15">
        <f t="shared" si="6"/>
        <v>3000</v>
      </c>
      <c r="L101" s="15">
        <f t="shared" si="6"/>
        <v>3000</v>
      </c>
      <c r="M101" s="15">
        <f t="shared" si="6"/>
        <v>3000</v>
      </c>
      <c r="N101" s="15">
        <f t="shared" si="6"/>
        <v>3000</v>
      </c>
      <c r="O101" s="15">
        <f t="shared" si="6"/>
        <v>3000</v>
      </c>
      <c r="P101" s="15">
        <f t="shared" si="6"/>
        <v>3000</v>
      </c>
    </row>
    <row r="102" spans="1:16" s="16" customFormat="1" ht="15">
      <c r="A102" s="31" t="s">
        <v>106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7" s="28" customFormat="1" ht="15">
      <c r="A103" s="18" t="s">
        <v>107</v>
      </c>
      <c r="B103" s="15"/>
      <c r="C103" s="15">
        <v>14036</v>
      </c>
      <c r="D103" s="15"/>
      <c r="E103" s="15"/>
      <c r="F103" s="15">
        <v>1000</v>
      </c>
      <c r="G103" s="15">
        <v>2500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27"/>
    </row>
    <row r="104" spans="1:17" s="28" customFormat="1" ht="15">
      <c r="A104" s="18" t="s">
        <v>108</v>
      </c>
      <c r="B104" s="15"/>
      <c r="C104" s="15">
        <v>22660</v>
      </c>
      <c r="D104" s="15"/>
      <c r="E104" s="15"/>
      <c r="F104" s="15"/>
      <c r="G104" s="15">
        <v>1000</v>
      </c>
      <c r="H104" s="15">
        <v>1300</v>
      </c>
      <c r="I104" s="15"/>
      <c r="J104" s="15"/>
      <c r="K104" s="15"/>
      <c r="L104" s="15"/>
      <c r="M104" s="15"/>
      <c r="N104" s="15"/>
      <c r="O104" s="15"/>
      <c r="P104" s="15"/>
      <c r="Q104" s="27"/>
    </row>
    <row r="105" spans="1:17" s="28" customFormat="1" ht="15">
      <c r="A105" s="18" t="s">
        <v>109</v>
      </c>
      <c r="B105" s="15"/>
      <c r="C105" s="15">
        <v>25338</v>
      </c>
      <c r="D105" s="15"/>
      <c r="E105" s="15"/>
      <c r="F105" s="15"/>
      <c r="G105" s="15">
        <v>1000</v>
      </c>
      <c r="H105" s="15">
        <v>1200</v>
      </c>
      <c r="I105" s="15"/>
      <c r="J105" s="15"/>
      <c r="K105" s="15"/>
      <c r="L105" s="15"/>
      <c r="M105" s="15"/>
      <c r="N105" s="15"/>
      <c r="O105" s="15"/>
      <c r="P105" s="15"/>
      <c r="Q105" s="27"/>
    </row>
    <row r="106" spans="1:17" s="28" customFormat="1" ht="15">
      <c r="A106" s="18" t="s">
        <v>110</v>
      </c>
      <c r="B106" s="15"/>
      <c r="C106" s="15">
        <v>13863</v>
      </c>
      <c r="D106" s="15"/>
      <c r="E106" s="15"/>
      <c r="F106" s="15"/>
      <c r="G106" s="15"/>
      <c r="H106" s="15">
        <v>1000</v>
      </c>
      <c r="I106" s="15">
        <v>1800</v>
      </c>
      <c r="J106" s="15"/>
      <c r="K106" s="15"/>
      <c r="L106" s="15"/>
      <c r="M106" s="15"/>
      <c r="N106" s="15"/>
      <c r="O106" s="15"/>
      <c r="P106" s="15"/>
      <c r="Q106" s="27"/>
    </row>
    <row r="107" spans="1:17" s="28" customFormat="1" ht="15">
      <c r="A107" s="18" t="s">
        <v>111</v>
      </c>
      <c r="B107" s="15"/>
      <c r="C107" s="15">
        <v>13716</v>
      </c>
      <c r="D107" s="15"/>
      <c r="E107" s="15"/>
      <c r="F107" s="15"/>
      <c r="G107" s="15"/>
      <c r="H107" s="15"/>
      <c r="I107" s="15">
        <v>1000</v>
      </c>
      <c r="J107" s="15">
        <v>2400</v>
      </c>
      <c r="K107" s="15"/>
      <c r="L107" s="15"/>
      <c r="M107" s="15"/>
      <c r="N107" s="15"/>
      <c r="O107" s="15"/>
      <c r="P107" s="15"/>
      <c r="Q107" s="27"/>
    </row>
    <row r="108" spans="1:17" s="28" customFormat="1" ht="15">
      <c r="A108" s="18" t="s">
        <v>99</v>
      </c>
      <c r="B108" s="15"/>
      <c r="C108" s="15"/>
      <c r="D108" s="15"/>
      <c r="E108" s="15"/>
      <c r="F108" s="15"/>
      <c r="G108" s="15">
        <v>1000</v>
      </c>
      <c r="H108" s="15">
        <v>200</v>
      </c>
      <c r="I108" s="15">
        <v>400</v>
      </c>
      <c r="J108" s="15">
        <v>500</v>
      </c>
      <c r="K108" s="15">
        <v>500</v>
      </c>
      <c r="L108" s="15">
        <v>500</v>
      </c>
      <c r="M108" s="15">
        <v>500</v>
      </c>
      <c r="N108" s="15">
        <v>500</v>
      </c>
      <c r="O108" s="15">
        <v>500</v>
      </c>
      <c r="P108" s="15">
        <v>500</v>
      </c>
      <c r="Q108" s="27"/>
    </row>
    <row r="109" spans="1:17" s="28" customFormat="1" ht="15">
      <c r="A109" s="18" t="s">
        <v>98</v>
      </c>
      <c r="B109" s="15"/>
      <c r="C109" s="15">
        <v>80000</v>
      </c>
      <c r="D109" s="15"/>
      <c r="E109" s="15"/>
      <c r="F109" s="15"/>
      <c r="G109" s="15">
        <v>1700</v>
      </c>
      <c r="H109" s="15">
        <v>800</v>
      </c>
      <c r="I109" s="15">
        <v>1000</v>
      </c>
      <c r="J109" s="15">
        <v>1500</v>
      </c>
      <c r="K109" s="15">
        <v>1500</v>
      </c>
      <c r="L109" s="15">
        <v>1500</v>
      </c>
      <c r="M109" s="15">
        <v>1500</v>
      </c>
      <c r="N109" s="15">
        <v>1500</v>
      </c>
      <c r="O109" s="15">
        <v>1500</v>
      </c>
      <c r="P109" s="15">
        <v>1500</v>
      </c>
      <c r="Q109" s="27"/>
    </row>
    <row r="110" spans="1:16" s="29" customFormat="1" ht="15">
      <c r="A110" s="19" t="s">
        <v>105</v>
      </c>
      <c r="B110" s="15"/>
      <c r="C110" s="15"/>
      <c r="D110" s="15"/>
      <c r="E110" s="15"/>
      <c r="F110" s="15"/>
      <c r="G110" s="15">
        <f>SUM(G103:G109)</f>
        <v>7200</v>
      </c>
      <c r="H110" s="15">
        <f aca="true" t="shared" si="7" ref="H110:P110">SUM(H103:H109)</f>
        <v>4500</v>
      </c>
      <c r="I110" s="15">
        <f t="shared" si="7"/>
        <v>4200</v>
      </c>
      <c r="J110" s="15">
        <f t="shared" si="7"/>
        <v>4400</v>
      </c>
      <c r="K110" s="15">
        <f t="shared" si="7"/>
        <v>2000</v>
      </c>
      <c r="L110" s="15">
        <f t="shared" si="7"/>
        <v>2000</v>
      </c>
      <c r="M110" s="15">
        <f t="shared" si="7"/>
        <v>2000</v>
      </c>
      <c r="N110" s="15">
        <f t="shared" si="7"/>
        <v>2000</v>
      </c>
      <c r="O110" s="15">
        <f t="shared" si="7"/>
        <v>2000</v>
      </c>
      <c r="P110" s="15">
        <f t="shared" si="7"/>
        <v>2000</v>
      </c>
    </row>
    <row r="111" spans="1:16" s="16" customFormat="1" ht="15">
      <c r="A111" s="19" t="s">
        <v>112</v>
      </c>
      <c r="B111" s="15"/>
      <c r="C111" s="15">
        <f>SUM(C89:C109)</f>
        <v>1991667</v>
      </c>
      <c r="D111" s="15"/>
      <c r="E111" s="15">
        <f>SUM(E89:E109)</f>
        <v>3100</v>
      </c>
      <c r="F111" s="15">
        <f>SUM(F89:F109)</f>
        <v>1200</v>
      </c>
      <c r="G111" s="15">
        <f>G101+G110</f>
        <v>15700</v>
      </c>
      <c r="H111" s="15">
        <f aca="true" t="shared" si="8" ref="H111:P111">H101+H110</f>
        <v>20000</v>
      </c>
      <c r="I111" s="15">
        <f t="shared" si="8"/>
        <v>15000</v>
      </c>
      <c r="J111" s="15">
        <f t="shared" si="8"/>
        <v>10000</v>
      </c>
      <c r="K111" s="15">
        <f t="shared" si="8"/>
        <v>5000</v>
      </c>
      <c r="L111" s="15">
        <f t="shared" si="8"/>
        <v>5000</v>
      </c>
      <c r="M111" s="15">
        <f t="shared" si="8"/>
        <v>5000</v>
      </c>
      <c r="N111" s="15">
        <f t="shared" si="8"/>
        <v>5000</v>
      </c>
      <c r="O111" s="15">
        <f t="shared" si="8"/>
        <v>5000</v>
      </c>
      <c r="P111" s="15">
        <f t="shared" si="8"/>
        <v>5000</v>
      </c>
    </row>
    <row r="112" spans="1:16" s="16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6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6" customFormat="1" ht="15">
      <c r="A114" s="4" t="s">
        <v>113</v>
      </c>
      <c r="B114" s="26"/>
      <c r="C114" s="2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6" customFormat="1" ht="15">
      <c r="A115" s="18" t="s">
        <v>114</v>
      </c>
      <c r="B115" s="15">
        <v>140700</v>
      </c>
      <c r="C115" s="15"/>
      <c r="D115" s="15">
        <f aca="true" t="shared" si="9" ref="D115:D120">SUM(E115:P115)</f>
        <v>26800</v>
      </c>
      <c r="E115" s="15">
        <v>11500</v>
      </c>
      <c r="F115" s="15">
        <v>15300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s="16" customFormat="1" ht="15">
      <c r="A116" s="18" t="s">
        <v>115</v>
      </c>
      <c r="B116" s="15">
        <v>137400</v>
      </c>
      <c r="C116" s="15"/>
      <c r="D116" s="15">
        <f t="shared" si="9"/>
        <v>26600</v>
      </c>
      <c r="E116" s="15">
        <v>13000</v>
      </c>
      <c r="F116" s="15">
        <v>13600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s="16" customFormat="1" ht="15">
      <c r="A117" s="18" t="s">
        <v>116</v>
      </c>
      <c r="B117" s="15">
        <v>98000</v>
      </c>
      <c r="C117" s="15"/>
      <c r="D117" s="15">
        <f t="shared" si="9"/>
        <v>18600</v>
      </c>
      <c r="E117" s="15">
        <v>7600</v>
      </c>
      <c r="F117" s="15">
        <v>11000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s="16" customFormat="1" ht="15">
      <c r="A118" s="18" t="s">
        <v>117</v>
      </c>
      <c r="B118" s="15">
        <v>60000</v>
      </c>
      <c r="C118" s="15"/>
      <c r="D118" s="15">
        <f t="shared" si="9"/>
        <v>8000</v>
      </c>
      <c r="E118" s="15"/>
      <c r="F118" s="15"/>
      <c r="G118" s="15">
        <v>2000</v>
      </c>
      <c r="H118" s="15">
        <v>6000</v>
      </c>
      <c r="I118" s="15"/>
      <c r="J118" s="15"/>
      <c r="K118" s="15"/>
      <c r="L118" s="15"/>
      <c r="M118" s="15"/>
      <c r="N118" s="15"/>
      <c r="O118" s="15"/>
      <c r="P118" s="15"/>
    </row>
    <row r="119" spans="1:16" s="16" customFormat="1" ht="15">
      <c r="A119" s="18" t="s">
        <v>118</v>
      </c>
      <c r="B119" s="15">
        <v>60000</v>
      </c>
      <c r="C119" s="15"/>
      <c r="D119" s="15">
        <f t="shared" si="9"/>
        <v>8000</v>
      </c>
      <c r="E119" s="15"/>
      <c r="F119" s="15"/>
      <c r="G119" s="15"/>
      <c r="H119" s="15">
        <v>2000</v>
      </c>
      <c r="I119" s="15">
        <v>6000</v>
      </c>
      <c r="J119" s="15"/>
      <c r="K119" s="15"/>
      <c r="L119" s="15"/>
      <c r="M119" s="15"/>
      <c r="N119" s="15"/>
      <c r="O119" s="15"/>
      <c r="P119" s="15"/>
    </row>
    <row r="120" spans="1:16" s="16" customFormat="1" ht="15">
      <c r="A120" s="18" t="s">
        <v>119</v>
      </c>
      <c r="B120" s="15">
        <v>45000</v>
      </c>
      <c r="C120" s="15"/>
      <c r="D120" s="15">
        <f t="shared" si="9"/>
        <v>10000</v>
      </c>
      <c r="E120" s="15">
        <v>8000</v>
      </c>
      <c r="F120" s="15">
        <v>2000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2.75">
      <c r="A121" s="19" t="s">
        <v>120</v>
      </c>
      <c r="B121" s="15">
        <f aca="true" t="shared" si="10" ref="B121:P121">SUM(B115:B120)</f>
        <v>541100</v>
      </c>
      <c r="C121" s="15"/>
      <c r="D121" s="15">
        <f t="shared" si="10"/>
        <v>98000</v>
      </c>
      <c r="E121" s="15">
        <f t="shared" si="10"/>
        <v>40100</v>
      </c>
      <c r="F121" s="15">
        <f t="shared" si="10"/>
        <v>41900</v>
      </c>
      <c r="G121" s="15">
        <f t="shared" si="10"/>
        <v>2000</v>
      </c>
      <c r="H121" s="15">
        <f t="shared" si="10"/>
        <v>8000</v>
      </c>
      <c r="I121" s="15">
        <f t="shared" si="10"/>
        <v>6000</v>
      </c>
      <c r="J121" s="15">
        <f t="shared" si="10"/>
        <v>0</v>
      </c>
      <c r="K121" s="15">
        <f t="shared" si="10"/>
        <v>0</v>
      </c>
      <c r="L121" s="15">
        <f t="shared" si="10"/>
        <v>0</v>
      </c>
      <c r="M121" s="15">
        <f t="shared" si="10"/>
        <v>0</v>
      </c>
      <c r="N121" s="15">
        <f t="shared" si="10"/>
        <v>0</v>
      </c>
      <c r="O121" s="15">
        <f t="shared" si="10"/>
        <v>0</v>
      </c>
      <c r="P121" s="15">
        <f t="shared" si="10"/>
        <v>0</v>
      </c>
    </row>
    <row r="122" spans="1:16" ht="28.5" customHeight="1">
      <c r="A122" s="30"/>
      <c r="B122" s="26"/>
      <c r="C122" s="26"/>
      <c r="D122" s="26"/>
      <c r="E122" s="26"/>
      <c r="F122" s="26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20.25" customHeight="1">
      <c r="A123" s="5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ht="39.75" customHeight="1">
      <c r="A124" s="33"/>
      <c r="B124" s="30"/>
      <c r="C124" s="30"/>
      <c r="D124" s="30"/>
      <c r="E124" s="3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35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ht="57.75" customHeight="1">
      <c r="A126" s="5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36"/>
    </row>
    <row r="137" ht="12.75">
      <c r="A137" s="2"/>
    </row>
    <row r="138" ht="12.75">
      <c r="A138" s="2"/>
    </row>
    <row r="139" ht="12.75">
      <c r="A139" s="2"/>
    </row>
    <row r="160" ht="42.75" customHeight="1"/>
    <row r="161" ht="15" customHeight="1"/>
    <row r="162" ht="15" customHeight="1"/>
    <row r="163" ht="14.25" customHeight="1"/>
    <row r="165" ht="15" customHeight="1"/>
    <row r="172" ht="14.25" customHeight="1"/>
    <row r="173" ht="15" customHeight="1"/>
    <row r="174" ht="15" customHeight="1"/>
    <row r="178" ht="15" customHeight="1"/>
    <row r="186" ht="58.5" customHeight="1"/>
    <row r="187" ht="39" customHeight="1"/>
    <row r="188" ht="40.5" customHeight="1"/>
    <row r="189" ht="33" customHeight="1"/>
    <row r="190" ht="33.75" customHeight="1"/>
    <row r="191" ht="34.5" customHeight="1"/>
    <row r="192" ht="14.25" customHeight="1"/>
    <row r="228" ht="77.25" customHeight="1"/>
  </sheetData>
  <printOptions/>
  <pageMargins left="0.75" right="0.75" top="1" bottom="1" header="0.5" footer="0.5"/>
  <pageSetup fitToHeight="2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Nesky</dc:creator>
  <cp:keywords/>
  <dc:description/>
  <cp:lastModifiedBy>Anthony Nesky</cp:lastModifiedBy>
  <dcterms:created xsi:type="dcterms:W3CDTF">2002-11-15T20:00:05Z</dcterms:created>
  <dcterms:modified xsi:type="dcterms:W3CDTF">2002-11-15T20:00:13Z</dcterms:modified>
  <cp:category/>
  <cp:version/>
  <cp:contentType/>
  <cp:contentStatus/>
</cp:coreProperties>
</file>