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7260" activeTab="0"/>
  </bookViews>
  <sheets>
    <sheet name="TABLE23b" sheetId="1" r:id="rId1"/>
  </sheets>
  <definedNames>
    <definedName name="Print_Area_M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<sst xmlns="http://schemas.openxmlformats.org/spreadsheetml/2006/main" count="126" uniqueCount="76">
  <si>
    <t>10/95-9/96</t>
  </si>
  <si>
    <t>10/96-9/97</t>
  </si>
  <si>
    <t>10/97-9/98</t>
  </si>
  <si>
    <t>TRQ</t>
  </si>
  <si>
    <t>Early 1995/96</t>
  </si>
  <si>
    <t>Actual</t>
  </si>
  <si>
    <t>Estimated</t>
  </si>
  <si>
    <t>Country 1/</t>
  </si>
  <si>
    <t>allocation</t>
  </si>
  <si>
    <t>entries 2/</t>
  </si>
  <si>
    <t>imports 3/</t>
  </si>
  <si>
    <t>allocation 4/</t>
  </si>
  <si>
    <t>imports</t>
  </si>
  <si>
    <t>balance</t>
  </si>
  <si>
    <t>Metric tons, raw value</t>
  </si>
  <si>
    <t>Raw cane sugar</t>
  </si>
  <si>
    <t xml:space="preserve">   Argentina</t>
  </si>
  <si>
    <t xml:space="preserve">   Australia</t>
  </si>
  <si>
    <t xml:space="preserve">   Barbados</t>
  </si>
  <si>
    <t xml:space="preserve">   Belize</t>
  </si>
  <si>
    <t xml:space="preserve">   Bolivia</t>
  </si>
  <si>
    <t xml:space="preserve">   Brazil</t>
  </si>
  <si>
    <t xml:space="preserve">   Colombia</t>
  </si>
  <si>
    <t xml:space="preserve">   Congo</t>
  </si>
  <si>
    <t xml:space="preserve">   Costa Rica</t>
  </si>
  <si>
    <t xml:space="preserve">   Cote D'Ivoire</t>
  </si>
  <si>
    <t xml:space="preserve">   Dominican Republic</t>
  </si>
  <si>
    <t xml:space="preserve">   Ecuador</t>
  </si>
  <si>
    <t xml:space="preserve">   El Salvador</t>
  </si>
  <si>
    <t xml:space="preserve">   Fiji</t>
  </si>
  <si>
    <t xml:space="preserve">   Gabon</t>
  </si>
  <si>
    <t xml:space="preserve">   Guatemala</t>
  </si>
  <si>
    <t xml:space="preserve">   Guyana</t>
  </si>
  <si>
    <t xml:space="preserve">   Haiti</t>
  </si>
  <si>
    <t xml:space="preserve">   Honduras</t>
  </si>
  <si>
    <t xml:space="preserve">   India</t>
  </si>
  <si>
    <t xml:space="preserve">   Jamaica</t>
  </si>
  <si>
    <t xml:space="preserve">   Madagascar</t>
  </si>
  <si>
    <t xml:space="preserve">   Malawi</t>
  </si>
  <si>
    <t xml:space="preserve">   Mauritius</t>
  </si>
  <si>
    <t xml:space="preserve">   Mexico 6/</t>
  </si>
  <si>
    <t xml:space="preserve">   Mozambique</t>
  </si>
  <si>
    <t xml:space="preserve">   Nicaragua</t>
  </si>
  <si>
    <t xml:space="preserve">   Panama</t>
  </si>
  <si>
    <t xml:space="preserve">   Papua New Guinea</t>
  </si>
  <si>
    <t xml:space="preserve">   Paraguay</t>
  </si>
  <si>
    <t xml:space="preserve">   Peru</t>
  </si>
  <si>
    <t xml:space="preserve">   Philippines</t>
  </si>
  <si>
    <t xml:space="preserve">   South Africa</t>
  </si>
  <si>
    <t xml:space="preserve">   St.Kitts and Nevis</t>
  </si>
  <si>
    <t xml:space="preserve">   Swaziland</t>
  </si>
  <si>
    <t xml:space="preserve">   Taiwan</t>
  </si>
  <si>
    <t xml:space="preserve">   Thailand</t>
  </si>
  <si>
    <t xml:space="preserve">   Trinidad-Tobago</t>
  </si>
  <si>
    <t xml:space="preserve">   Uruguay</t>
  </si>
  <si>
    <t xml:space="preserve">   Zimbabwe</t>
  </si>
  <si>
    <t>Rounding</t>
  </si>
  <si>
    <t xml:space="preserve">  Subtotal raw cane sugar</t>
  </si>
  <si>
    <t xml:space="preserve">     TRQ shortfall</t>
  </si>
  <si>
    <t xml:space="preserve">       ---</t>
  </si>
  <si>
    <t xml:space="preserve">         ---</t>
  </si>
  <si>
    <t>Refined sugars</t>
  </si>
  <si>
    <t xml:space="preserve">   Mexico (NAFTA) 6/</t>
  </si>
  <si>
    <t xml:space="preserve">   Mexico (Sept. 1997, 1998, 1999,  2000,</t>
  </si>
  <si>
    <t xml:space="preserve">   2001, and 2002 allocation)</t>
  </si>
  <si>
    <t xml:space="preserve">   Canada (Sept. 1997, 1998, 1999, 2000, </t>
  </si>
  <si>
    <t>Specialty sugar 7/</t>
  </si>
  <si>
    <t>Other refined sugars 7/</t>
  </si>
  <si>
    <t>Subtotal refined sugars</t>
  </si>
  <si>
    <t xml:space="preserve">Potential TRQ not </t>
  </si>
  <si>
    <t>yet allocated</t>
  </si>
  <si>
    <t>Grand total 8/</t>
  </si>
  <si>
    <t>Grand total (short tons)</t>
  </si>
  <si>
    <t>See footnotes at end of table.</t>
  </si>
  <si>
    <t>--continued</t>
  </si>
  <si>
    <t>Table 23b--U.S. sugar imports under tariff-rate quota (TRQ), by country, fiscal years 1996-1998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</si>
</sst>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)"/>
    <numFmt numFmtId="165" formatCode="#,##0___)"/>
    <numFmt numFmtId="166" formatCode="#,##0_)"/>
    <numFmt numFmtId="167" formatCode="_(* #,##0_);_(* \(#,##0\);_(* &quot;-&quot;??_);_(@_)"/>
  </numFmts>
  <fonts count="4">
    <font>
      <sz val="8"/>
      <name val="Helvetica"/>
      <family val="0"/>
    </font>
    <font>
      <sz val="7"/>
      <name val="Helvetica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NumberFormat="1" applyFont="1" applyFill="1" applyBorder="1" applyAlignment="1" quotePrefix="1">
      <alignment horizontal="left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2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0" xfId="0" applyNumberFormat="1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 quotePrefix="1">
      <alignment horizontal="left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7" fontId="2" fillId="0" borderId="0" xfId="15" applyNumberFormat="1" applyFont="1" applyAlignment="1">
      <alignment/>
    </xf>
    <xf numFmtId="165" fontId="2" fillId="0" borderId="0" xfId="0" applyNumberFormat="1" applyFont="1" applyAlignment="1" quotePrefix="1">
      <alignment/>
    </xf>
    <xf numFmtId="166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38"/>
  <sheetViews>
    <sheetView tabSelected="1" workbookViewId="0" topLeftCell="A1">
      <selection activeCell="A1" sqref="A1"/>
    </sheetView>
  </sheetViews>
  <sheetFormatPr defaultColWidth="9.33203125" defaultRowHeight="10.5"/>
  <cols>
    <col min="1" max="1" width="27.5" style="5" customWidth="1"/>
    <col min="2" max="2" width="12.16015625" style="5" customWidth="1"/>
    <col min="3" max="3" width="15.16015625" style="5" customWidth="1"/>
    <col min="4" max="4" width="12.16015625" style="5" customWidth="1"/>
    <col min="5" max="5" width="2.16015625" style="5" customWidth="1"/>
    <col min="6" max="8" width="14.16015625" style="5" customWidth="1"/>
    <col min="9" max="9" width="3.16015625" style="5" customWidth="1"/>
    <col min="10" max="12" width="13.5" style="5" customWidth="1"/>
    <col min="13" max="15" width="8.16015625" style="5" customWidth="1"/>
    <col min="16" max="16384" width="8.16015625" style="0" customWidth="1"/>
  </cols>
  <sheetData>
    <row r="1" spans="1:44" ht="12.75">
      <c r="A1" s="2" t="s">
        <v>75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>
      <c r="A2" s="6"/>
      <c r="B2" s="7" t="s">
        <v>0</v>
      </c>
      <c r="C2" s="8"/>
      <c r="D2" s="7"/>
      <c r="E2" s="6"/>
      <c r="F2" s="7" t="s">
        <v>1</v>
      </c>
      <c r="G2" s="8"/>
      <c r="H2" s="8"/>
      <c r="J2" s="7" t="s">
        <v>2</v>
      </c>
      <c r="K2" s="7"/>
      <c r="L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.75">
      <c r="A3" s="9"/>
      <c r="B3" s="10" t="s">
        <v>3</v>
      </c>
      <c r="C3" s="11" t="s">
        <v>4</v>
      </c>
      <c r="D3" s="11" t="s">
        <v>5</v>
      </c>
      <c r="E3" s="11"/>
      <c r="F3" s="10" t="s">
        <v>3</v>
      </c>
      <c r="G3" s="11" t="s">
        <v>5</v>
      </c>
      <c r="H3" s="11" t="s">
        <v>6</v>
      </c>
      <c r="I3" s="11"/>
      <c r="J3" s="10" t="s">
        <v>3</v>
      </c>
      <c r="K3" s="11" t="s">
        <v>5</v>
      </c>
      <c r="L3" s="11" t="s">
        <v>6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>
      <c r="A4" s="3" t="s">
        <v>7</v>
      </c>
      <c r="B4" s="12" t="s">
        <v>8</v>
      </c>
      <c r="C4" s="13" t="s">
        <v>9</v>
      </c>
      <c r="D4" s="13" t="s">
        <v>10</v>
      </c>
      <c r="E4" s="13"/>
      <c r="F4" s="12" t="s">
        <v>11</v>
      </c>
      <c r="G4" s="13" t="s">
        <v>12</v>
      </c>
      <c r="H4" s="13" t="s">
        <v>13</v>
      </c>
      <c r="I4" s="13"/>
      <c r="J4" s="12" t="s">
        <v>11</v>
      </c>
      <c r="K4" s="13" t="s">
        <v>12</v>
      </c>
      <c r="L4" s="13" t="s">
        <v>13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2.75">
      <c r="A5" s="9"/>
      <c r="B5" s="14" t="s">
        <v>14</v>
      </c>
      <c r="C5" s="15"/>
      <c r="D5" s="15"/>
      <c r="E5" s="15"/>
      <c r="F5" s="15"/>
      <c r="G5" s="15"/>
      <c r="H5" s="15"/>
      <c r="I5" s="15"/>
      <c r="J5" s="15"/>
      <c r="K5" s="15"/>
      <c r="L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9.75" customHeight="1">
      <c r="A6" s="9" t="s">
        <v>15</v>
      </c>
      <c r="B6" s="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6" t="s">
        <v>16</v>
      </c>
      <c r="B7" s="16">
        <v>95867</v>
      </c>
      <c r="C7" s="17">
        <v>3062</v>
      </c>
      <c r="D7" s="16">
        <v>95867</v>
      </c>
      <c r="E7" s="16"/>
      <c r="F7" s="16">
        <v>87236</v>
      </c>
      <c r="G7" s="16">
        <v>87226</v>
      </c>
      <c r="H7" s="16">
        <v>-10</v>
      </c>
      <c r="I7" s="16"/>
      <c r="J7" s="16">
        <v>65563</v>
      </c>
      <c r="K7" s="18">
        <v>65517</v>
      </c>
      <c r="L7" s="16">
        <v>-46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>
      <c r="A8" s="6" t="s">
        <v>17</v>
      </c>
      <c r="B8" s="16">
        <v>185044</v>
      </c>
      <c r="C8" s="17">
        <v>0</v>
      </c>
      <c r="D8" s="16">
        <v>185044</v>
      </c>
      <c r="E8" s="16"/>
      <c r="F8" s="16">
        <v>168386</v>
      </c>
      <c r="G8" s="16">
        <v>168756</v>
      </c>
      <c r="H8" s="16">
        <v>370</v>
      </c>
      <c r="I8" s="16"/>
      <c r="J8" s="16">
        <v>126552</v>
      </c>
      <c r="K8" s="18">
        <v>127062</v>
      </c>
      <c r="L8" s="16">
        <v>510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6" t="s">
        <v>18</v>
      </c>
      <c r="B9" s="16">
        <v>12311</v>
      </c>
      <c r="C9" s="17">
        <v>0</v>
      </c>
      <c r="D9" s="16">
        <v>0</v>
      </c>
      <c r="E9" s="16"/>
      <c r="F9" s="16">
        <v>11359</v>
      </c>
      <c r="G9" s="16">
        <v>0</v>
      </c>
      <c r="H9" s="16">
        <v>-11359</v>
      </c>
      <c r="I9" s="16"/>
      <c r="J9" s="16">
        <v>7830</v>
      </c>
      <c r="K9" s="18">
        <v>0</v>
      </c>
      <c r="L9" s="16">
        <v>-7830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>
      <c r="A10" s="6" t="s">
        <v>19</v>
      </c>
      <c r="B10" s="16">
        <v>24523</v>
      </c>
      <c r="C10" s="17">
        <v>0</v>
      </c>
      <c r="D10" s="16">
        <v>24524</v>
      </c>
      <c r="E10" s="16"/>
      <c r="F10" s="16">
        <v>22316</v>
      </c>
      <c r="G10" s="16">
        <v>22420</v>
      </c>
      <c r="H10" s="16">
        <v>104</v>
      </c>
      <c r="I10" s="16"/>
      <c r="J10" s="16">
        <v>16772</v>
      </c>
      <c r="K10" s="18">
        <v>16796</v>
      </c>
      <c r="L10" s="16">
        <v>24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6" t="s">
        <v>20</v>
      </c>
      <c r="B11" s="16">
        <v>17835</v>
      </c>
      <c r="C11" s="17">
        <v>0</v>
      </c>
      <c r="D11" s="16">
        <v>17660</v>
      </c>
      <c r="E11" s="16"/>
      <c r="F11" s="16">
        <v>16230</v>
      </c>
      <c r="G11" s="16">
        <v>16339</v>
      </c>
      <c r="H11" s="16">
        <v>109</v>
      </c>
      <c r="I11" s="16"/>
      <c r="J11" s="16">
        <v>12198</v>
      </c>
      <c r="K11" s="18">
        <v>11413</v>
      </c>
      <c r="L11" s="16">
        <v>-785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6" t="s">
        <v>21</v>
      </c>
      <c r="B12" s="16">
        <v>323271</v>
      </c>
      <c r="C12" s="17">
        <v>0</v>
      </c>
      <c r="D12" s="16">
        <v>323268</v>
      </c>
      <c r="E12" s="16"/>
      <c r="F12" s="16">
        <v>294169</v>
      </c>
      <c r="G12" s="16">
        <v>294207</v>
      </c>
      <c r="H12" s="16">
        <v>38</v>
      </c>
      <c r="I12" s="16"/>
      <c r="J12" s="16">
        <v>221084</v>
      </c>
      <c r="K12" s="18">
        <v>220358</v>
      </c>
      <c r="L12" s="16">
        <v>-726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>
      <c r="A13" s="6" t="s">
        <v>22</v>
      </c>
      <c r="B13" s="16">
        <v>53506</v>
      </c>
      <c r="C13" s="17">
        <v>0</v>
      </c>
      <c r="D13" s="16">
        <v>53126</v>
      </c>
      <c r="E13" s="16"/>
      <c r="F13" s="16">
        <v>48690</v>
      </c>
      <c r="G13" s="16">
        <v>53177</v>
      </c>
      <c r="H13" s="16">
        <v>4487</v>
      </c>
      <c r="I13" s="16"/>
      <c r="J13" s="16">
        <v>36593</v>
      </c>
      <c r="K13" s="18">
        <v>33751</v>
      </c>
      <c r="L13" s="16">
        <v>-2842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6" t="s">
        <v>23</v>
      </c>
      <c r="B14" s="16">
        <v>7258</v>
      </c>
      <c r="C14" s="17">
        <v>0</v>
      </c>
      <c r="D14" s="16">
        <v>5643</v>
      </c>
      <c r="E14" s="16"/>
      <c r="F14" s="16">
        <v>7258</v>
      </c>
      <c r="G14" s="16">
        <v>7312</v>
      </c>
      <c r="H14" s="16">
        <v>54</v>
      </c>
      <c r="I14" s="16"/>
      <c r="J14" s="16">
        <v>7258</v>
      </c>
      <c r="K14" s="18">
        <v>7296</v>
      </c>
      <c r="L14" s="16">
        <v>38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6" t="s">
        <v>24</v>
      </c>
      <c r="B15" s="16">
        <v>33411</v>
      </c>
      <c r="C15" s="17">
        <v>0</v>
      </c>
      <c r="D15" s="16">
        <v>33441</v>
      </c>
      <c r="E15" s="16"/>
      <c r="F15" s="16">
        <v>30431</v>
      </c>
      <c r="G15" s="16">
        <v>30519</v>
      </c>
      <c r="H15" s="16">
        <v>88</v>
      </c>
      <c r="I15" s="16"/>
      <c r="J15" s="16">
        <v>22871</v>
      </c>
      <c r="K15" s="18">
        <v>22835</v>
      </c>
      <c r="L15" s="16">
        <v>-36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6" t="s">
        <v>25</v>
      </c>
      <c r="B16" s="16">
        <v>7258</v>
      </c>
      <c r="C16" s="17">
        <v>80</v>
      </c>
      <c r="D16" s="16">
        <v>80</v>
      </c>
      <c r="E16" s="16"/>
      <c r="F16" s="16">
        <v>7258</v>
      </c>
      <c r="G16" s="16">
        <v>7289</v>
      </c>
      <c r="H16" s="16">
        <v>31</v>
      </c>
      <c r="I16" s="16"/>
      <c r="J16" s="16">
        <v>7258</v>
      </c>
      <c r="K16" s="18">
        <v>31</v>
      </c>
      <c r="L16" s="16">
        <v>-7227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6" t="s">
        <v>26</v>
      </c>
      <c r="B17" s="16">
        <v>350940</v>
      </c>
      <c r="C17" s="17">
        <v>0</v>
      </c>
      <c r="D17" s="16">
        <v>329516</v>
      </c>
      <c r="E17" s="16"/>
      <c r="F17" s="16">
        <v>357060</v>
      </c>
      <c r="G17" s="16">
        <v>355454</v>
      </c>
      <c r="H17" s="16">
        <v>-1606</v>
      </c>
      <c r="I17" s="16"/>
      <c r="J17" s="16">
        <v>268350</v>
      </c>
      <c r="K17" s="18">
        <v>267130</v>
      </c>
      <c r="L17" s="16">
        <v>-1220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6" t="s">
        <v>27</v>
      </c>
      <c r="B18" s="16">
        <v>24523</v>
      </c>
      <c r="C18" s="17">
        <v>21</v>
      </c>
      <c r="D18" s="16">
        <v>24523</v>
      </c>
      <c r="E18" s="16"/>
      <c r="F18" s="16">
        <v>22316</v>
      </c>
      <c r="G18" s="16">
        <v>22353</v>
      </c>
      <c r="H18" s="16">
        <v>37</v>
      </c>
      <c r="I18" s="16"/>
      <c r="J18" s="16">
        <v>16772</v>
      </c>
      <c r="K18" s="18">
        <v>16772</v>
      </c>
      <c r="L18" s="16"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6" t="s">
        <v>28</v>
      </c>
      <c r="B19" s="16">
        <v>57966</v>
      </c>
      <c r="C19" s="17">
        <v>342</v>
      </c>
      <c r="D19" s="16">
        <v>57966</v>
      </c>
      <c r="E19" s="16"/>
      <c r="F19" s="16">
        <v>52748</v>
      </c>
      <c r="G19" s="16">
        <v>52748</v>
      </c>
      <c r="H19" s="16">
        <v>0</v>
      </c>
      <c r="I19" s="16"/>
      <c r="J19" s="16">
        <v>39643</v>
      </c>
      <c r="K19" s="18">
        <v>39925</v>
      </c>
      <c r="L19" s="16">
        <v>282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6" t="s">
        <v>29</v>
      </c>
      <c r="B20" s="16">
        <v>20065</v>
      </c>
      <c r="C20" s="17">
        <v>8519</v>
      </c>
      <c r="D20" s="16">
        <v>20065</v>
      </c>
      <c r="E20" s="16"/>
      <c r="F20" s="16">
        <v>18259</v>
      </c>
      <c r="G20" s="16">
        <v>18355</v>
      </c>
      <c r="H20" s="16">
        <v>96</v>
      </c>
      <c r="I20" s="16"/>
      <c r="J20" s="16">
        <v>13722</v>
      </c>
      <c r="K20" s="18">
        <v>10795</v>
      </c>
      <c r="L20" s="16">
        <v>-2927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6" t="s">
        <v>30</v>
      </c>
      <c r="B21" s="16">
        <v>7258</v>
      </c>
      <c r="C21" s="17">
        <v>0</v>
      </c>
      <c r="D21" s="16">
        <v>0</v>
      </c>
      <c r="E21" s="16"/>
      <c r="F21" s="16">
        <v>7258</v>
      </c>
      <c r="G21" s="16">
        <v>0</v>
      </c>
      <c r="H21" s="16">
        <v>-7258</v>
      </c>
      <c r="I21" s="16"/>
      <c r="J21" s="16">
        <v>7258</v>
      </c>
      <c r="K21" s="18">
        <v>0</v>
      </c>
      <c r="L21" s="16">
        <v>-7258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6" t="s">
        <v>31</v>
      </c>
      <c r="B22" s="16">
        <v>107014</v>
      </c>
      <c r="C22" s="17">
        <v>34</v>
      </c>
      <c r="D22" s="16">
        <v>107014</v>
      </c>
      <c r="E22" s="16"/>
      <c r="F22" s="16">
        <v>97380</v>
      </c>
      <c r="G22" s="16">
        <v>97884</v>
      </c>
      <c r="H22" s="16">
        <v>504</v>
      </c>
      <c r="I22" s="16"/>
      <c r="J22" s="16">
        <v>73186</v>
      </c>
      <c r="K22" s="18">
        <v>72907</v>
      </c>
      <c r="L22" s="16">
        <v>-279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6" t="s">
        <v>32</v>
      </c>
      <c r="B23" s="16">
        <v>26754</v>
      </c>
      <c r="C23" s="17">
        <v>4422</v>
      </c>
      <c r="D23" s="16">
        <v>26754</v>
      </c>
      <c r="E23" s="16"/>
      <c r="F23" s="16">
        <v>24345</v>
      </c>
      <c r="G23" s="16">
        <v>24558</v>
      </c>
      <c r="H23" s="16">
        <v>213</v>
      </c>
      <c r="I23" s="16"/>
      <c r="J23" s="16">
        <v>18297</v>
      </c>
      <c r="K23" s="18">
        <v>18329</v>
      </c>
      <c r="L23" s="16">
        <v>32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6" t="s">
        <v>33</v>
      </c>
      <c r="B24" s="16">
        <v>7258</v>
      </c>
      <c r="C24" s="17">
        <v>0</v>
      </c>
      <c r="D24" s="16">
        <v>0</v>
      </c>
      <c r="E24" s="16"/>
      <c r="F24" s="16">
        <v>7258</v>
      </c>
      <c r="G24" s="16">
        <v>0</v>
      </c>
      <c r="H24" s="16">
        <v>-7258</v>
      </c>
      <c r="I24" s="16"/>
      <c r="J24" s="16">
        <v>7258</v>
      </c>
      <c r="K24" s="18">
        <v>0</v>
      </c>
      <c r="L24" s="16">
        <v>-7258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6" t="s">
        <v>34</v>
      </c>
      <c r="B25" s="16">
        <v>22294</v>
      </c>
      <c r="C25" s="17">
        <v>0</v>
      </c>
      <c r="D25" s="16">
        <v>20173</v>
      </c>
      <c r="E25" s="16"/>
      <c r="F25" s="16">
        <v>20288</v>
      </c>
      <c r="G25" s="16">
        <v>20339</v>
      </c>
      <c r="H25" s="16">
        <v>51</v>
      </c>
      <c r="I25" s="16"/>
      <c r="J25" s="16">
        <v>15247</v>
      </c>
      <c r="K25" s="18">
        <v>15317</v>
      </c>
      <c r="L25" s="16">
        <v>70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6" t="s">
        <v>35</v>
      </c>
      <c r="B26" s="16">
        <v>15951</v>
      </c>
      <c r="C26" s="17">
        <v>0</v>
      </c>
      <c r="D26" s="16">
        <v>14311</v>
      </c>
      <c r="E26" s="16"/>
      <c r="F26" s="16">
        <v>16230</v>
      </c>
      <c r="G26" s="16">
        <v>16076</v>
      </c>
      <c r="H26" s="16">
        <v>-154</v>
      </c>
      <c r="I26" s="16"/>
      <c r="J26" s="16">
        <v>12198</v>
      </c>
      <c r="K26" s="18">
        <v>12554</v>
      </c>
      <c r="L26" s="16">
        <v>356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6" t="s">
        <v>36</v>
      </c>
      <c r="B27" s="16">
        <v>24523</v>
      </c>
      <c r="C27" s="17">
        <v>648</v>
      </c>
      <c r="D27" s="16">
        <v>24523</v>
      </c>
      <c r="E27" s="16"/>
      <c r="F27" s="16">
        <v>22316</v>
      </c>
      <c r="G27" s="16">
        <v>22068</v>
      </c>
      <c r="H27" s="16">
        <v>-248</v>
      </c>
      <c r="I27" s="16"/>
      <c r="J27" s="16">
        <v>16772</v>
      </c>
      <c r="K27" s="18">
        <v>16616</v>
      </c>
      <c r="L27" s="16">
        <v>-156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6" t="s">
        <v>37</v>
      </c>
      <c r="B28" s="16">
        <v>7258</v>
      </c>
      <c r="C28" s="17">
        <v>1</v>
      </c>
      <c r="D28" s="16">
        <v>7258</v>
      </c>
      <c r="E28" s="16"/>
      <c r="F28" s="16">
        <v>7258</v>
      </c>
      <c r="G28" s="16">
        <v>7307</v>
      </c>
      <c r="H28" s="16">
        <v>49</v>
      </c>
      <c r="I28" s="16"/>
      <c r="J28" s="16">
        <v>7258</v>
      </c>
      <c r="K28" s="18">
        <v>7312</v>
      </c>
      <c r="L28" s="16">
        <v>54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6" t="s">
        <v>38</v>
      </c>
      <c r="B29" s="16">
        <v>22294</v>
      </c>
      <c r="C29" s="17">
        <v>0</v>
      </c>
      <c r="D29" s="16">
        <v>17970</v>
      </c>
      <c r="E29" s="16"/>
      <c r="F29" s="16">
        <v>20288</v>
      </c>
      <c r="G29" s="16">
        <v>10847</v>
      </c>
      <c r="H29" s="16">
        <v>-9441</v>
      </c>
      <c r="I29" s="16"/>
      <c r="J29" s="16">
        <v>15247</v>
      </c>
      <c r="K29" s="18">
        <v>11968</v>
      </c>
      <c r="L29" s="16">
        <v>-3279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6" t="s">
        <v>39</v>
      </c>
      <c r="B30" s="16">
        <v>26754</v>
      </c>
      <c r="C30" s="17">
        <v>0</v>
      </c>
      <c r="D30" s="16">
        <v>23695</v>
      </c>
      <c r="E30" s="16"/>
      <c r="F30" s="16">
        <v>24345</v>
      </c>
      <c r="G30" s="16">
        <v>24488</v>
      </c>
      <c r="H30" s="16">
        <v>143</v>
      </c>
      <c r="I30" s="16"/>
      <c r="J30" s="16">
        <v>18297</v>
      </c>
      <c r="K30" s="18">
        <v>18526</v>
      </c>
      <c r="L30" s="16">
        <v>229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9" t="s">
        <v>40</v>
      </c>
      <c r="B31" s="16">
        <v>7258</v>
      </c>
      <c r="C31" s="17">
        <v>0</v>
      </c>
      <c r="D31" s="16">
        <v>6973</v>
      </c>
      <c r="E31" s="16"/>
      <c r="F31" s="16">
        <v>25000</v>
      </c>
      <c r="G31" s="16">
        <v>23892</v>
      </c>
      <c r="H31" s="16">
        <v>-1108</v>
      </c>
      <c r="I31" s="16"/>
      <c r="J31" s="16">
        <v>25000</v>
      </c>
      <c r="K31" s="18">
        <v>25000</v>
      </c>
      <c r="L31" s="16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6" t="s">
        <v>41</v>
      </c>
      <c r="B32" s="16">
        <v>28983</v>
      </c>
      <c r="C32" s="17">
        <v>0</v>
      </c>
      <c r="D32" s="16">
        <v>25686</v>
      </c>
      <c r="E32" s="16"/>
      <c r="F32" s="16">
        <v>26374</v>
      </c>
      <c r="G32" s="16">
        <v>26689</v>
      </c>
      <c r="H32" s="16">
        <v>315</v>
      </c>
      <c r="I32" s="16"/>
      <c r="J32" s="16">
        <v>19821</v>
      </c>
      <c r="K32" s="18">
        <v>20083</v>
      </c>
      <c r="L32" s="16">
        <v>262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6" t="s">
        <v>42</v>
      </c>
      <c r="B33" s="16">
        <v>46819</v>
      </c>
      <c r="C33" s="17">
        <v>0</v>
      </c>
      <c r="D33" s="16">
        <v>45901</v>
      </c>
      <c r="E33" s="16"/>
      <c r="F33" s="16">
        <v>42604</v>
      </c>
      <c r="G33" s="16">
        <v>42417</v>
      </c>
      <c r="H33" s="16">
        <v>-187</v>
      </c>
      <c r="I33" s="16"/>
      <c r="J33" s="16">
        <v>32019</v>
      </c>
      <c r="K33" s="18">
        <v>32137</v>
      </c>
      <c r="L33" s="16">
        <v>118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6" t="s">
        <v>43</v>
      </c>
      <c r="B34" s="16">
        <v>57825</v>
      </c>
      <c r="C34" s="17">
        <v>0</v>
      </c>
      <c r="D34" s="16">
        <v>48158</v>
      </c>
      <c r="E34" s="16"/>
      <c r="F34" s="16">
        <v>58834</v>
      </c>
      <c r="G34" s="16">
        <v>55049</v>
      </c>
      <c r="H34" s="16">
        <v>-3785</v>
      </c>
      <c r="I34" s="16"/>
      <c r="J34" s="16">
        <v>44217</v>
      </c>
      <c r="K34" s="18">
        <v>44138</v>
      </c>
      <c r="L34" s="16">
        <v>-79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>
      <c r="A35" s="6" t="s">
        <v>44</v>
      </c>
      <c r="B35" s="16">
        <v>7258</v>
      </c>
      <c r="C35" s="17">
        <v>0</v>
      </c>
      <c r="D35" s="16">
        <v>0</v>
      </c>
      <c r="E35" s="16"/>
      <c r="F35" s="16">
        <v>7258</v>
      </c>
      <c r="G35" s="16">
        <v>7362</v>
      </c>
      <c r="H35" s="16">
        <v>104</v>
      </c>
      <c r="I35" s="16"/>
      <c r="J35" s="16">
        <v>7258</v>
      </c>
      <c r="K35" s="18">
        <v>104</v>
      </c>
      <c r="L35" s="16">
        <v>-7154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>
      <c r="A36" s="6" t="s">
        <v>45</v>
      </c>
      <c r="B36" s="16">
        <v>7258</v>
      </c>
      <c r="C36" s="17">
        <v>0</v>
      </c>
      <c r="D36" s="16">
        <v>7258</v>
      </c>
      <c r="E36" s="16"/>
      <c r="F36" s="16">
        <v>7258</v>
      </c>
      <c r="G36" s="16">
        <v>5934</v>
      </c>
      <c r="H36" s="16">
        <v>-1324</v>
      </c>
      <c r="I36" s="16"/>
      <c r="J36" s="16">
        <v>7258</v>
      </c>
      <c r="K36" s="18">
        <v>5023</v>
      </c>
      <c r="L36" s="16">
        <v>-2235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>
      <c r="A37" s="6" t="s">
        <v>46</v>
      </c>
      <c r="B37" s="16">
        <v>91407</v>
      </c>
      <c r="C37" s="17">
        <v>6738</v>
      </c>
      <c r="D37" s="16">
        <v>91407</v>
      </c>
      <c r="E37" s="16"/>
      <c r="F37" s="16">
        <v>83179</v>
      </c>
      <c r="G37" s="16">
        <v>83310</v>
      </c>
      <c r="H37" s="16">
        <v>131</v>
      </c>
      <c r="I37" s="16"/>
      <c r="J37" s="16">
        <v>62513</v>
      </c>
      <c r="K37" s="18">
        <v>62578</v>
      </c>
      <c r="L37" s="16">
        <v>65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>
      <c r="A38" s="6" t="s">
        <v>47</v>
      </c>
      <c r="B38" s="16">
        <v>237422</v>
      </c>
      <c r="C38" s="17">
        <v>0</v>
      </c>
      <c r="D38" s="16">
        <v>237110</v>
      </c>
      <c r="E38" s="16"/>
      <c r="F38" s="16">
        <v>273881</v>
      </c>
      <c r="G38" s="16">
        <v>254431</v>
      </c>
      <c r="H38" s="16">
        <v>-19450</v>
      </c>
      <c r="I38" s="16"/>
      <c r="J38" s="16">
        <v>205837</v>
      </c>
      <c r="K38" s="18">
        <v>202090</v>
      </c>
      <c r="L38" s="16">
        <v>-3747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>
      <c r="A39" s="6" t="s">
        <v>48</v>
      </c>
      <c r="B39" s="16">
        <v>51278</v>
      </c>
      <c r="C39" s="17">
        <v>19346</v>
      </c>
      <c r="D39" s="16">
        <v>51278</v>
      </c>
      <c r="E39" s="16"/>
      <c r="F39" s="16">
        <v>46661</v>
      </c>
      <c r="G39" s="16">
        <v>46385</v>
      </c>
      <c r="H39" s="16">
        <v>-276</v>
      </c>
      <c r="I39" s="16"/>
      <c r="J39" s="16">
        <v>35069</v>
      </c>
      <c r="K39" s="18">
        <v>35173</v>
      </c>
      <c r="L39" s="16">
        <v>104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>
      <c r="A40" s="6" t="s">
        <v>49</v>
      </c>
      <c r="B40" s="16">
        <v>7258</v>
      </c>
      <c r="C40" s="17">
        <v>0</v>
      </c>
      <c r="D40" s="16">
        <v>4096</v>
      </c>
      <c r="E40" s="16"/>
      <c r="F40" s="16">
        <v>7258</v>
      </c>
      <c r="G40" s="16">
        <v>7219</v>
      </c>
      <c r="H40" s="16">
        <v>-39</v>
      </c>
      <c r="I40" s="16"/>
      <c r="J40" s="16">
        <v>7258</v>
      </c>
      <c r="K40" s="18">
        <v>7237</v>
      </c>
      <c r="L40" s="16">
        <v>-21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>
      <c r="A41" s="6" t="s">
        <v>50</v>
      </c>
      <c r="B41" s="16">
        <v>35673</v>
      </c>
      <c r="C41" s="17">
        <v>11653</v>
      </c>
      <c r="D41" s="16">
        <v>35673</v>
      </c>
      <c r="E41" s="16"/>
      <c r="F41" s="16">
        <v>32460</v>
      </c>
      <c r="G41" s="16">
        <v>32720</v>
      </c>
      <c r="H41" s="16">
        <v>260</v>
      </c>
      <c r="I41" s="16"/>
      <c r="J41" s="16">
        <v>24395</v>
      </c>
      <c r="K41" s="18">
        <v>24480</v>
      </c>
      <c r="L41" s="16">
        <v>85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>
      <c r="A42" s="6" t="s">
        <v>51</v>
      </c>
      <c r="B42" s="16">
        <v>26754</v>
      </c>
      <c r="C42" s="17">
        <v>70</v>
      </c>
      <c r="D42" s="16">
        <v>26754</v>
      </c>
      <c r="E42" s="16"/>
      <c r="F42" s="16">
        <v>24345</v>
      </c>
      <c r="G42" s="16">
        <v>24374</v>
      </c>
      <c r="H42" s="16">
        <v>29</v>
      </c>
      <c r="I42" s="16"/>
      <c r="J42" s="16">
        <v>18297</v>
      </c>
      <c r="K42" s="18">
        <v>18300</v>
      </c>
      <c r="L42" s="16">
        <v>3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>
      <c r="A43" s="6" t="s">
        <v>52</v>
      </c>
      <c r="B43" s="16">
        <v>31213</v>
      </c>
      <c r="C43" s="17">
        <v>0</v>
      </c>
      <c r="D43" s="16">
        <v>31212</v>
      </c>
      <c r="E43" s="16"/>
      <c r="F43" s="16">
        <v>28403</v>
      </c>
      <c r="G43" s="16">
        <v>28481</v>
      </c>
      <c r="H43" s="16">
        <v>78</v>
      </c>
      <c r="I43" s="16"/>
      <c r="J43" s="16">
        <v>21346</v>
      </c>
      <c r="K43" s="18">
        <v>21313</v>
      </c>
      <c r="L43" s="16">
        <v>-33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>
      <c r="A44" s="6" t="s">
        <v>53</v>
      </c>
      <c r="B44" s="16">
        <v>15606</v>
      </c>
      <c r="C44" s="17">
        <v>0</v>
      </c>
      <c r="D44" s="16">
        <v>15606</v>
      </c>
      <c r="E44" s="16"/>
      <c r="F44" s="16">
        <v>14201</v>
      </c>
      <c r="G44" s="16">
        <v>14164</v>
      </c>
      <c r="H44" s="16">
        <v>-37</v>
      </c>
      <c r="I44" s="16"/>
      <c r="J44" s="16">
        <v>10673</v>
      </c>
      <c r="K44" s="18">
        <v>10946</v>
      </c>
      <c r="L44" s="16">
        <v>273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>
      <c r="A45" s="6" t="s">
        <v>54</v>
      </c>
      <c r="B45" s="16">
        <v>7258</v>
      </c>
      <c r="C45" s="17">
        <v>7493</v>
      </c>
      <c r="D45" s="16">
        <v>7023</v>
      </c>
      <c r="E45" s="16"/>
      <c r="F45" s="16">
        <v>7258</v>
      </c>
      <c r="G45" s="16">
        <v>6997</v>
      </c>
      <c r="H45" s="16">
        <v>-261</v>
      </c>
      <c r="I45" s="16"/>
      <c r="J45" s="16">
        <v>7258</v>
      </c>
      <c r="K45" s="18">
        <v>7404</v>
      </c>
      <c r="L45" s="16">
        <v>146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>
      <c r="A46" s="6" t="s">
        <v>55</v>
      </c>
      <c r="B46" s="16">
        <v>26754</v>
      </c>
      <c r="C46" s="17">
        <v>12636</v>
      </c>
      <c r="D46" s="16">
        <v>26754</v>
      </c>
      <c r="E46" s="16"/>
      <c r="F46" s="16">
        <v>24345</v>
      </c>
      <c r="G46" s="16">
        <v>24420</v>
      </c>
      <c r="H46" s="16">
        <v>75</v>
      </c>
      <c r="I46" s="16"/>
      <c r="J46" s="16">
        <v>18297</v>
      </c>
      <c r="K46" s="18">
        <v>18244</v>
      </c>
      <c r="L46" s="16">
        <v>-53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>
      <c r="A47" s="6" t="s">
        <v>56</v>
      </c>
      <c r="B47" s="16"/>
      <c r="C47" s="17"/>
      <c r="D47" s="16"/>
      <c r="E47" s="16"/>
      <c r="F47" s="16"/>
      <c r="G47" s="16"/>
      <c r="H47" s="16"/>
      <c r="I47" s="16"/>
      <c r="J47" s="16"/>
      <c r="K47" s="18"/>
      <c r="L47" s="1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19" t="s">
        <v>57</v>
      </c>
      <c r="B48" s="16">
        <f>SUM(B7:B47)</f>
        <v>2167160</v>
      </c>
      <c r="C48" s="20">
        <f>SUM(C7:C47)</f>
        <v>75065</v>
      </c>
      <c r="D48" s="16">
        <f>SUM(D7:D47)</f>
        <v>2073310</v>
      </c>
      <c r="E48" s="21"/>
      <c r="F48" s="16">
        <f>SUM(F7:F47)</f>
        <v>2100001</v>
      </c>
      <c r="G48" s="16">
        <f>SUM(G7:G47)</f>
        <v>2043566</v>
      </c>
      <c r="H48" s="16">
        <f>SUM(H7:H47)</f>
        <v>-56435</v>
      </c>
      <c r="I48" s="21"/>
      <c r="J48" s="16">
        <f>SUM(J7:J47)</f>
        <v>1600000</v>
      </c>
      <c r="K48" s="22">
        <f>SUM(K7:K47)</f>
        <v>1547460</v>
      </c>
      <c r="L48" s="16">
        <f>SUM(L7:L47)</f>
        <v>-52540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6" t="s">
        <v>58</v>
      </c>
      <c r="B49" s="23" t="s">
        <v>59</v>
      </c>
      <c r="C49" s="23" t="s">
        <v>59</v>
      </c>
      <c r="D49" s="16">
        <v>93850</v>
      </c>
      <c r="E49" s="16"/>
      <c r="F49" s="23" t="s">
        <v>59</v>
      </c>
      <c r="G49" s="16">
        <v>56435</v>
      </c>
      <c r="H49" s="23" t="s">
        <v>59</v>
      </c>
      <c r="I49" s="16"/>
      <c r="J49" s="23" t="s">
        <v>60</v>
      </c>
      <c r="K49" s="18">
        <v>52540</v>
      </c>
      <c r="L49" s="23" t="s">
        <v>59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3" customHeight="1">
      <c r="A50" s="6"/>
      <c r="B50" s="16"/>
      <c r="C50" s="17"/>
      <c r="D50" s="16"/>
      <c r="E50" s="16"/>
      <c r="F50" s="16"/>
      <c r="G50" s="16"/>
      <c r="H50" s="16"/>
      <c r="I50" s="16"/>
      <c r="J50" s="16"/>
      <c r="K50" s="18"/>
      <c r="L50" s="1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6" t="s">
        <v>61</v>
      </c>
      <c r="B51" s="16"/>
      <c r="C51" s="17"/>
      <c r="D51" s="16"/>
      <c r="E51" s="16"/>
      <c r="F51" s="16"/>
      <c r="G51" s="16"/>
      <c r="H51" s="16"/>
      <c r="I51" s="16"/>
      <c r="J51" s="16"/>
      <c r="K51" s="18"/>
      <c r="L51" s="1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19" t="s">
        <v>62</v>
      </c>
      <c r="B52" s="23" t="s">
        <v>59</v>
      </c>
      <c r="C52" s="23" t="s">
        <v>59</v>
      </c>
      <c r="D52" s="23" t="s">
        <v>59</v>
      </c>
      <c r="E52" s="16"/>
      <c r="F52" s="16">
        <v>25000</v>
      </c>
      <c r="G52" s="16">
        <v>23892</v>
      </c>
      <c r="H52" s="23" t="s">
        <v>59</v>
      </c>
      <c r="I52" s="16"/>
      <c r="J52" s="16">
        <v>25000</v>
      </c>
      <c r="K52" s="18">
        <v>25000</v>
      </c>
      <c r="L52" s="23" t="s">
        <v>59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19" t="s">
        <v>63</v>
      </c>
      <c r="B53" s="21"/>
      <c r="C53" s="20"/>
      <c r="D53" s="21"/>
      <c r="E53" s="21"/>
      <c r="F53" s="21"/>
      <c r="G53" s="21"/>
      <c r="H53" s="21"/>
      <c r="I53" s="21"/>
      <c r="J53" s="21"/>
      <c r="K53" s="24"/>
      <c r="L53" s="2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19" t="s">
        <v>64</v>
      </c>
      <c r="B54" s="23" t="s">
        <v>59</v>
      </c>
      <c r="C54" s="23" t="s">
        <v>59</v>
      </c>
      <c r="D54" s="23" t="s">
        <v>59</v>
      </c>
      <c r="E54" s="16"/>
      <c r="F54" s="23" t="s">
        <v>59</v>
      </c>
      <c r="G54" s="23" t="s">
        <v>59</v>
      </c>
      <c r="H54" s="23" t="s">
        <v>59</v>
      </c>
      <c r="I54" s="16"/>
      <c r="J54" s="16">
        <v>2954</v>
      </c>
      <c r="K54" s="18">
        <v>2954</v>
      </c>
      <c r="L54" s="23" t="s">
        <v>59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19" t="s">
        <v>65</v>
      </c>
      <c r="B55" s="21"/>
      <c r="C55" s="20"/>
      <c r="D55" s="21"/>
      <c r="E55" s="21"/>
      <c r="F55" s="21"/>
      <c r="G55" s="21"/>
      <c r="H55" s="21"/>
      <c r="I55" s="21"/>
      <c r="J55" s="21"/>
      <c r="K55" s="24"/>
      <c r="L55" s="2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19" t="s">
        <v>64</v>
      </c>
      <c r="B56" s="23" t="s">
        <v>59</v>
      </c>
      <c r="C56" s="23" t="s">
        <v>59</v>
      </c>
      <c r="D56" s="23" t="s">
        <v>59</v>
      </c>
      <c r="E56" s="16"/>
      <c r="F56" s="23" t="s">
        <v>59</v>
      </c>
      <c r="G56" s="23" t="s">
        <v>59</v>
      </c>
      <c r="H56" s="23" t="s">
        <v>59</v>
      </c>
      <c r="I56" s="16"/>
      <c r="J56" s="16">
        <v>10300</v>
      </c>
      <c r="K56" s="18">
        <v>10300</v>
      </c>
      <c r="L56" s="23" t="s">
        <v>59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19" t="s">
        <v>66</v>
      </c>
      <c r="B57" s="16">
        <v>1656</v>
      </c>
      <c r="C57" s="23" t="s">
        <v>59</v>
      </c>
      <c r="D57" s="16">
        <v>129</v>
      </c>
      <c r="E57" s="16"/>
      <c r="F57" s="16">
        <v>1656</v>
      </c>
      <c r="G57" s="16">
        <v>1656</v>
      </c>
      <c r="H57" s="23" t="s">
        <v>59</v>
      </c>
      <c r="I57" s="16"/>
      <c r="J57" s="16">
        <v>4656</v>
      </c>
      <c r="K57" s="18">
        <v>4656</v>
      </c>
      <c r="L57" s="23" t="s">
        <v>59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>
      <c r="A58" s="19" t="s">
        <v>67</v>
      </c>
      <c r="B58" s="16">
        <v>20344</v>
      </c>
      <c r="C58" s="23" t="s">
        <v>59</v>
      </c>
      <c r="D58" s="16">
        <v>20344</v>
      </c>
      <c r="E58" s="16"/>
      <c r="F58" s="16">
        <v>20344</v>
      </c>
      <c r="G58" s="16">
        <v>20344</v>
      </c>
      <c r="H58" s="23" t="s">
        <v>59</v>
      </c>
      <c r="I58" s="16"/>
      <c r="J58" s="16">
        <v>7090</v>
      </c>
      <c r="K58" s="18">
        <v>7090</v>
      </c>
      <c r="L58" s="23" t="s">
        <v>59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>
      <c r="A59" s="25" t="s">
        <v>68</v>
      </c>
      <c r="B59" s="16">
        <v>22000</v>
      </c>
      <c r="C59" s="23" t="s">
        <v>59</v>
      </c>
      <c r="D59" s="16">
        <v>20473</v>
      </c>
      <c r="E59" s="16"/>
      <c r="F59" s="16">
        <v>47000</v>
      </c>
      <c r="G59" s="16">
        <v>45892</v>
      </c>
      <c r="H59" s="23" t="s">
        <v>59</v>
      </c>
      <c r="I59" s="16"/>
      <c r="J59" s="16">
        <v>50000</v>
      </c>
      <c r="K59" s="18">
        <v>50000</v>
      </c>
      <c r="L59" s="23" t="s">
        <v>59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3" customHeight="1">
      <c r="A60" s="6"/>
      <c r="B60" s="16"/>
      <c r="C60" s="17"/>
      <c r="D60" s="16"/>
      <c r="E60" s="16"/>
      <c r="F60" s="16"/>
      <c r="G60" s="16"/>
      <c r="H60" s="16"/>
      <c r="I60" s="16"/>
      <c r="J60" s="16"/>
      <c r="K60" s="18"/>
      <c r="L60" s="1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6" t="s">
        <v>69</v>
      </c>
      <c r="B61" s="21"/>
      <c r="C61" s="20"/>
      <c r="D61" s="21"/>
      <c r="E61" s="21"/>
      <c r="F61" s="21"/>
      <c r="G61" s="21"/>
      <c r="H61" s="21"/>
      <c r="I61" s="21"/>
      <c r="J61" s="21"/>
      <c r="K61" s="24"/>
      <c r="L61" s="2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5" t="s">
        <v>70</v>
      </c>
      <c r="B62" s="23" t="s">
        <v>59</v>
      </c>
      <c r="C62" s="23" t="s">
        <v>59</v>
      </c>
      <c r="D62" s="23" t="s">
        <v>59</v>
      </c>
      <c r="E62" s="16"/>
      <c r="F62" s="23" t="s">
        <v>59</v>
      </c>
      <c r="G62" s="23" t="s">
        <v>59</v>
      </c>
      <c r="H62" s="23" t="s">
        <v>59</v>
      </c>
      <c r="I62" s="16"/>
      <c r="J62" s="23" t="s">
        <v>60</v>
      </c>
      <c r="K62" s="23" t="s">
        <v>59</v>
      </c>
      <c r="L62" s="23" t="s">
        <v>59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9" t="s">
        <v>71</v>
      </c>
      <c r="B63" s="16">
        <v>2189160</v>
      </c>
      <c r="C63" s="17">
        <v>75065</v>
      </c>
      <c r="D63" s="16">
        <v>2093783</v>
      </c>
      <c r="E63" s="16"/>
      <c r="F63" s="16">
        <v>2122001</v>
      </c>
      <c r="G63" s="16">
        <v>2065566</v>
      </c>
      <c r="H63" s="16">
        <v>-56435</v>
      </c>
      <c r="I63" s="16"/>
      <c r="J63" s="16">
        <v>1625000</v>
      </c>
      <c r="K63" s="18">
        <v>1572460</v>
      </c>
      <c r="L63" s="16">
        <v>-52540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3" customHeight="1">
      <c r="A64" s="6"/>
      <c r="B64" s="16"/>
      <c r="C64" s="17"/>
      <c r="D64" s="16"/>
      <c r="E64" s="16"/>
      <c r="F64" s="16"/>
      <c r="G64" s="16"/>
      <c r="H64" s="16"/>
      <c r="I64" s="16"/>
      <c r="J64" s="16"/>
      <c r="K64" s="18"/>
      <c r="L64" s="1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26" t="s">
        <v>72</v>
      </c>
      <c r="B65" s="27">
        <f>B63*1.10231225</f>
        <v>2413137.88521</v>
      </c>
      <c r="C65" s="27">
        <f>C63*1.10231225</f>
        <v>82745.06904625</v>
      </c>
      <c r="D65" s="27">
        <f>D63*1.10231225</f>
        <v>2308002.64974175</v>
      </c>
      <c r="E65" s="28"/>
      <c r="F65" s="27">
        <f>F63*1.10231225</f>
        <v>2339107.69681225</v>
      </c>
      <c r="G65" s="27">
        <f>G63*1.10231225</f>
        <v>2276898.7049835</v>
      </c>
      <c r="H65" s="28">
        <f>H63*1.10231225</f>
        <v>-62208.99182875</v>
      </c>
      <c r="I65" s="28"/>
      <c r="J65" s="28">
        <f>J63*1.10231225</f>
        <v>1791257.40625</v>
      </c>
      <c r="K65" s="28">
        <f>K63*1.10231225</f>
        <v>1733341.920635</v>
      </c>
      <c r="L65" s="28">
        <f>L63*1.10231225</f>
        <v>-57915.485615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29" t="s">
        <v>73</v>
      </c>
      <c r="B66" s="9"/>
      <c r="C66" s="30"/>
      <c r="D66" s="28"/>
      <c r="H66" s="28"/>
      <c r="J66" s="28"/>
      <c r="K66" s="31" t="s">
        <v>74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6:44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1:44" ht="12.75">
      <c r="K68" s="28"/>
      <c r="L68" s="2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6:44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6:44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6:44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6:44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6:44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6:44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6:44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6:44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6:44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6:44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6:44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6:44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6:44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6:44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6:44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6:44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6:44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6:44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6:44" ht="12.7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6:44" ht="12.7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6:44" ht="12.7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6:44" ht="12.7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6:44" ht="12.7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6:44" ht="12.7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6:44" ht="12.7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6:44" ht="12.7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6:44" ht="12.7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6:44" ht="12.7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6:44" ht="12.7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6:44" ht="12.7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6:44" ht="12.7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6:44" ht="12.7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6:44" ht="12.7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6:44" ht="12.7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6:44" ht="12.7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6:44" ht="12.7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6:44" ht="12.7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6:44" ht="12.7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6:44" ht="12.7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6:44" ht="12.7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6:44" ht="12.7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6:44" ht="12.7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6:44" ht="12.7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6:44" ht="12.7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6:44" ht="12.7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6:44" ht="12.7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6:44" ht="12.7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6:44" ht="12.7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6:44" ht="12.7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6:44" ht="12.7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6:44" ht="12.7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6:44" ht="12.7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6:44" ht="12.7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6:44" ht="12.7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6:44" ht="12.7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6:44" ht="12.7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6:44" ht="12.7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6:44" ht="12.7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6:44" ht="12.7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6:44" ht="12.7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6:44" ht="12.75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6:44" ht="12.75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6:44" ht="12.7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6:44" ht="12.75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6:44" ht="12.75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6:44" ht="12.75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6:44" ht="12.75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6:44" ht="12.75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6:44" ht="12.7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6:44" ht="12.75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6:44" ht="12.75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6:44" ht="12.7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6:44" ht="12.75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6:44" ht="12.75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6:44" ht="12.75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6:44" ht="12.75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6:44" ht="12.75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6:44" ht="12.75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6:44" ht="12.75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6:44" ht="12.75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6:44" ht="12.75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6:44" ht="12.75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6:44" ht="12.75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6:44" ht="12.75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6:44" ht="12.75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6:44" ht="12.75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6:44" ht="12.75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6:44" ht="12.75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6:44" ht="12.75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6:44" ht="12.75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6:44" ht="12.75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6:44" ht="12.75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6:44" ht="12.75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6:44" ht="12.75"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6:44" ht="12.75"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6:44" ht="12.75"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6:44" ht="12.75"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6:44" ht="12.75"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6:44" ht="12.75"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6:44" ht="12.75"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6:44" ht="12.75"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6:44" ht="12.75"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6:44" ht="12.75"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6:44" ht="12.75"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6:44" ht="12.75"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6:44" ht="12.75"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6:44" ht="12.75"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6:44" ht="12.75"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6:44" ht="12.7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6:44" ht="12.7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6:44" ht="12.75"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6:44" ht="12.75"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6:44" ht="12.75"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6:44" ht="12.75"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6:44" ht="12.75"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6:44" ht="12.75"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6:44" ht="12.75"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6:44" ht="12.75"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6:44" ht="12.75"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6:44" ht="12.75"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6:44" ht="12.75"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6:44" ht="12.75"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6:44" ht="12.75"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6:44" ht="12.75"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6:44" ht="12.75"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6:44" ht="12.75"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6:44" ht="12.75"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6:44" ht="12.75"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6:44" ht="12.75"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6:44" ht="12.75"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6:44" ht="12.75"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6:44" ht="12.75"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6:44" ht="12.75"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6:44" ht="12.75"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6:44" ht="12.75"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6:44" ht="12.75"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6:44" ht="12.75"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6:44" ht="12.75"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6:44" ht="12.75"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6:44" ht="12.75"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6:44" ht="12.75"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6:44" ht="12.75"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6:44" ht="12.75"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6:44" ht="12.75"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6:44" ht="12.75"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6:44" ht="12.75"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6:44" ht="12.75"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6:44" ht="12.75"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6:44" ht="12.75"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6:44" ht="12.75"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6:44" ht="12.75"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6:44" ht="12.75"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6:44" ht="12.75"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6:44" ht="12.75"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6:44" ht="12.75"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6:44" ht="12.75"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6:44" ht="12.75"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6:44" ht="12.75"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6:44" ht="12.75"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6:44" ht="12.75"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6:44" ht="12.75"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6:44" ht="12.75"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6:44" ht="12.75"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6:44" ht="12.75"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6:44" ht="12.75"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6:44" ht="12.75"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6:44" ht="12.75"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6:44" ht="12.75"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6:44" ht="12.75"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6:44" ht="12.75"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</sheetData>
  <printOptions/>
  <pageMargins left="0.6" right="0.59" top="0.5" bottom="0.5" header="0.5" footer="0.5"/>
  <pageSetup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MAEDEAN</cp:lastModifiedBy>
  <dcterms:created xsi:type="dcterms:W3CDTF">2006-06-22T16:29:22Z</dcterms:created>
  <dcterms:modified xsi:type="dcterms:W3CDTF">2006-09-06T14:56:23Z</dcterms:modified>
  <cp:category/>
  <cp:version/>
  <cp:contentType/>
  <cp:contentStatus/>
</cp:coreProperties>
</file>