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295" windowHeight="6495" activeTab="1"/>
  </bookViews>
  <sheets>
    <sheet name="Individual Fish Data" sheetId="1" r:id="rId1"/>
    <sheet name="Daily Survival" sheetId="2" r:id="rId2"/>
  </sheets>
  <definedNames/>
  <calcPr fullCalcOnLoad="1"/>
</workbook>
</file>

<file path=xl/sharedStrings.xml><?xml version="1.0" encoding="utf-8"?>
<sst xmlns="http://schemas.openxmlformats.org/spreadsheetml/2006/main" count="172" uniqueCount="142">
  <si>
    <t>Date Injected</t>
  </si>
  <si>
    <t>Fish Identification</t>
  </si>
  <si>
    <t>Compound</t>
  </si>
  <si>
    <t>End Weight (g)</t>
  </si>
  <si>
    <t>Takedown Date</t>
  </si>
  <si>
    <t>0 A-1</t>
  </si>
  <si>
    <t>0 A-2</t>
  </si>
  <si>
    <t>0 B-1</t>
  </si>
  <si>
    <t>0 B-2</t>
  </si>
  <si>
    <t>0 B-3</t>
  </si>
  <si>
    <t>0 B-4</t>
  </si>
  <si>
    <t>0 B-5</t>
  </si>
  <si>
    <t>0 B-6</t>
  </si>
  <si>
    <t>0 B-7</t>
  </si>
  <si>
    <t>0 C-1</t>
  </si>
  <si>
    <t>0 C-2</t>
  </si>
  <si>
    <t>1 A-1</t>
  </si>
  <si>
    <t>1 A-2</t>
  </si>
  <si>
    <t>1 B-1</t>
  </si>
  <si>
    <t>1 B-2</t>
  </si>
  <si>
    <t>1 B-3</t>
  </si>
  <si>
    <t>1 B-4</t>
  </si>
  <si>
    <t>1 C-1</t>
  </si>
  <si>
    <t>1 C-2</t>
  </si>
  <si>
    <t>1 C-3</t>
  </si>
  <si>
    <t>2 A-1</t>
  </si>
  <si>
    <t>2 A-2</t>
  </si>
  <si>
    <t>2 A-3</t>
  </si>
  <si>
    <t>2 A-4</t>
  </si>
  <si>
    <t>2 A-5</t>
  </si>
  <si>
    <t>2 A-6</t>
  </si>
  <si>
    <t>2 B-1</t>
  </si>
  <si>
    <t>2 B-2</t>
  </si>
  <si>
    <t>2 C-1</t>
  </si>
  <si>
    <t>2 C-2</t>
  </si>
  <si>
    <t>3 A-1</t>
  </si>
  <si>
    <t>3 A-2</t>
  </si>
  <si>
    <t>3 B-1</t>
  </si>
  <si>
    <t>3 B-2</t>
  </si>
  <si>
    <t>3 B-3</t>
  </si>
  <si>
    <t>3 C-1</t>
  </si>
  <si>
    <t>3 C-2</t>
  </si>
  <si>
    <t>4 A-1</t>
  </si>
  <si>
    <t>4 A-2</t>
  </si>
  <si>
    <t>4 A-3</t>
  </si>
  <si>
    <t>4 A-4</t>
  </si>
  <si>
    <t>4 A-5</t>
  </si>
  <si>
    <t>4 B-1</t>
  </si>
  <si>
    <t>4 B-2</t>
  </si>
  <si>
    <t>4 B-3</t>
  </si>
  <si>
    <t>4 C-1</t>
  </si>
  <si>
    <t>4 C-2</t>
  </si>
  <si>
    <t>5 A-1</t>
  </si>
  <si>
    <t>5 A-2</t>
  </si>
  <si>
    <t>5 A-3</t>
  </si>
  <si>
    <t>5 C-1</t>
  </si>
  <si>
    <t>Mean Lt</t>
  </si>
  <si>
    <t>Mean Wt</t>
  </si>
  <si>
    <t>Std Dev Wt</t>
  </si>
  <si>
    <t>Std Dev Lt</t>
  </si>
  <si>
    <t>Tri A-1</t>
  </si>
  <si>
    <t>Tri A-2</t>
  </si>
  <si>
    <t>Tri A-3</t>
  </si>
  <si>
    <t>Tri A-4</t>
  </si>
  <si>
    <t>Tri A-5</t>
  </si>
  <si>
    <t>Tri A-6</t>
  </si>
  <si>
    <t>Tri B-1</t>
  </si>
  <si>
    <t>Tri B-2</t>
  </si>
  <si>
    <t>Tri B-3</t>
  </si>
  <si>
    <t>Tri B-4</t>
  </si>
  <si>
    <t>Tri B-5</t>
  </si>
  <si>
    <t>Tri B-6</t>
  </si>
  <si>
    <t xml:space="preserve">Tri C-1 </t>
  </si>
  <si>
    <t>Tri C-2</t>
  </si>
  <si>
    <t>Tri C-3</t>
  </si>
  <si>
    <t>Tri C-4</t>
  </si>
  <si>
    <t>Tri C-5</t>
  </si>
  <si>
    <t>0 C-3</t>
  </si>
  <si>
    <t>0 C-4</t>
  </si>
  <si>
    <t>0 C-5</t>
  </si>
  <si>
    <t>0 C-6</t>
  </si>
  <si>
    <t>0 C-7</t>
  </si>
  <si>
    <t>2 C-3</t>
  </si>
  <si>
    <t>4 B-4</t>
  </si>
  <si>
    <t>4 C-3</t>
  </si>
  <si>
    <t>4 C-4</t>
  </si>
  <si>
    <t>4 C-5</t>
  </si>
  <si>
    <t>End Length (mm)</t>
  </si>
  <si>
    <t>0 A-3</t>
  </si>
  <si>
    <t>0 A-4</t>
  </si>
  <si>
    <t>0 A-5</t>
  </si>
  <si>
    <t>0 A-6</t>
  </si>
  <si>
    <t>1 A-3</t>
  </si>
  <si>
    <t>1 A-4</t>
  </si>
  <si>
    <t>1 A-5</t>
  </si>
  <si>
    <t>1 A-6</t>
  </si>
  <si>
    <t>2 C-4</t>
  </si>
  <si>
    <t>Triolein</t>
  </si>
  <si>
    <t>Deep Reach Pond</t>
  </si>
  <si>
    <t>Tri A-7</t>
  </si>
  <si>
    <t>Tri A-8</t>
  </si>
  <si>
    <t>Tri A-9</t>
  </si>
  <si>
    <t>Tri A-10</t>
  </si>
  <si>
    <t>Tri B-7</t>
  </si>
  <si>
    <t>Tri C-6</t>
  </si>
  <si>
    <t>Tri C-7</t>
  </si>
  <si>
    <t>Tri C-8</t>
  </si>
  <si>
    <t>Tri C-9</t>
  </si>
  <si>
    <t>0 A-8</t>
  </si>
  <si>
    <t>0 A-7</t>
  </si>
  <si>
    <t>0 C-8</t>
  </si>
  <si>
    <t>0 C-9</t>
  </si>
  <si>
    <t>2 B-3</t>
  </si>
  <si>
    <t>2 B-4</t>
  </si>
  <si>
    <t>1 B-5</t>
  </si>
  <si>
    <t>1 B-6</t>
  </si>
  <si>
    <t>1 B-7</t>
  </si>
  <si>
    <t>1 B-8</t>
  </si>
  <si>
    <t>1 C-4</t>
  </si>
  <si>
    <t>1 C-5</t>
  </si>
  <si>
    <t>1 C-6</t>
  </si>
  <si>
    <t>2 B-5</t>
  </si>
  <si>
    <t>2 B-6</t>
  </si>
  <si>
    <t>2 B-8</t>
  </si>
  <si>
    <t>2 B-7</t>
  </si>
  <si>
    <t>2 C-5</t>
  </si>
  <si>
    <t>2 C-6</t>
  </si>
  <si>
    <t>2 C-7</t>
  </si>
  <si>
    <t>2 C-8</t>
  </si>
  <si>
    <t>0.0005 g.eq./egg</t>
  </si>
  <si>
    <t>Control</t>
  </si>
  <si>
    <t># Remaining</t>
  </si>
  <si>
    <t>Culture Day</t>
  </si>
  <si>
    <t>A</t>
  </si>
  <si>
    <t>B</t>
  </si>
  <si>
    <t>C</t>
  </si>
  <si>
    <t>Avg. % Survival</t>
  </si>
  <si>
    <t>Medaka, Deep Reach Pond, 9/5/00</t>
  </si>
  <si>
    <t>0.000026 g.eq./egg</t>
  </si>
  <si>
    <t>0.00004875 g.eq./egg</t>
  </si>
  <si>
    <t>0.0025 g.eq./egg</t>
  </si>
  <si>
    <t>0.005 g.eq./egg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</si>
</sst>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m/dd/yy"/>
    <numFmt numFmtId="167" formatCode="0.0"/>
    <numFmt numFmtId="168" formatCode="0.00000000000000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65" fontId="1" fillId="0" borderId="2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7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98">
      <selection activeCell="B124" sqref="B124"/>
    </sheetView>
  </sheetViews>
  <sheetFormatPr defaultColWidth="9.140625" defaultRowHeight="12.75"/>
  <cols>
    <col min="1" max="1" width="15.57421875" style="2" bestFit="1" customWidth="1"/>
    <col min="2" max="2" width="14.00390625" style="2" bestFit="1" customWidth="1"/>
    <col min="3" max="3" width="12.28125" style="2" bestFit="1" customWidth="1"/>
    <col min="4" max="7" width="9.140625" style="16" customWidth="1"/>
    <col min="8" max="16384" width="9.140625" style="2" customWidth="1"/>
  </cols>
  <sheetData>
    <row r="1" spans="1:2" ht="12" thickBot="1">
      <c r="A1" s="7" t="s">
        <v>2</v>
      </c>
      <c r="B1" s="15" t="s">
        <v>98</v>
      </c>
    </row>
    <row r="2" spans="1:2" ht="12" thickBot="1">
      <c r="A2" s="7" t="s">
        <v>0</v>
      </c>
      <c r="B2" s="9">
        <v>36774</v>
      </c>
    </row>
    <row r="3" spans="1:2" ht="12" thickBot="1">
      <c r="A3" s="7" t="s">
        <v>4</v>
      </c>
      <c r="B3" s="9">
        <v>36798</v>
      </c>
    </row>
    <row r="4" ht="12" thickBot="1"/>
    <row r="5" spans="1:7" s="3" customFormat="1" ht="12" thickBot="1">
      <c r="A5" s="6" t="s">
        <v>1</v>
      </c>
      <c r="B5" s="6" t="s">
        <v>87</v>
      </c>
      <c r="C5" s="10" t="s">
        <v>3</v>
      </c>
      <c r="D5" s="17" t="s">
        <v>56</v>
      </c>
      <c r="E5" s="18" t="s">
        <v>57</v>
      </c>
      <c r="F5" s="19" t="s">
        <v>58</v>
      </c>
      <c r="G5" s="19" t="s">
        <v>59</v>
      </c>
    </row>
    <row r="6" spans="1:7" ht="11.25">
      <c r="A6" s="5" t="s">
        <v>60</v>
      </c>
      <c r="B6" s="8">
        <v>9.5</v>
      </c>
      <c r="C6" s="11">
        <v>0.0057</v>
      </c>
      <c r="D6" s="8"/>
      <c r="E6" s="8"/>
      <c r="F6" s="11"/>
      <c r="G6" s="8"/>
    </row>
    <row r="7" spans="1:7" ht="11.25">
      <c r="A7" s="5" t="s">
        <v>61</v>
      </c>
      <c r="B7" s="8">
        <v>9</v>
      </c>
      <c r="C7" s="11">
        <v>0.0047</v>
      </c>
      <c r="D7" s="8"/>
      <c r="E7" s="8"/>
      <c r="F7" s="11"/>
      <c r="G7" s="8"/>
    </row>
    <row r="8" spans="1:7" ht="11.25">
      <c r="A8" s="5" t="s">
        <v>62</v>
      </c>
      <c r="B8" s="8">
        <v>10</v>
      </c>
      <c r="C8" s="11">
        <v>0.0073</v>
      </c>
      <c r="D8" s="8"/>
      <c r="E8" s="8"/>
      <c r="F8" s="11"/>
      <c r="G8" s="8"/>
    </row>
    <row r="9" spans="1:7" ht="11.25">
      <c r="A9" s="5" t="s">
        <v>63</v>
      </c>
      <c r="B9" s="8">
        <v>10</v>
      </c>
      <c r="C9" s="11">
        <v>0.0063</v>
      </c>
      <c r="D9" s="8"/>
      <c r="E9" s="8"/>
      <c r="F9" s="11"/>
      <c r="G9" s="8"/>
    </row>
    <row r="10" spans="1:7" ht="11.25">
      <c r="A10" s="5" t="s">
        <v>64</v>
      </c>
      <c r="B10" s="8">
        <v>10</v>
      </c>
      <c r="C10" s="11">
        <v>0.0066</v>
      </c>
      <c r="D10" s="8"/>
      <c r="E10" s="8"/>
      <c r="F10" s="11"/>
      <c r="G10" s="8"/>
    </row>
    <row r="11" spans="1:7" ht="11.25">
      <c r="A11" s="5" t="s">
        <v>65</v>
      </c>
      <c r="B11" s="4">
        <v>9.5</v>
      </c>
      <c r="C11" s="12">
        <v>0.0054</v>
      </c>
      <c r="D11" s="4"/>
      <c r="E11" s="4"/>
      <c r="F11" s="12"/>
      <c r="G11" s="4"/>
    </row>
    <row r="12" spans="1:7" ht="11.25">
      <c r="A12" s="5" t="s">
        <v>99</v>
      </c>
      <c r="B12" s="4">
        <v>9.5</v>
      </c>
      <c r="C12" s="12">
        <v>0.0055</v>
      </c>
      <c r="D12" s="4"/>
      <c r="E12" s="4"/>
      <c r="F12" s="12"/>
      <c r="G12" s="4"/>
    </row>
    <row r="13" spans="1:7" ht="11.25">
      <c r="A13" s="5" t="s">
        <v>100</v>
      </c>
      <c r="B13" s="4">
        <v>9.5</v>
      </c>
      <c r="C13" s="12">
        <v>0.0054</v>
      </c>
      <c r="D13" s="4"/>
      <c r="E13" s="4"/>
      <c r="F13" s="12"/>
      <c r="G13" s="4"/>
    </row>
    <row r="14" spans="1:7" ht="11.25">
      <c r="A14" s="5" t="s">
        <v>101</v>
      </c>
      <c r="B14" s="4">
        <v>8</v>
      </c>
      <c r="C14" s="12">
        <v>0.003</v>
      </c>
      <c r="D14" s="4"/>
      <c r="E14" s="4"/>
      <c r="F14" s="12"/>
      <c r="G14" s="4"/>
    </row>
    <row r="15" spans="1:7" ht="11.25">
      <c r="A15" s="5" t="s">
        <v>102</v>
      </c>
      <c r="B15" s="4">
        <v>9.5</v>
      </c>
      <c r="C15" s="12">
        <v>0.0056</v>
      </c>
      <c r="D15" s="4">
        <f>AVERAGE(B6:B15)</f>
        <v>9.45</v>
      </c>
      <c r="E15" s="4">
        <f>AVERAGE(C6:C15)</f>
        <v>0.005550000000000001</v>
      </c>
      <c r="F15" s="12">
        <f>STDEV(B6:B15)</f>
        <v>0.5986094998689344</v>
      </c>
      <c r="G15" s="4">
        <f>STDEV(C6:C15)</f>
        <v>0.0011559027256266433</v>
      </c>
    </row>
    <row r="16" spans="1:7" ht="11.25">
      <c r="A16" s="1" t="s">
        <v>66</v>
      </c>
      <c r="B16" s="4">
        <v>10.5</v>
      </c>
      <c r="C16" s="12">
        <v>0.0068</v>
      </c>
      <c r="D16" s="4"/>
      <c r="E16" s="4"/>
      <c r="F16" s="12"/>
      <c r="G16" s="4"/>
    </row>
    <row r="17" spans="1:7" ht="11.25">
      <c r="A17" s="1" t="s">
        <v>67</v>
      </c>
      <c r="B17" s="4">
        <v>8.5</v>
      </c>
      <c r="C17" s="12">
        <v>0.0038</v>
      </c>
      <c r="D17" s="4"/>
      <c r="E17" s="4"/>
      <c r="F17" s="12"/>
      <c r="G17" s="4"/>
    </row>
    <row r="18" spans="1:7" ht="11.25">
      <c r="A18" s="1" t="s">
        <v>68</v>
      </c>
      <c r="B18" s="4">
        <v>9</v>
      </c>
      <c r="C18" s="12">
        <v>0.0055</v>
      </c>
      <c r="D18" s="4"/>
      <c r="E18" s="4"/>
      <c r="F18" s="12"/>
      <c r="G18" s="4"/>
    </row>
    <row r="19" spans="1:7" ht="11.25">
      <c r="A19" s="1" t="s">
        <v>69</v>
      </c>
      <c r="B19" s="4">
        <v>10</v>
      </c>
      <c r="C19" s="12">
        <v>0.0067</v>
      </c>
      <c r="D19" s="4"/>
      <c r="E19" s="4"/>
      <c r="F19" s="12"/>
      <c r="G19" s="4"/>
    </row>
    <row r="20" spans="1:7" ht="11.25">
      <c r="A20" s="1" t="s">
        <v>70</v>
      </c>
      <c r="B20" s="4">
        <v>9.5</v>
      </c>
      <c r="C20" s="12">
        <v>0.0064</v>
      </c>
      <c r="D20" s="4"/>
      <c r="E20" s="4"/>
      <c r="F20" s="12"/>
      <c r="G20" s="4"/>
    </row>
    <row r="21" spans="1:7" ht="11.25">
      <c r="A21" s="1" t="s">
        <v>71</v>
      </c>
      <c r="B21" s="4">
        <v>9.5</v>
      </c>
      <c r="C21" s="12">
        <v>0.0063</v>
      </c>
      <c r="D21" s="4"/>
      <c r="E21" s="4"/>
      <c r="F21" s="12"/>
      <c r="G21" s="4"/>
    </row>
    <row r="22" spans="1:7" ht="11.25">
      <c r="A22" s="1" t="s">
        <v>103</v>
      </c>
      <c r="B22" s="4">
        <v>9</v>
      </c>
      <c r="C22" s="12">
        <v>0.0055</v>
      </c>
      <c r="D22" s="4">
        <f>AVERAGE(B16:B22)</f>
        <v>9.428571428571429</v>
      </c>
      <c r="E22" s="4">
        <f>AVERAGE(C16:C22)</f>
        <v>0.005857142857142858</v>
      </c>
      <c r="F22" s="12">
        <f>STDEV(B16:B22)</f>
        <v>0.6725927091345433</v>
      </c>
      <c r="G22" s="4">
        <f>STDEV(C16:C22)</f>
        <v>0.0010469911538262752</v>
      </c>
    </row>
    <row r="23" spans="1:7" ht="11.25">
      <c r="A23" s="1" t="s">
        <v>72</v>
      </c>
      <c r="B23" s="4">
        <v>8.5</v>
      </c>
      <c r="C23" s="12">
        <v>0.0044</v>
      </c>
      <c r="D23" s="4"/>
      <c r="E23" s="4"/>
      <c r="F23" s="12"/>
      <c r="G23" s="4"/>
    </row>
    <row r="24" spans="1:7" ht="11.25">
      <c r="A24" s="1" t="s">
        <v>73</v>
      </c>
      <c r="B24" s="4">
        <v>9.5</v>
      </c>
      <c r="C24" s="12">
        <v>0.0069</v>
      </c>
      <c r="D24" s="4"/>
      <c r="E24" s="4"/>
      <c r="F24" s="12"/>
      <c r="G24" s="4"/>
    </row>
    <row r="25" spans="1:7" ht="11.25">
      <c r="A25" s="1" t="s">
        <v>74</v>
      </c>
      <c r="B25" s="4">
        <v>9.5</v>
      </c>
      <c r="C25" s="12">
        <v>0.0064</v>
      </c>
      <c r="D25" s="4"/>
      <c r="E25" s="4"/>
      <c r="F25" s="12"/>
      <c r="G25" s="4"/>
    </row>
    <row r="26" spans="1:7" ht="11.25">
      <c r="A26" s="1" t="s">
        <v>75</v>
      </c>
      <c r="B26" s="4">
        <v>9.5</v>
      </c>
      <c r="C26" s="12">
        <v>0.0057</v>
      </c>
      <c r="D26" s="4"/>
      <c r="E26" s="4"/>
      <c r="F26" s="12"/>
      <c r="G26" s="4"/>
    </row>
    <row r="27" spans="1:7" ht="11.25">
      <c r="A27" s="1" t="s">
        <v>76</v>
      </c>
      <c r="B27" s="4">
        <v>8</v>
      </c>
      <c r="C27" s="12">
        <v>0.0052</v>
      </c>
      <c r="D27" s="4"/>
      <c r="E27" s="4"/>
      <c r="F27" s="12"/>
      <c r="G27" s="4"/>
    </row>
    <row r="28" spans="1:7" ht="11.25">
      <c r="A28" s="1" t="s">
        <v>104</v>
      </c>
      <c r="B28" s="4">
        <v>8.5</v>
      </c>
      <c r="C28" s="12">
        <v>0.0047</v>
      </c>
      <c r="D28" s="4"/>
      <c r="E28" s="4"/>
      <c r="F28" s="12"/>
      <c r="G28" s="4"/>
    </row>
    <row r="29" spans="1:7" ht="11.25">
      <c r="A29" s="1" t="s">
        <v>105</v>
      </c>
      <c r="B29" s="4">
        <v>10.5</v>
      </c>
      <c r="C29" s="12">
        <v>0.0092</v>
      </c>
      <c r="D29" s="4"/>
      <c r="E29" s="4"/>
      <c r="F29" s="12"/>
      <c r="G29" s="4"/>
    </row>
    <row r="30" spans="1:7" ht="11.25">
      <c r="A30" s="1" t="s">
        <v>106</v>
      </c>
      <c r="B30" s="4">
        <v>10</v>
      </c>
      <c r="C30" s="12">
        <v>0.0082</v>
      </c>
      <c r="D30" s="4"/>
      <c r="E30" s="4"/>
      <c r="F30" s="12"/>
      <c r="G30" s="4"/>
    </row>
    <row r="31" spans="1:7" ht="11.25">
      <c r="A31" s="1" t="s">
        <v>107</v>
      </c>
      <c r="B31" s="4">
        <v>9.5</v>
      </c>
      <c r="C31" s="12">
        <v>0.0052</v>
      </c>
      <c r="D31" s="4">
        <f>AVERAGE(B23:B31)</f>
        <v>9.277777777777779</v>
      </c>
      <c r="E31" s="4">
        <f>AVERAGE(C23:C31)</f>
        <v>0.006211111111111112</v>
      </c>
      <c r="F31" s="4">
        <f>STDEV(B23:B31)</f>
        <v>0.7949493345141204</v>
      </c>
      <c r="G31" s="4">
        <f>STDEV(C23:C31)</f>
        <v>0.0016305247962270014</v>
      </c>
    </row>
    <row r="32" spans="1:7" ht="11.25">
      <c r="A32" s="1" t="s">
        <v>5</v>
      </c>
      <c r="B32" s="4">
        <v>9.5</v>
      </c>
      <c r="C32" s="12">
        <v>0.0062</v>
      </c>
      <c r="D32" s="4"/>
      <c r="E32" s="4"/>
      <c r="F32" s="4"/>
      <c r="G32" s="4"/>
    </row>
    <row r="33" spans="1:7" ht="11.25">
      <c r="A33" s="1" t="s">
        <v>6</v>
      </c>
      <c r="B33" s="4">
        <v>9.5</v>
      </c>
      <c r="C33" s="12">
        <v>0.0064</v>
      </c>
      <c r="D33" s="4"/>
      <c r="E33" s="4"/>
      <c r="F33" s="4"/>
      <c r="G33" s="4"/>
    </row>
    <row r="34" spans="1:7" ht="11.25">
      <c r="A34" s="1" t="s">
        <v>88</v>
      </c>
      <c r="B34" s="4">
        <v>10</v>
      </c>
      <c r="C34" s="12">
        <v>0.0084</v>
      </c>
      <c r="D34" s="4"/>
      <c r="E34" s="4"/>
      <c r="F34" s="4"/>
      <c r="G34" s="4"/>
    </row>
    <row r="35" spans="1:7" ht="11.25">
      <c r="A35" s="1" t="s">
        <v>89</v>
      </c>
      <c r="B35" s="4">
        <v>9</v>
      </c>
      <c r="C35" s="12">
        <v>0.0062</v>
      </c>
      <c r="D35" s="4"/>
      <c r="E35" s="4"/>
      <c r="F35" s="4"/>
      <c r="G35" s="4"/>
    </row>
    <row r="36" spans="1:7" ht="11.25">
      <c r="A36" s="1" t="s">
        <v>90</v>
      </c>
      <c r="B36" s="4">
        <v>7.5</v>
      </c>
      <c r="C36" s="12">
        <v>0.0018</v>
      </c>
      <c r="D36" s="4"/>
      <c r="E36" s="4"/>
      <c r="F36" s="4"/>
      <c r="G36" s="4"/>
    </row>
    <row r="37" spans="1:7" ht="11.25">
      <c r="A37" s="1" t="s">
        <v>91</v>
      </c>
      <c r="B37" s="4">
        <v>9</v>
      </c>
      <c r="C37" s="12">
        <v>0.004</v>
      </c>
      <c r="D37" s="4"/>
      <c r="E37" s="4"/>
      <c r="F37" s="4"/>
      <c r="G37" s="4"/>
    </row>
    <row r="38" spans="1:7" ht="11.25">
      <c r="A38" s="1" t="s">
        <v>109</v>
      </c>
      <c r="B38" s="4">
        <v>9.5</v>
      </c>
      <c r="C38" s="12">
        <v>0.0052</v>
      </c>
      <c r="D38" s="4"/>
      <c r="E38" s="4"/>
      <c r="F38" s="4"/>
      <c r="G38" s="4"/>
    </row>
    <row r="39" spans="1:7" ht="11.25">
      <c r="A39" s="1" t="s">
        <v>108</v>
      </c>
      <c r="B39" s="4">
        <v>10</v>
      </c>
      <c r="C39" s="4">
        <v>0.0048</v>
      </c>
      <c r="D39" s="4">
        <f>AVERAGE(B32:B39)</f>
        <v>9.25</v>
      </c>
      <c r="E39" s="4">
        <f>AVERAGE(C32:C39)</f>
        <v>0.005375</v>
      </c>
      <c r="F39" s="4">
        <f>STDEV(B32:B39)</f>
        <v>0.8017837257372732</v>
      </c>
      <c r="G39" s="4">
        <f>STDEV(C32:C39)</f>
        <v>0.0019491756499314561</v>
      </c>
    </row>
    <row r="40" spans="1:7" ht="11.25">
      <c r="A40" s="1" t="s">
        <v>7</v>
      </c>
      <c r="B40" s="4">
        <v>10</v>
      </c>
      <c r="C40" s="4">
        <v>0.007</v>
      </c>
      <c r="D40" s="4"/>
      <c r="E40" s="4"/>
      <c r="F40" s="4"/>
      <c r="G40" s="4"/>
    </row>
    <row r="41" spans="1:7" ht="11.25">
      <c r="A41" s="1" t="s">
        <v>8</v>
      </c>
      <c r="B41" s="4">
        <v>9.5</v>
      </c>
      <c r="C41" s="4">
        <v>0.0073</v>
      </c>
      <c r="D41" s="4"/>
      <c r="E41" s="4"/>
      <c r="F41" s="4"/>
      <c r="G41" s="4"/>
    </row>
    <row r="42" spans="1:7" ht="11.25">
      <c r="A42" s="1" t="s">
        <v>9</v>
      </c>
      <c r="B42" s="4">
        <v>10</v>
      </c>
      <c r="C42" s="4">
        <v>0.0051</v>
      </c>
      <c r="D42" s="4"/>
      <c r="E42" s="4"/>
      <c r="F42" s="4"/>
      <c r="G42" s="4"/>
    </row>
    <row r="43" spans="1:7" ht="11.25">
      <c r="A43" s="1" t="s">
        <v>10</v>
      </c>
      <c r="B43" s="4">
        <v>9.5</v>
      </c>
      <c r="C43" s="4">
        <v>0.007</v>
      </c>
      <c r="D43" s="4"/>
      <c r="E43" s="4"/>
      <c r="F43" s="4"/>
      <c r="G43" s="4"/>
    </row>
    <row r="44" spans="1:7" ht="11.25">
      <c r="A44" s="4" t="s">
        <v>11</v>
      </c>
      <c r="B44" s="4">
        <v>10</v>
      </c>
      <c r="C44" s="4">
        <v>0.0071</v>
      </c>
      <c r="D44" s="4"/>
      <c r="E44" s="4"/>
      <c r="F44" s="4"/>
      <c r="G44" s="4"/>
    </row>
    <row r="45" spans="1:7" ht="11.25">
      <c r="A45" s="4" t="s">
        <v>12</v>
      </c>
      <c r="B45" s="4">
        <v>10</v>
      </c>
      <c r="C45" s="4">
        <v>0.006</v>
      </c>
      <c r="D45" s="4"/>
      <c r="E45" s="4"/>
      <c r="F45" s="4"/>
      <c r="G45" s="4"/>
    </row>
    <row r="46" spans="1:7" ht="11.25">
      <c r="A46" s="4" t="s">
        <v>13</v>
      </c>
      <c r="B46" s="4">
        <v>9.5</v>
      </c>
      <c r="C46" s="4">
        <v>0.0068</v>
      </c>
      <c r="D46" s="4">
        <f>AVERAGE(B40:B46)</f>
        <v>9.785714285714286</v>
      </c>
      <c r="E46" s="4">
        <f>AVERAGE(C40:C46)</f>
        <v>0.006614285714285714</v>
      </c>
      <c r="F46" s="4">
        <f>STDEV(B40:B46)</f>
        <v>0.26726124191242945</v>
      </c>
      <c r="G46" s="4">
        <f>STDEV(C40:C46)</f>
        <v>0.0007861903319777229</v>
      </c>
    </row>
    <row r="47" spans="1:7" ht="11.25">
      <c r="A47" s="4" t="s">
        <v>14</v>
      </c>
      <c r="B47" s="4">
        <v>7</v>
      </c>
      <c r="C47" s="4">
        <v>0.0018</v>
      </c>
      <c r="D47" s="4"/>
      <c r="E47" s="4"/>
      <c r="F47" s="4"/>
      <c r="G47" s="4"/>
    </row>
    <row r="48" spans="1:7" ht="11.25">
      <c r="A48" s="4" t="s">
        <v>15</v>
      </c>
      <c r="B48" s="4">
        <v>10</v>
      </c>
      <c r="C48" s="4">
        <v>0.0081</v>
      </c>
      <c r="D48" s="4"/>
      <c r="E48" s="4"/>
      <c r="F48" s="4"/>
      <c r="G48" s="4"/>
    </row>
    <row r="49" spans="1:7" ht="11.25">
      <c r="A49" s="4" t="s">
        <v>77</v>
      </c>
      <c r="B49" s="4">
        <v>9.5</v>
      </c>
      <c r="C49" s="4">
        <v>0.0067</v>
      </c>
      <c r="D49" s="4"/>
      <c r="E49" s="4"/>
      <c r="F49" s="4"/>
      <c r="G49" s="4"/>
    </row>
    <row r="50" spans="1:7" ht="11.25">
      <c r="A50" s="4" t="s">
        <v>78</v>
      </c>
      <c r="B50" s="4">
        <v>9.5</v>
      </c>
      <c r="C50" s="4">
        <v>0.0075</v>
      </c>
      <c r="D50" s="4"/>
      <c r="E50" s="4"/>
      <c r="F50" s="4"/>
      <c r="G50" s="4"/>
    </row>
    <row r="51" spans="1:7" ht="11.25">
      <c r="A51" s="4" t="s">
        <v>79</v>
      </c>
      <c r="B51" s="4">
        <v>9.5</v>
      </c>
      <c r="C51" s="4">
        <v>0.0062</v>
      </c>
      <c r="D51" s="4"/>
      <c r="E51" s="4"/>
      <c r="F51" s="4"/>
      <c r="G51" s="4"/>
    </row>
    <row r="52" spans="1:7" ht="11.25">
      <c r="A52" s="4" t="s">
        <v>80</v>
      </c>
      <c r="B52" s="4">
        <v>8.5</v>
      </c>
      <c r="C52" s="4">
        <v>0.0041</v>
      </c>
      <c r="D52" s="4"/>
      <c r="E52" s="4"/>
      <c r="F52" s="4"/>
      <c r="G52" s="4"/>
    </row>
    <row r="53" spans="1:7" ht="11.25">
      <c r="A53" s="4" t="s">
        <v>81</v>
      </c>
      <c r="B53" s="4">
        <v>9.5</v>
      </c>
      <c r="C53" s="4">
        <v>0.0057</v>
      </c>
      <c r="D53" s="4"/>
      <c r="E53" s="4"/>
      <c r="F53" s="4"/>
      <c r="G53" s="4"/>
    </row>
    <row r="54" spans="1:7" ht="11.25">
      <c r="A54" s="4" t="s">
        <v>110</v>
      </c>
      <c r="B54" s="4">
        <v>8</v>
      </c>
      <c r="C54" s="4">
        <v>0.0032</v>
      </c>
      <c r="D54" s="4"/>
      <c r="E54" s="4"/>
      <c r="F54" s="4"/>
      <c r="G54" s="4"/>
    </row>
    <row r="55" spans="1:7" ht="11.25">
      <c r="A55" s="4" t="s">
        <v>111</v>
      </c>
      <c r="B55" s="4">
        <v>9.5</v>
      </c>
      <c r="C55" s="4">
        <v>0.0066</v>
      </c>
      <c r="D55" s="4">
        <f>AVERAGE(B47:B55)</f>
        <v>9</v>
      </c>
      <c r="E55" s="4">
        <f>AVERAGE(C47:C55)</f>
        <v>0.005544444444444445</v>
      </c>
      <c r="F55" s="4">
        <f>STDEV(B47:B55)</f>
        <v>0.9682458365518543</v>
      </c>
      <c r="G55" s="4">
        <f>STDEV(C47:C55)</f>
        <v>0.0020875291082468246</v>
      </c>
    </row>
    <row r="56" spans="1:7" ht="11.25">
      <c r="A56" s="4" t="s">
        <v>16</v>
      </c>
      <c r="B56" s="4">
        <v>8.5</v>
      </c>
      <c r="C56" s="4">
        <v>0.0047</v>
      </c>
      <c r="D56" s="4"/>
      <c r="E56" s="4"/>
      <c r="F56" s="4"/>
      <c r="G56" s="4"/>
    </row>
    <row r="57" spans="1:7" ht="11.25">
      <c r="A57" s="4" t="s">
        <v>17</v>
      </c>
      <c r="B57" s="4">
        <v>10</v>
      </c>
      <c r="C57" s="4">
        <v>0.0067</v>
      </c>
      <c r="D57" s="4"/>
      <c r="E57" s="4"/>
      <c r="F57" s="4"/>
      <c r="G57" s="4"/>
    </row>
    <row r="58" spans="1:7" ht="11.25">
      <c r="A58" s="4" t="s">
        <v>92</v>
      </c>
      <c r="B58" s="4">
        <v>10.5</v>
      </c>
      <c r="C58" s="4">
        <v>0.0088</v>
      </c>
      <c r="D58" s="4"/>
      <c r="E58" s="4"/>
      <c r="F58" s="4"/>
      <c r="G58" s="4"/>
    </row>
    <row r="59" spans="1:7" ht="11.25">
      <c r="A59" s="4" t="s">
        <v>93</v>
      </c>
      <c r="B59" s="4">
        <v>9</v>
      </c>
      <c r="C59" s="4">
        <v>0.0048</v>
      </c>
      <c r="D59" s="4"/>
      <c r="E59" s="4"/>
      <c r="F59" s="4"/>
      <c r="G59" s="4"/>
    </row>
    <row r="60" spans="1:7" ht="11.25">
      <c r="A60" s="1" t="s">
        <v>94</v>
      </c>
      <c r="B60" s="4">
        <v>9.5</v>
      </c>
      <c r="C60" s="4">
        <v>0.0065</v>
      </c>
      <c r="D60" s="4"/>
      <c r="E60" s="4"/>
      <c r="F60" s="4"/>
      <c r="G60" s="4"/>
    </row>
    <row r="61" spans="1:7" ht="11.25">
      <c r="A61" s="1" t="s">
        <v>95</v>
      </c>
      <c r="B61" s="4">
        <v>9</v>
      </c>
      <c r="C61" s="4">
        <v>0.0052</v>
      </c>
      <c r="D61" s="4">
        <f>AVERAGE(B56:B61)</f>
        <v>9.416666666666666</v>
      </c>
      <c r="E61" s="4">
        <f>AVERAGE(C56:C61)</f>
        <v>0.006116666666666666</v>
      </c>
      <c r="F61" s="4">
        <f>STDEV(B56:B61)</f>
        <v>0.7359800721939924</v>
      </c>
      <c r="G61" s="4">
        <f>STDEV(C56:C61)</f>
        <v>0.0015664184200483225</v>
      </c>
    </row>
    <row r="62" spans="1:7" ht="11.25">
      <c r="A62" s="4" t="s">
        <v>18</v>
      </c>
      <c r="B62" s="4">
        <v>9.5</v>
      </c>
      <c r="C62" s="4">
        <v>0.0064</v>
      </c>
      <c r="D62" s="4"/>
      <c r="E62" s="4"/>
      <c r="F62" s="4"/>
      <c r="G62" s="4"/>
    </row>
    <row r="63" spans="1:7" ht="11.25">
      <c r="A63" s="4" t="s">
        <v>19</v>
      </c>
      <c r="B63" s="4">
        <v>8.5</v>
      </c>
      <c r="C63" s="4">
        <v>0.004</v>
      </c>
      <c r="D63" s="4"/>
      <c r="E63" s="4"/>
      <c r="F63" s="4"/>
      <c r="G63" s="4"/>
    </row>
    <row r="64" spans="1:7" ht="11.25">
      <c r="A64" s="4" t="s">
        <v>20</v>
      </c>
      <c r="B64" s="4">
        <v>9</v>
      </c>
      <c r="C64" s="4">
        <v>0.0055</v>
      </c>
      <c r="D64" s="4"/>
      <c r="E64" s="4"/>
      <c r="F64" s="4"/>
      <c r="G64" s="4"/>
    </row>
    <row r="65" spans="1:7" ht="11.25">
      <c r="A65" s="4" t="s">
        <v>21</v>
      </c>
      <c r="B65" s="4">
        <v>7.5</v>
      </c>
      <c r="C65" s="4">
        <v>0.0028</v>
      </c>
      <c r="D65" s="4"/>
      <c r="E65" s="4"/>
      <c r="F65" s="4"/>
      <c r="G65" s="4"/>
    </row>
    <row r="66" spans="1:7" ht="11.25">
      <c r="A66" s="4" t="s">
        <v>114</v>
      </c>
      <c r="B66" s="4">
        <v>9.5</v>
      </c>
      <c r="C66" s="4">
        <v>0.0064</v>
      </c>
      <c r="D66" s="4"/>
      <c r="E66" s="4"/>
      <c r="F66" s="4"/>
      <c r="G66" s="4"/>
    </row>
    <row r="67" spans="1:7" ht="11.25">
      <c r="A67" s="4" t="s">
        <v>115</v>
      </c>
      <c r="B67" s="4">
        <v>7.5</v>
      </c>
      <c r="C67" s="4">
        <v>0.0025</v>
      </c>
      <c r="D67" s="4"/>
      <c r="E67" s="4"/>
      <c r="F67" s="4"/>
      <c r="G67" s="4"/>
    </row>
    <row r="68" spans="1:7" ht="11.25">
      <c r="A68" s="4" t="s">
        <v>116</v>
      </c>
      <c r="B68" s="4">
        <v>9</v>
      </c>
      <c r="C68" s="4">
        <v>0.0056</v>
      </c>
      <c r="D68" s="4"/>
      <c r="E68" s="4"/>
      <c r="F68" s="4"/>
      <c r="G68" s="4"/>
    </row>
    <row r="69" spans="1:7" ht="11.25">
      <c r="A69" s="4" t="s">
        <v>117</v>
      </c>
      <c r="B69" s="4">
        <v>9</v>
      </c>
      <c r="C69" s="4">
        <v>0.0055</v>
      </c>
      <c r="D69" s="4">
        <f>AVERAGE(B62:B69)</f>
        <v>8.6875</v>
      </c>
      <c r="E69" s="4">
        <f>AVERAGE(C62:C69)</f>
        <v>0.004837499999999999</v>
      </c>
      <c r="F69" s="4">
        <f>STDEV(B62:B69)</f>
        <v>0.7989949043284676</v>
      </c>
      <c r="G69" s="4">
        <f>STDEV(C62:C69)</f>
        <v>0.0015426669856360563</v>
      </c>
    </row>
    <row r="70" spans="1:7" ht="11.25">
      <c r="A70" s="4" t="s">
        <v>22</v>
      </c>
      <c r="B70" s="4">
        <v>10</v>
      </c>
      <c r="C70" s="4">
        <v>0.0073</v>
      </c>
      <c r="D70" s="4"/>
      <c r="E70" s="4"/>
      <c r="F70" s="4"/>
      <c r="G70" s="4"/>
    </row>
    <row r="71" spans="1:7" ht="10.5" customHeight="1">
      <c r="A71" s="4" t="s">
        <v>23</v>
      </c>
      <c r="B71" s="4">
        <v>8</v>
      </c>
      <c r="C71" s="4">
        <v>0.0037</v>
      </c>
      <c r="D71" s="4"/>
      <c r="E71" s="4"/>
      <c r="F71" s="4"/>
      <c r="G71" s="4"/>
    </row>
    <row r="72" spans="1:7" ht="10.5" customHeight="1">
      <c r="A72" s="4" t="s">
        <v>24</v>
      </c>
      <c r="B72" s="4">
        <v>9.5</v>
      </c>
      <c r="C72" s="4">
        <v>0.0068</v>
      </c>
      <c r="D72" s="4"/>
      <c r="E72" s="4"/>
      <c r="F72" s="4"/>
      <c r="G72" s="4"/>
    </row>
    <row r="73" spans="1:7" ht="11.25">
      <c r="A73" s="4" t="s">
        <v>118</v>
      </c>
      <c r="B73" s="4">
        <v>8.5</v>
      </c>
      <c r="C73" s="4">
        <v>0.0033</v>
      </c>
      <c r="D73" s="4"/>
      <c r="E73" s="4"/>
      <c r="F73" s="4"/>
      <c r="G73" s="4"/>
    </row>
    <row r="74" spans="1:7" ht="11.25">
      <c r="A74" s="4" t="s">
        <v>119</v>
      </c>
      <c r="B74" s="4">
        <v>9</v>
      </c>
      <c r="C74" s="4">
        <v>0.0054</v>
      </c>
      <c r="D74" s="4"/>
      <c r="E74" s="4"/>
      <c r="F74" s="4"/>
      <c r="G74" s="4"/>
    </row>
    <row r="75" spans="1:7" ht="11.25">
      <c r="A75" s="4" t="s">
        <v>120</v>
      </c>
      <c r="B75" s="4">
        <v>8.5</v>
      </c>
      <c r="C75" s="4">
        <v>0.0042</v>
      </c>
      <c r="D75" s="4">
        <f>AVERAGE(B70:B75)</f>
        <v>8.916666666666666</v>
      </c>
      <c r="E75" s="4">
        <f>AVERAGE(C70:C75)</f>
        <v>0.005116666666666667</v>
      </c>
      <c r="F75" s="4">
        <f>STDEV(B70:B75)</f>
        <v>0.7359800721939846</v>
      </c>
      <c r="G75" s="4">
        <f>STDEV(C70:C75)</f>
        <v>0.0016630293643428735</v>
      </c>
    </row>
    <row r="76" spans="1:7" ht="11.25">
      <c r="A76" s="4" t="s">
        <v>25</v>
      </c>
      <c r="B76" s="4">
        <v>9.5</v>
      </c>
      <c r="C76" s="4">
        <v>0.0062</v>
      </c>
      <c r="D76" s="4"/>
      <c r="E76" s="4"/>
      <c r="F76" s="4"/>
      <c r="G76" s="4"/>
    </row>
    <row r="77" spans="1:7" ht="11.25">
      <c r="A77" s="4" t="s">
        <v>26</v>
      </c>
      <c r="B77" s="4">
        <v>9.5</v>
      </c>
      <c r="C77" s="4">
        <v>0.0067</v>
      </c>
      <c r="D77" s="4"/>
      <c r="E77" s="4"/>
      <c r="F77" s="4"/>
      <c r="G77" s="4"/>
    </row>
    <row r="78" spans="1:7" ht="11.25">
      <c r="A78" s="4" t="s">
        <v>27</v>
      </c>
      <c r="B78" s="4">
        <v>9</v>
      </c>
      <c r="C78" s="4">
        <v>0.004</v>
      </c>
      <c r="D78" s="4"/>
      <c r="E78" s="4"/>
      <c r="F78" s="4"/>
      <c r="G78" s="4"/>
    </row>
    <row r="79" spans="1:7" ht="11.25">
      <c r="A79" s="4" t="s">
        <v>28</v>
      </c>
      <c r="B79" s="4">
        <v>8</v>
      </c>
      <c r="C79" s="4">
        <v>0.0031</v>
      </c>
      <c r="D79" s="4"/>
      <c r="E79" s="4"/>
      <c r="F79" s="4"/>
      <c r="G79" s="4"/>
    </row>
    <row r="80" spans="1:7" ht="11.25">
      <c r="A80" s="4" t="s">
        <v>29</v>
      </c>
      <c r="B80" s="4">
        <v>9.5</v>
      </c>
      <c r="C80" s="4">
        <v>0.0066</v>
      </c>
      <c r="D80" s="4"/>
      <c r="E80" s="4"/>
      <c r="F80" s="4"/>
      <c r="G80" s="4"/>
    </row>
    <row r="81" spans="1:7" ht="11.25">
      <c r="A81" s="4" t="s">
        <v>30</v>
      </c>
      <c r="B81" s="4">
        <v>9</v>
      </c>
      <c r="C81" s="4">
        <v>0.0052</v>
      </c>
      <c r="D81" s="4">
        <f>AVERAGE(B76:B81)</f>
        <v>9.083333333333334</v>
      </c>
      <c r="E81" s="4">
        <f>AVERAGE(C76:C81)</f>
        <v>0.005299999999999999</v>
      </c>
      <c r="F81" s="4">
        <f>STDEV(B76:B81)</f>
        <v>0.5845225972250029</v>
      </c>
      <c r="G81" s="4">
        <f>STDEV(C76:C81)</f>
        <v>0.0014832396974191378</v>
      </c>
    </row>
    <row r="82" spans="1:7" ht="11.25">
      <c r="A82" s="4" t="s">
        <v>31</v>
      </c>
      <c r="B82" s="4">
        <v>9.5</v>
      </c>
      <c r="C82" s="4">
        <v>0.0063</v>
      </c>
      <c r="D82" s="4"/>
      <c r="E82" s="4"/>
      <c r="F82" s="4"/>
      <c r="G82" s="4"/>
    </row>
    <row r="83" spans="1:7" ht="11.25">
      <c r="A83" s="4" t="s">
        <v>32</v>
      </c>
      <c r="B83" s="4">
        <v>9.5</v>
      </c>
      <c r="C83" s="4">
        <v>0.0062</v>
      </c>
      <c r="D83" s="4"/>
      <c r="E83" s="4"/>
      <c r="F83" s="4"/>
      <c r="G83" s="4"/>
    </row>
    <row r="84" spans="1:7" ht="11.25">
      <c r="A84" s="4" t="s">
        <v>112</v>
      </c>
      <c r="B84" s="4">
        <v>9.5</v>
      </c>
      <c r="C84" s="4">
        <v>0.0066</v>
      </c>
      <c r="D84" s="4"/>
      <c r="E84" s="4"/>
      <c r="F84" s="4"/>
      <c r="G84" s="4"/>
    </row>
    <row r="85" spans="1:7" ht="11.25">
      <c r="A85" s="4" t="s">
        <v>113</v>
      </c>
      <c r="B85" s="4">
        <v>10</v>
      </c>
      <c r="C85" s="4">
        <v>0.0068</v>
      </c>
      <c r="D85" s="4"/>
      <c r="E85" s="4"/>
      <c r="F85" s="4"/>
      <c r="G85" s="4"/>
    </row>
    <row r="86" spans="1:7" ht="11.25">
      <c r="A86" s="4" t="s">
        <v>121</v>
      </c>
      <c r="B86" s="4">
        <v>9.5</v>
      </c>
      <c r="C86" s="4">
        <v>0.006</v>
      </c>
      <c r="D86" s="4"/>
      <c r="E86" s="4"/>
      <c r="F86" s="4"/>
      <c r="G86" s="4"/>
    </row>
    <row r="87" spans="1:7" ht="11.25">
      <c r="A87" s="4" t="s">
        <v>122</v>
      </c>
      <c r="B87" s="4">
        <v>8.5</v>
      </c>
      <c r="C87" s="4">
        <v>0.0045</v>
      </c>
      <c r="D87" s="4"/>
      <c r="E87" s="4"/>
      <c r="F87" s="4"/>
      <c r="G87" s="4"/>
    </row>
    <row r="88" spans="1:7" ht="11.25">
      <c r="A88" s="4" t="s">
        <v>124</v>
      </c>
      <c r="B88" s="4">
        <v>9.5</v>
      </c>
      <c r="C88" s="4">
        <v>0.006</v>
      </c>
      <c r="D88" s="4"/>
      <c r="E88" s="4"/>
      <c r="F88" s="4"/>
      <c r="G88" s="4"/>
    </row>
    <row r="89" spans="1:7" ht="11.25">
      <c r="A89" s="4" t="s">
        <v>123</v>
      </c>
      <c r="B89" s="4">
        <v>8.5</v>
      </c>
      <c r="C89" s="4">
        <v>0.0046</v>
      </c>
      <c r="D89" s="4">
        <f>AVERAGE(B82:B89)</f>
        <v>9.3125</v>
      </c>
      <c r="E89" s="4">
        <f>AVERAGE(C82:C89)</f>
        <v>0.005874999999999999</v>
      </c>
      <c r="F89" s="4">
        <f>STDEV(B82:B89)</f>
        <v>0.5303300858899106</v>
      </c>
      <c r="G89" s="4">
        <f>STDEV(C82:C89)</f>
        <v>0.000863133825081611</v>
      </c>
    </row>
    <row r="90" spans="1:7" ht="11.25">
      <c r="A90" s="4" t="s">
        <v>33</v>
      </c>
      <c r="B90" s="4">
        <v>9.5</v>
      </c>
      <c r="C90" s="4">
        <v>0.0062</v>
      </c>
      <c r="D90" s="4"/>
      <c r="E90" s="4"/>
      <c r="F90" s="4"/>
      <c r="G90" s="4"/>
    </row>
    <row r="91" spans="1:7" ht="11.25">
      <c r="A91" s="4" t="s">
        <v>34</v>
      </c>
      <c r="B91" s="4">
        <v>9.5</v>
      </c>
      <c r="C91" s="4">
        <v>0.006</v>
      </c>
      <c r="D91" s="4"/>
      <c r="E91" s="4"/>
      <c r="F91" s="4"/>
      <c r="G91" s="4"/>
    </row>
    <row r="92" spans="1:7" ht="11.25">
      <c r="A92" s="4" t="s">
        <v>82</v>
      </c>
      <c r="B92" s="4">
        <v>9.5</v>
      </c>
      <c r="C92" s="4">
        <v>0.0061</v>
      </c>
      <c r="D92" s="4"/>
      <c r="E92" s="4"/>
      <c r="F92" s="4"/>
      <c r="G92" s="4"/>
    </row>
    <row r="93" spans="1:7" ht="11.25">
      <c r="A93" s="2" t="s">
        <v>96</v>
      </c>
      <c r="B93" s="4">
        <v>9.5</v>
      </c>
      <c r="C93" s="4">
        <v>0.0058</v>
      </c>
      <c r="D93" s="4"/>
      <c r="E93" s="4"/>
      <c r="F93" s="4"/>
      <c r="G93" s="4"/>
    </row>
    <row r="94" spans="1:7" ht="11.25">
      <c r="A94" s="4" t="s">
        <v>125</v>
      </c>
      <c r="B94" s="4">
        <v>8</v>
      </c>
      <c r="C94" s="4">
        <v>0.0032</v>
      </c>
      <c r="D94" s="4"/>
      <c r="E94" s="4"/>
      <c r="F94" s="4"/>
      <c r="G94" s="4"/>
    </row>
    <row r="95" spans="1:7" ht="11.25">
      <c r="A95" s="4" t="s">
        <v>126</v>
      </c>
      <c r="B95" s="4">
        <v>9</v>
      </c>
      <c r="C95" s="4">
        <v>0.0053</v>
      </c>
      <c r="D95" s="4"/>
      <c r="E95" s="4"/>
      <c r="F95" s="4"/>
      <c r="G95" s="4"/>
    </row>
    <row r="96" spans="1:7" ht="11.25">
      <c r="A96" s="4" t="s">
        <v>127</v>
      </c>
      <c r="B96" s="4">
        <v>9.5</v>
      </c>
      <c r="C96" s="4">
        <v>0.0049</v>
      </c>
      <c r="D96" s="4"/>
      <c r="E96" s="4"/>
      <c r="F96" s="4"/>
      <c r="G96" s="4"/>
    </row>
    <row r="97" spans="1:7" ht="11.25">
      <c r="A97" s="2" t="s">
        <v>128</v>
      </c>
      <c r="B97" s="4">
        <v>9</v>
      </c>
      <c r="C97" s="4">
        <v>0.006</v>
      </c>
      <c r="D97" s="4">
        <f>AVERAGE(B90:B97)</f>
        <v>9.1875</v>
      </c>
      <c r="E97" s="4">
        <f>AVERAGE(C90:C97)</f>
        <v>0.0054375000000000005</v>
      </c>
      <c r="F97" s="4">
        <f>STDEV(B90:B97)</f>
        <v>0.5303300858899106</v>
      </c>
      <c r="G97" s="4">
        <f>STDEV(C90:C97)</f>
        <v>0.0010070288689293595</v>
      </c>
    </row>
    <row r="98" spans="1:7" ht="11.25">
      <c r="A98" s="4" t="s">
        <v>35</v>
      </c>
      <c r="B98" s="4">
        <v>5.5</v>
      </c>
      <c r="C98" s="4">
        <v>0.0009</v>
      </c>
      <c r="D98" s="4"/>
      <c r="E98" s="4"/>
      <c r="F98" s="4"/>
      <c r="G98" s="4"/>
    </row>
    <row r="99" spans="1:7" ht="11.25">
      <c r="A99" s="4" t="s">
        <v>36</v>
      </c>
      <c r="B99" s="4">
        <v>8.5</v>
      </c>
      <c r="C99" s="4">
        <v>0.0052</v>
      </c>
      <c r="D99" s="4">
        <f>AVERAGE(B98:B99)</f>
        <v>7</v>
      </c>
      <c r="E99" s="4">
        <f>AVERAGE(C98:C99)</f>
        <v>0.0030499999999999998</v>
      </c>
      <c r="F99" s="4">
        <f>STDEV(B98:B99)</f>
        <v>2.1213203435596424</v>
      </c>
      <c r="G99" s="4">
        <f>STDEV(C98:C99)</f>
        <v>0.003040559159102155</v>
      </c>
    </row>
    <row r="100" spans="1:7" ht="11.25">
      <c r="A100" s="4" t="s">
        <v>37</v>
      </c>
      <c r="B100" s="4">
        <v>9.5</v>
      </c>
      <c r="C100" s="4">
        <v>0.0064</v>
      </c>
      <c r="D100" s="4"/>
      <c r="E100" s="4"/>
      <c r="F100" s="4"/>
      <c r="G100" s="4"/>
    </row>
    <row r="101" spans="1:7" ht="11.25">
      <c r="A101" s="4" t="s">
        <v>38</v>
      </c>
      <c r="B101" s="4">
        <v>8</v>
      </c>
      <c r="C101" s="4">
        <v>0.0041</v>
      </c>
      <c r="D101" s="4"/>
      <c r="E101" s="4"/>
      <c r="F101" s="4"/>
      <c r="G101" s="4"/>
    </row>
    <row r="102" spans="1:7" ht="11.25">
      <c r="A102" s="4" t="s">
        <v>39</v>
      </c>
      <c r="B102" s="4">
        <v>10</v>
      </c>
      <c r="C102" s="4">
        <v>0.0102</v>
      </c>
      <c r="D102" s="4">
        <f>AVERAGE(B100:B102)</f>
        <v>9.166666666666666</v>
      </c>
      <c r="E102" s="4">
        <f>AVERAGE(C100:C102)</f>
        <v>0.006900000000000001</v>
      </c>
      <c r="F102" s="4">
        <f>STDEV(B100:B102)</f>
        <v>1.040832999733064</v>
      </c>
      <c r="G102" s="4">
        <f>STDEV(C100:C102)</f>
        <v>0.0030805843601498712</v>
      </c>
    </row>
    <row r="103" spans="1:7" ht="11.25">
      <c r="A103" s="4" t="s">
        <v>40</v>
      </c>
      <c r="B103" s="4">
        <v>7</v>
      </c>
      <c r="C103" s="4">
        <v>0.0017</v>
      </c>
      <c r="D103" s="4"/>
      <c r="E103" s="4"/>
      <c r="F103" s="4"/>
      <c r="G103" s="4"/>
    </row>
    <row r="104" spans="1:7" ht="11.25">
      <c r="A104" s="4" t="s">
        <v>41</v>
      </c>
      <c r="B104" s="4">
        <v>6</v>
      </c>
      <c r="C104" s="4">
        <v>0.0012</v>
      </c>
      <c r="D104" s="4">
        <f>AVERAGE(B103:B104)</f>
        <v>6.5</v>
      </c>
      <c r="E104" s="4">
        <f>AVERAGE(C103:C104)</f>
        <v>0.00145</v>
      </c>
      <c r="F104" s="4">
        <f>STDEV(B103:B104)</f>
        <v>0.7071067811865476</v>
      </c>
      <c r="G104" s="4">
        <f>STDEV(C103:C104)</f>
        <v>0.00035355339059327327</v>
      </c>
    </row>
    <row r="105" spans="1:7" ht="11.25">
      <c r="A105" s="4" t="s">
        <v>42</v>
      </c>
      <c r="B105" s="4">
        <v>10</v>
      </c>
      <c r="C105" s="4">
        <v>0.007</v>
      </c>
      <c r="D105" s="4"/>
      <c r="E105" s="4"/>
      <c r="F105" s="4"/>
      <c r="G105" s="4"/>
    </row>
    <row r="106" spans="1:7" ht="11.25">
      <c r="A106" s="4" t="s">
        <v>43</v>
      </c>
      <c r="B106" s="4">
        <v>9.5</v>
      </c>
      <c r="C106" s="4">
        <v>0.0062</v>
      </c>
      <c r="D106" s="4"/>
      <c r="E106" s="4"/>
      <c r="F106" s="4"/>
      <c r="G106" s="4"/>
    </row>
    <row r="107" spans="1:7" ht="11.25">
      <c r="A107" s="4" t="s">
        <v>44</v>
      </c>
      <c r="B107" s="4">
        <v>8.5</v>
      </c>
      <c r="C107" s="4">
        <v>0.0037</v>
      </c>
      <c r="D107" s="4"/>
      <c r="E107" s="4"/>
      <c r="F107" s="4"/>
      <c r="G107" s="4"/>
    </row>
    <row r="108" spans="1:7" ht="11.25">
      <c r="A108" s="4" t="s">
        <v>45</v>
      </c>
      <c r="B108" s="4">
        <v>9.5</v>
      </c>
      <c r="C108" s="4">
        <v>0.0062</v>
      </c>
      <c r="D108" s="4"/>
      <c r="E108" s="4"/>
      <c r="F108" s="4"/>
      <c r="G108" s="4"/>
    </row>
    <row r="109" spans="1:7" ht="11.25">
      <c r="A109" s="4" t="s">
        <v>46</v>
      </c>
      <c r="B109" s="4">
        <v>7.5</v>
      </c>
      <c r="C109" s="4">
        <v>0.0024</v>
      </c>
      <c r="D109" s="4">
        <f>AVERAGE(B105:B109)</f>
        <v>9</v>
      </c>
      <c r="E109" s="4">
        <f>AVERAGE(C105:C109)</f>
        <v>0.0050999999999999995</v>
      </c>
      <c r="F109" s="4">
        <f>STDEV(B105:B109)</f>
        <v>1</v>
      </c>
      <c r="G109" s="4">
        <f>STDEV(C105:C109)</f>
        <v>0.0019544820285692065</v>
      </c>
    </row>
    <row r="110" spans="1:7" ht="11.25">
      <c r="A110" s="4" t="s">
        <v>47</v>
      </c>
      <c r="B110" s="4">
        <v>8.5</v>
      </c>
      <c r="C110" s="4">
        <v>0.0043</v>
      </c>
      <c r="D110" s="4"/>
      <c r="E110" s="4"/>
      <c r="F110" s="4"/>
      <c r="G110" s="4"/>
    </row>
    <row r="111" spans="1:7" ht="11.25">
      <c r="A111" s="4" t="s">
        <v>48</v>
      </c>
      <c r="B111" s="4">
        <v>9</v>
      </c>
      <c r="C111" s="4">
        <v>0.0052</v>
      </c>
      <c r="D111" s="4"/>
      <c r="E111" s="4"/>
      <c r="F111" s="4"/>
      <c r="G111" s="4"/>
    </row>
    <row r="112" spans="1:7" ht="11.25">
      <c r="A112" s="4" t="s">
        <v>49</v>
      </c>
      <c r="B112" s="4">
        <v>8.5</v>
      </c>
      <c r="C112" s="4">
        <v>0.0042</v>
      </c>
      <c r="D112" s="4"/>
      <c r="E112" s="4"/>
      <c r="F112" s="4"/>
      <c r="G112" s="4"/>
    </row>
    <row r="113" spans="1:7" ht="11.25">
      <c r="A113" s="4" t="s">
        <v>83</v>
      </c>
      <c r="B113" s="4">
        <v>9</v>
      </c>
      <c r="C113" s="4">
        <v>0.0051</v>
      </c>
      <c r="D113" s="4">
        <f>AVERAGE(B110:B113)</f>
        <v>8.75</v>
      </c>
      <c r="E113" s="4">
        <f>AVERAGE(C110:C113)</f>
        <v>0.0047</v>
      </c>
      <c r="F113" s="4">
        <f>STDEV(B110:B113)</f>
        <v>0.28867513459481287</v>
      </c>
      <c r="G113" s="4">
        <f>STDEV(C110:C113)</f>
        <v>0.000522812904711936</v>
      </c>
    </row>
    <row r="114" spans="1:7" ht="11.25">
      <c r="A114" s="4" t="s">
        <v>50</v>
      </c>
      <c r="B114" s="4">
        <v>8</v>
      </c>
      <c r="C114" s="4">
        <v>0.0035</v>
      </c>
      <c r="D114" s="4"/>
      <c r="E114" s="4"/>
      <c r="F114" s="4"/>
      <c r="G114" s="4"/>
    </row>
    <row r="115" spans="1:7" ht="11.25">
      <c r="A115" s="4" t="s">
        <v>51</v>
      </c>
      <c r="B115" s="4">
        <v>10</v>
      </c>
      <c r="C115" s="4">
        <v>0.0063</v>
      </c>
      <c r="D115" s="4"/>
      <c r="E115" s="4"/>
      <c r="F115" s="4"/>
      <c r="G115" s="4"/>
    </row>
    <row r="116" spans="1:7" ht="11.25">
      <c r="A116" s="4" t="s">
        <v>84</v>
      </c>
      <c r="B116" s="4">
        <v>9</v>
      </c>
      <c r="C116" s="4">
        <v>0.0064</v>
      </c>
      <c r="D116" s="4"/>
      <c r="E116" s="4"/>
      <c r="F116" s="4"/>
      <c r="G116" s="4"/>
    </row>
    <row r="117" spans="1:7" ht="11.25">
      <c r="A117" s="4" t="s">
        <v>85</v>
      </c>
      <c r="B117" s="4">
        <v>8.5</v>
      </c>
      <c r="C117" s="4">
        <v>0.0046</v>
      </c>
      <c r="D117" s="4"/>
      <c r="E117" s="4"/>
      <c r="F117" s="4"/>
      <c r="G117" s="4"/>
    </row>
    <row r="118" spans="1:7" ht="11.25">
      <c r="A118" s="4" t="s">
        <v>86</v>
      </c>
      <c r="B118" s="4">
        <v>9.5</v>
      </c>
      <c r="C118" s="4">
        <v>0.0061</v>
      </c>
      <c r="D118" s="4">
        <f>AVERAGE(B114:B118)</f>
        <v>9</v>
      </c>
      <c r="E118" s="4">
        <f>AVERAGE(C114:C118)</f>
        <v>0.00538</v>
      </c>
      <c r="F118" s="4">
        <f>STDEV(B114:B118)</f>
        <v>0.7905694150420949</v>
      </c>
      <c r="G118" s="4">
        <f>STDEV(C114:C118)</f>
        <v>0.0012794530081249584</v>
      </c>
    </row>
    <row r="119" spans="1:7" ht="11.25">
      <c r="A119" s="4" t="s">
        <v>52</v>
      </c>
      <c r="B119" s="4">
        <v>9.5</v>
      </c>
      <c r="C119" s="4">
        <v>0.0063</v>
      </c>
      <c r="D119" s="4"/>
      <c r="E119" s="4"/>
      <c r="F119" s="4"/>
      <c r="G119" s="4"/>
    </row>
    <row r="120" spans="1:7" ht="11.25">
      <c r="A120" s="4" t="s">
        <v>53</v>
      </c>
      <c r="B120" s="4">
        <v>9</v>
      </c>
      <c r="C120" s="4">
        <v>0.0051</v>
      </c>
      <c r="D120" s="4"/>
      <c r="E120" s="4"/>
      <c r="F120" s="4"/>
      <c r="G120" s="4"/>
    </row>
    <row r="121" spans="1:7" ht="11.25">
      <c r="A121" s="4" t="s">
        <v>54</v>
      </c>
      <c r="B121" s="4">
        <v>8</v>
      </c>
      <c r="C121" s="4">
        <v>0.0039</v>
      </c>
      <c r="D121" s="4">
        <f>AVERAGE(B119:B121)</f>
        <v>8.833333333333334</v>
      </c>
      <c r="E121" s="4">
        <f>AVERAGE(C119:C121)</f>
        <v>0.0051</v>
      </c>
      <c r="F121" s="4">
        <f>STDEV(B119:B121)</f>
        <v>0.7637626158259703</v>
      </c>
      <c r="G121" s="4">
        <f>STDEV(C119:C121)</f>
        <v>0.001199999999999997</v>
      </c>
    </row>
    <row r="122" spans="1:7" ht="11.25">
      <c r="A122" s="4" t="s">
        <v>55</v>
      </c>
      <c r="B122" s="4">
        <v>8.5</v>
      </c>
      <c r="C122" s="4">
        <v>0.0052</v>
      </c>
      <c r="D122" s="4">
        <f>AVERAGE(B122:B122)</f>
        <v>8.5</v>
      </c>
      <c r="E122" s="4">
        <f>AVERAGE(C122:C122)</f>
        <v>0.0052</v>
      </c>
      <c r="F122" s="4" t="e">
        <f>STDEV(B122:B122)</f>
        <v>#DIV/0!</v>
      </c>
      <c r="G122" s="4" t="e">
        <f>STDEV(C122:C122)</f>
        <v>#DIV/0!</v>
      </c>
    </row>
    <row r="123" ht="11.25">
      <c r="C123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tabSelected="1" workbookViewId="0" topLeftCell="P1">
      <selection activeCell="AC6" sqref="AC6:AC29"/>
    </sheetView>
  </sheetViews>
  <sheetFormatPr defaultColWidth="9.140625" defaultRowHeight="12.75"/>
  <cols>
    <col min="1" max="1" width="11.28125" style="0" customWidth="1"/>
    <col min="2" max="4" width="4.28125" style="0" customWidth="1"/>
    <col min="5" max="5" width="14.421875" style="0" customWidth="1"/>
    <col min="6" max="8" width="4.28125" style="0" customWidth="1"/>
    <col min="9" max="9" width="14.8515625" style="0" customWidth="1"/>
    <col min="10" max="12" width="4.28125" style="0" customWidth="1"/>
    <col min="13" max="13" width="14.57421875" style="0" customWidth="1"/>
    <col min="14" max="16" width="4.28125" style="0" customWidth="1"/>
    <col min="17" max="17" width="14.57421875" style="0" customWidth="1"/>
    <col min="18" max="20" width="4.28125" style="0" customWidth="1"/>
    <col min="21" max="21" width="14.57421875" style="0" customWidth="1"/>
    <col min="22" max="24" width="4.28125" style="0" customWidth="1"/>
    <col min="25" max="25" width="14.57421875" style="0" customWidth="1"/>
    <col min="26" max="28" width="4.28125" style="0" customWidth="1"/>
    <col min="29" max="29" width="14.57421875" style="0" customWidth="1"/>
    <col min="30" max="32" width="4.28125" style="0" customWidth="1"/>
    <col min="33" max="33" width="14.57421875" style="0" customWidth="1"/>
  </cols>
  <sheetData>
    <row r="1" spans="1:29" ht="12.75">
      <c r="A1" s="13" t="s">
        <v>137</v>
      </c>
      <c r="B1" s="13"/>
      <c r="C1" s="13"/>
      <c r="D1" s="13"/>
      <c r="E1" s="13"/>
      <c r="M1">
        <v>2.6000000000000002E-05</v>
      </c>
      <c r="Q1">
        <v>4.8750000000000006E-05</v>
      </c>
      <c r="U1">
        <v>0.0005005000000000001</v>
      </c>
      <c r="Y1">
        <v>0.00249925</v>
      </c>
      <c r="AC1">
        <v>0.0049985</v>
      </c>
    </row>
    <row r="2" spans="1:33" ht="12.75">
      <c r="A2" s="13"/>
      <c r="B2" s="13"/>
      <c r="C2" s="13"/>
      <c r="D2" s="13"/>
      <c r="E2" s="13"/>
      <c r="J2" s="23" t="s">
        <v>138</v>
      </c>
      <c r="K2" s="23"/>
      <c r="L2" s="23"/>
      <c r="M2" s="23"/>
      <c r="N2" s="23" t="s">
        <v>139</v>
      </c>
      <c r="O2" s="23"/>
      <c r="P2" s="23"/>
      <c r="Q2" s="23"/>
      <c r="R2" s="23" t="s">
        <v>129</v>
      </c>
      <c r="S2" s="23"/>
      <c r="T2" s="23"/>
      <c r="U2" s="23"/>
      <c r="V2" s="23" t="s">
        <v>140</v>
      </c>
      <c r="W2" s="23"/>
      <c r="X2" s="23"/>
      <c r="Y2" s="23"/>
      <c r="Z2" s="23" t="s">
        <v>141</v>
      </c>
      <c r="AA2" s="23"/>
      <c r="AB2" s="23"/>
      <c r="AC2" s="23"/>
      <c r="AD2" s="23"/>
      <c r="AE2" s="23"/>
      <c r="AF2" s="23"/>
      <c r="AG2" s="23"/>
    </row>
    <row r="3" spans="1:33" ht="12.75">
      <c r="A3" s="13"/>
      <c r="B3" s="23" t="s">
        <v>97</v>
      </c>
      <c r="C3" s="23"/>
      <c r="D3" s="23"/>
      <c r="E3" s="23"/>
      <c r="F3" s="23" t="s">
        <v>130</v>
      </c>
      <c r="G3" s="23"/>
      <c r="H3" s="23"/>
      <c r="I3" s="23"/>
      <c r="J3" s="23">
        <v>1</v>
      </c>
      <c r="K3" s="23"/>
      <c r="L3" s="23"/>
      <c r="M3" s="23"/>
      <c r="N3" s="23">
        <v>2</v>
      </c>
      <c r="O3" s="23"/>
      <c r="P3" s="23"/>
      <c r="Q3" s="23"/>
      <c r="R3" s="23">
        <v>3</v>
      </c>
      <c r="S3" s="23"/>
      <c r="T3" s="23"/>
      <c r="U3" s="23"/>
      <c r="V3" s="23">
        <v>4</v>
      </c>
      <c r="W3" s="23"/>
      <c r="X3" s="23"/>
      <c r="Y3" s="23"/>
      <c r="Z3" s="23">
        <v>5</v>
      </c>
      <c r="AA3" s="23"/>
      <c r="AB3" s="23"/>
      <c r="AC3" s="23"/>
      <c r="AD3" s="23"/>
      <c r="AE3" s="23"/>
      <c r="AF3" s="23"/>
      <c r="AG3" s="23"/>
    </row>
    <row r="4" spans="1:33" ht="12.75">
      <c r="A4" s="13"/>
      <c r="B4" s="23" t="s">
        <v>131</v>
      </c>
      <c r="C4" s="23"/>
      <c r="D4" s="23"/>
      <c r="E4" s="13"/>
      <c r="F4" s="23" t="s">
        <v>131</v>
      </c>
      <c r="G4" s="23"/>
      <c r="H4" s="23"/>
      <c r="I4" s="13"/>
      <c r="J4" s="23" t="s">
        <v>131</v>
      </c>
      <c r="K4" s="23"/>
      <c r="L4" s="23"/>
      <c r="M4" s="13"/>
      <c r="N4" s="23" t="s">
        <v>131</v>
      </c>
      <c r="O4" s="23"/>
      <c r="P4" s="23"/>
      <c r="Q4" s="13"/>
      <c r="R4" s="23" t="s">
        <v>131</v>
      </c>
      <c r="S4" s="23"/>
      <c r="T4" s="23"/>
      <c r="U4" s="13"/>
      <c r="V4" s="23" t="s">
        <v>131</v>
      </c>
      <c r="W4" s="23"/>
      <c r="X4" s="23"/>
      <c r="Y4" s="13"/>
      <c r="Z4" s="23" t="s">
        <v>131</v>
      </c>
      <c r="AA4" s="23"/>
      <c r="AB4" s="23"/>
      <c r="AC4" s="13"/>
      <c r="AD4" s="23"/>
      <c r="AE4" s="23"/>
      <c r="AF4" s="23"/>
      <c r="AG4" s="13"/>
    </row>
    <row r="5" spans="1:33" ht="13.5" thickBot="1">
      <c r="A5" s="20" t="s">
        <v>132</v>
      </c>
      <c r="B5" s="21" t="s">
        <v>133</v>
      </c>
      <c r="C5" s="21" t="s">
        <v>134</v>
      </c>
      <c r="D5" s="21" t="s">
        <v>135</v>
      </c>
      <c r="E5" s="20" t="s">
        <v>136</v>
      </c>
      <c r="F5" s="21" t="s">
        <v>133</v>
      </c>
      <c r="G5" s="21" t="s">
        <v>134</v>
      </c>
      <c r="H5" s="21" t="s">
        <v>135</v>
      </c>
      <c r="I5" s="20" t="s">
        <v>136</v>
      </c>
      <c r="J5" s="21" t="s">
        <v>133</v>
      </c>
      <c r="K5" s="21" t="s">
        <v>134</v>
      </c>
      <c r="L5" s="21" t="s">
        <v>135</v>
      </c>
      <c r="M5" s="20" t="s">
        <v>136</v>
      </c>
      <c r="N5" s="21" t="s">
        <v>133</v>
      </c>
      <c r="O5" s="21" t="s">
        <v>134</v>
      </c>
      <c r="P5" s="21" t="s">
        <v>135</v>
      </c>
      <c r="Q5" s="20" t="s">
        <v>136</v>
      </c>
      <c r="R5" s="21" t="s">
        <v>133</v>
      </c>
      <c r="S5" s="21" t="s">
        <v>134</v>
      </c>
      <c r="T5" s="21" t="s">
        <v>135</v>
      </c>
      <c r="U5" s="20" t="s">
        <v>136</v>
      </c>
      <c r="V5" s="21" t="s">
        <v>133</v>
      </c>
      <c r="W5" s="21" t="s">
        <v>134</v>
      </c>
      <c r="X5" s="21" t="s">
        <v>135</v>
      </c>
      <c r="Y5" s="20" t="s">
        <v>136</v>
      </c>
      <c r="Z5" s="21" t="s">
        <v>133</v>
      </c>
      <c r="AA5" s="21" t="s">
        <v>134</v>
      </c>
      <c r="AB5" s="21" t="s">
        <v>135</v>
      </c>
      <c r="AC5" s="20" t="s">
        <v>136</v>
      </c>
      <c r="AD5" s="21"/>
      <c r="AE5" s="21"/>
      <c r="AF5" s="21"/>
      <c r="AG5" s="20"/>
    </row>
    <row r="6" spans="1:29" ht="12.75">
      <c r="A6">
        <v>1</v>
      </c>
      <c r="B6">
        <v>30</v>
      </c>
      <c r="E6" s="22">
        <f>SUM(B6:D6)/30*100</f>
        <v>100</v>
      </c>
      <c r="F6">
        <v>30</v>
      </c>
      <c r="I6" s="22">
        <f>SUM(F6:H6)/30*100</f>
        <v>100</v>
      </c>
      <c r="J6">
        <v>30</v>
      </c>
      <c r="M6" s="22">
        <f>SUM(J6:L6)/30*100</f>
        <v>100</v>
      </c>
      <c r="N6">
        <v>30</v>
      </c>
      <c r="Q6" s="22">
        <f>SUM(N6:P6)/30*100</f>
        <v>100</v>
      </c>
      <c r="R6">
        <v>30</v>
      </c>
      <c r="U6" s="22">
        <f>SUM(R6:T6)/30*100</f>
        <v>100</v>
      </c>
      <c r="V6">
        <v>30</v>
      </c>
      <c r="Y6" s="22">
        <f>SUM(V6:X6)/30*100</f>
        <v>100</v>
      </c>
      <c r="Z6">
        <v>29</v>
      </c>
      <c r="AC6" s="22">
        <f aca="true" t="shared" si="0" ref="AC6:AC29">SUM(Z6:AB6)/30*100</f>
        <v>96.66666666666667</v>
      </c>
    </row>
    <row r="7" spans="1:29" ht="12.75">
      <c r="A7">
        <v>2</v>
      </c>
      <c r="B7">
        <v>30</v>
      </c>
      <c r="E7" s="22">
        <f aca="true" t="shared" si="1" ref="E7:E29">SUM(B7:D7)/30*100</f>
        <v>100</v>
      </c>
      <c r="F7">
        <v>30</v>
      </c>
      <c r="I7" s="22">
        <f aca="true" t="shared" si="2" ref="I7:I29">SUM(F7:H7)/30*100</f>
        <v>100</v>
      </c>
      <c r="J7">
        <v>29</v>
      </c>
      <c r="M7" s="22">
        <f aca="true" t="shared" si="3" ref="M7:M29">SUM(J7:L7)/30*100</f>
        <v>96.66666666666667</v>
      </c>
      <c r="N7">
        <v>30</v>
      </c>
      <c r="Q7" s="22">
        <f aca="true" t="shared" si="4" ref="Q7:Q29">SUM(N7:P7)/30*100</f>
        <v>100</v>
      </c>
      <c r="R7">
        <v>31</v>
      </c>
      <c r="U7" s="22">
        <f aca="true" t="shared" si="5" ref="U7:U29">SUM(R7:T7)/30*100</f>
        <v>103.33333333333334</v>
      </c>
      <c r="V7">
        <v>30</v>
      </c>
      <c r="Y7" s="22">
        <f aca="true" t="shared" si="6" ref="Y7:Y29">SUM(V7:X7)/30*100</f>
        <v>100</v>
      </c>
      <c r="Z7">
        <v>29</v>
      </c>
      <c r="AC7" s="22">
        <f t="shared" si="0"/>
        <v>96.66666666666667</v>
      </c>
    </row>
    <row r="8" spans="1:29" ht="12.75">
      <c r="A8">
        <v>3</v>
      </c>
      <c r="B8">
        <v>30</v>
      </c>
      <c r="E8" s="22">
        <f t="shared" si="1"/>
        <v>100</v>
      </c>
      <c r="F8">
        <v>30</v>
      </c>
      <c r="I8" s="22">
        <f t="shared" si="2"/>
        <v>100</v>
      </c>
      <c r="J8">
        <v>29</v>
      </c>
      <c r="M8" s="22">
        <f t="shared" si="3"/>
        <v>96.66666666666667</v>
      </c>
      <c r="N8">
        <v>30</v>
      </c>
      <c r="Q8" s="22">
        <f t="shared" si="4"/>
        <v>100</v>
      </c>
      <c r="R8">
        <v>31</v>
      </c>
      <c r="U8" s="22">
        <f t="shared" si="5"/>
        <v>103.33333333333334</v>
      </c>
      <c r="V8">
        <v>30</v>
      </c>
      <c r="Y8" s="22">
        <f t="shared" si="6"/>
        <v>100</v>
      </c>
      <c r="Z8">
        <v>29</v>
      </c>
      <c r="AC8" s="22">
        <f t="shared" si="0"/>
        <v>96.66666666666667</v>
      </c>
    </row>
    <row r="9" spans="1:29" ht="12.75">
      <c r="A9">
        <v>4</v>
      </c>
      <c r="B9">
        <v>30</v>
      </c>
      <c r="E9" s="22">
        <f t="shared" si="1"/>
        <v>100</v>
      </c>
      <c r="F9">
        <v>30</v>
      </c>
      <c r="I9" s="22">
        <f t="shared" si="2"/>
        <v>100</v>
      </c>
      <c r="J9">
        <v>29</v>
      </c>
      <c r="M9" s="22">
        <f t="shared" si="3"/>
        <v>96.66666666666667</v>
      </c>
      <c r="N9">
        <v>27</v>
      </c>
      <c r="Q9" s="22">
        <f t="shared" si="4"/>
        <v>90</v>
      </c>
      <c r="R9">
        <v>28</v>
      </c>
      <c r="U9" s="22">
        <f t="shared" si="5"/>
        <v>93.33333333333333</v>
      </c>
      <c r="V9">
        <v>25</v>
      </c>
      <c r="Y9" s="22">
        <f t="shared" si="6"/>
        <v>83.33333333333334</v>
      </c>
      <c r="Z9">
        <v>29</v>
      </c>
      <c r="AC9" s="22">
        <f t="shared" si="0"/>
        <v>96.66666666666667</v>
      </c>
    </row>
    <row r="10" spans="1:29" ht="12.75">
      <c r="A10">
        <v>5</v>
      </c>
      <c r="B10">
        <v>29</v>
      </c>
      <c r="E10" s="22">
        <f t="shared" si="1"/>
        <v>96.66666666666667</v>
      </c>
      <c r="F10">
        <v>30</v>
      </c>
      <c r="I10" s="22">
        <f t="shared" si="2"/>
        <v>100</v>
      </c>
      <c r="J10">
        <v>29</v>
      </c>
      <c r="M10" s="22">
        <f t="shared" si="3"/>
        <v>96.66666666666667</v>
      </c>
      <c r="N10">
        <v>27</v>
      </c>
      <c r="Q10" s="22">
        <f t="shared" si="4"/>
        <v>90</v>
      </c>
      <c r="R10">
        <v>28</v>
      </c>
      <c r="U10" s="22">
        <f t="shared" si="5"/>
        <v>93.33333333333333</v>
      </c>
      <c r="V10">
        <v>25</v>
      </c>
      <c r="Y10" s="22">
        <f t="shared" si="6"/>
        <v>83.33333333333334</v>
      </c>
      <c r="Z10">
        <v>29</v>
      </c>
      <c r="AC10" s="22">
        <f t="shared" si="0"/>
        <v>96.66666666666667</v>
      </c>
    </row>
    <row r="11" spans="1:33" ht="12.75">
      <c r="A11">
        <v>6</v>
      </c>
      <c r="B11">
        <v>29</v>
      </c>
      <c r="E11" s="22">
        <f t="shared" si="1"/>
        <v>96.66666666666667</v>
      </c>
      <c r="F11">
        <v>30</v>
      </c>
      <c r="I11" s="22">
        <f t="shared" si="2"/>
        <v>100</v>
      </c>
      <c r="J11">
        <v>29</v>
      </c>
      <c r="M11" s="22">
        <f t="shared" si="3"/>
        <v>96.66666666666667</v>
      </c>
      <c r="N11">
        <v>27</v>
      </c>
      <c r="Q11" s="22">
        <f t="shared" si="4"/>
        <v>90</v>
      </c>
      <c r="R11">
        <v>28</v>
      </c>
      <c r="U11" s="22">
        <f t="shared" si="5"/>
        <v>93.33333333333333</v>
      </c>
      <c r="V11">
        <v>25</v>
      </c>
      <c r="Y11" s="22">
        <f t="shared" si="6"/>
        <v>83.33333333333334</v>
      </c>
      <c r="Z11">
        <v>29</v>
      </c>
      <c r="AC11" s="22">
        <f t="shared" si="0"/>
        <v>96.66666666666667</v>
      </c>
      <c r="AG11" s="22"/>
    </row>
    <row r="12" spans="1:33" ht="12.75">
      <c r="A12">
        <v>7</v>
      </c>
      <c r="B12">
        <v>29</v>
      </c>
      <c r="E12" s="22">
        <f t="shared" si="1"/>
        <v>96.66666666666667</v>
      </c>
      <c r="F12">
        <v>30</v>
      </c>
      <c r="I12" s="22">
        <f t="shared" si="2"/>
        <v>100</v>
      </c>
      <c r="J12">
        <v>29</v>
      </c>
      <c r="M12" s="22">
        <f t="shared" si="3"/>
        <v>96.66666666666667</v>
      </c>
      <c r="N12">
        <v>27</v>
      </c>
      <c r="Q12" s="22">
        <f t="shared" si="4"/>
        <v>90</v>
      </c>
      <c r="R12">
        <v>28</v>
      </c>
      <c r="U12" s="22">
        <f t="shared" si="5"/>
        <v>93.33333333333333</v>
      </c>
      <c r="V12">
        <v>25</v>
      </c>
      <c r="Y12" s="22">
        <f t="shared" si="6"/>
        <v>83.33333333333334</v>
      </c>
      <c r="Z12">
        <v>29</v>
      </c>
      <c r="AC12" s="22">
        <f t="shared" si="0"/>
        <v>96.66666666666667</v>
      </c>
      <c r="AG12" s="22"/>
    </row>
    <row r="13" spans="1:33" ht="12.75">
      <c r="A13">
        <v>8</v>
      </c>
      <c r="B13">
        <v>29</v>
      </c>
      <c r="E13" s="22">
        <f t="shared" si="1"/>
        <v>96.66666666666667</v>
      </c>
      <c r="F13">
        <v>30</v>
      </c>
      <c r="I13" s="22">
        <f t="shared" si="2"/>
        <v>100</v>
      </c>
      <c r="J13">
        <v>29</v>
      </c>
      <c r="M13" s="22">
        <f t="shared" si="3"/>
        <v>96.66666666666667</v>
      </c>
      <c r="N13">
        <v>27</v>
      </c>
      <c r="Q13" s="22">
        <f t="shared" si="4"/>
        <v>90</v>
      </c>
      <c r="R13">
        <v>27</v>
      </c>
      <c r="U13" s="22">
        <f t="shared" si="5"/>
        <v>90</v>
      </c>
      <c r="V13">
        <v>25</v>
      </c>
      <c r="Y13" s="22">
        <f t="shared" si="6"/>
        <v>83.33333333333334</v>
      </c>
      <c r="Z13">
        <v>29</v>
      </c>
      <c r="AC13" s="22">
        <f t="shared" si="0"/>
        <v>96.66666666666667</v>
      </c>
      <c r="AG13" s="22"/>
    </row>
    <row r="14" spans="1:33" ht="12.75">
      <c r="A14">
        <v>9</v>
      </c>
      <c r="B14">
        <v>29</v>
      </c>
      <c r="E14" s="22">
        <f t="shared" si="1"/>
        <v>96.66666666666667</v>
      </c>
      <c r="F14">
        <v>30</v>
      </c>
      <c r="I14" s="22">
        <f t="shared" si="2"/>
        <v>100</v>
      </c>
      <c r="J14">
        <v>29</v>
      </c>
      <c r="M14" s="22">
        <f t="shared" si="3"/>
        <v>96.66666666666667</v>
      </c>
      <c r="N14">
        <v>27</v>
      </c>
      <c r="Q14" s="22">
        <f t="shared" si="4"/>
        <v>90</v>
      </c>
      <c r="R14">
        <v>27</v>
      </c>
      <c r="U14" s="22">
        <f t="shared" si="5"/>
        <v>90</v>
      </c>
      <c r="V14">
        <v>25</v>
      </c>
      <c r="Y14" s="22">
        <f t="shared" si="6"/>
        <v>83.33333333333334</v>
      </c>
      <c r="Z14">
        <v>29</v>
      </c>
      <c r="AC14" s="22">
        <f t="shared" si="0"/>
        <v>96.66666666666667</v>
      </c>
      <c r="AG14" s="22"/>
    </row>
    <row r="15" spans="1:33" ht="12.75">
      <c r="A15">
        <v>10</v>
      </c>
      <c r="B15">
        <v>29</v>
      </c>
      <c r="E15" s="22">
        <f t="shared" si="1"/>
        <v>96.66666666666667</v>
      </c>
      <c r="F15">
        <v>30</v>
      </c>
      <c r="I15" s="22">
        <f t="shared" si="2"/>
        <v>100</v>
      </c>
      <c r="J15">
        <v>28</v>
      </c>
      <c r="M15" s="22">
        <f t="shared" si="3"/>
        <v>93.33333333333333</v>
      </c>
      <c r="N15">
        <v>26</v>
      </c>
      <c r="Q15" s="22">
        <f t="shared" si="4"/>
        <v>86.66666666666667</v>
      </c>
      <c r="R15">
        <v>27</v>
      </c>
      <c r="U15" s="22">
        <f t="shared" si="5"/>
        <v>90</v>
      </c>
      <c r="V15">
        <v>24</v>
      </c>
      <c r="Y15" s="22">
        <f t="shared" si="6"/>
        <v>80</v>
      </c>
      <c r="Z15">
        <v>27</v>
      </c>
      <c r="AC15" s="22">
        <f t="shared" si="0"/>
        <v>90</v>
      </c>
      <c r="AG15" s="22"/>
    </row>
    <row r="16" spans="1:33" ht="12.75">
      <c r="A16">
        <v>11</v>
      </c>
      <c r="B16">
        <v>9</v>
      </c>
      <c r="C16">
        <v>10</v>
      </c>
      <c r="D16">
        <v>9</v>
      </c>
      <c r="E16" s="22">
        <f t="shared" si="1"/>
        <v>93.33333333333333</v>
      </c>
      <c r="F16">
        <v>10</v>
      </c>
      <c r="G16">
        <v>9</v>
      </c>
      <c r="H16">
        <v>10</v>
      </c>
      <c r="I16" s="22">
        <f t="shared" si="2"/>
        <v>96.66666666666667</v>
      </c>
      <c r="J16">
        <v>10</v>
      </c>
      <c r="K16">
        <v>9</v>
      </c>
      <c r="L16">
        <v>8</v>
      </c>
      <c r="M16" s="22">
        <f t="shared" si="3"/>
        <v>90</v>
      </c>
      <c r="N16">
        <v>11</v>
      </c>
      <c r="O16">
        <v>10</v>
      </c>
      <c r="P16">
        <v>10</v>
      </c>
      <c r="Q16" s="22">
        <f t="shared" si="4"/>
        <v>103.33333333333334</v>
      </c>
      <c r="R16">
        <v>7</v>
      </c>
      <c r="S16">
        <v>7</v>
      </c>
      <c r="T16">
        <v>7</v>
      </c>
      <c r="U16" s="22">
        <f t="shared" si="5"/>
        <v>70</v>
      </c>
      <c r="V16">
        <v>24</v>
      </c>
      <c r="Y16" s="22">
        <f t="shared" si="6"/>
        <v>80</v>
      </c>
      <c r="Z16">
        <v>7</v>
      </c>
      <c r="AA16">
        <v>7</v>
      </c>
      <c r="AB16">
        <v>7</v>
      </c>
      <c r="AC16" s="22">
        <f aca="true" t="shared" si="7" ref="AC16:AC21">SUM(Z15:AB15)/30*100</f>
        <v>90</v>
      </c>
      <c r="AG16" s="22"/>
    </row>
    <row r="17" spans="1:33" ht="12.75">
      <c r="A17">
        <v>12</v>
      </c>
      <c r="B17">
        <v>9</v>
      </c>
      <c r="C17">
        <v>9</v>
      </c>
      <c r="D17">
        <v>9</v>
      </c>
      <c r="E17" s="22">
        <f t="shared" si="1"/>
        <v>90</v>
      </c>
      <c r="F17">
        <v>10</v>
      </c>
      <c r="G17">
        <v>7</v>
      </c>
      <c r="H17">
        <v>9</v>
      </c>
      <c r="I17" s="22">
        <f t="shared" si="2"/>
        <v>86.66666666666667</v>
      </c>
      <c r="J17">
        <v>9</v>
      </c>
      <c r="K17">
        <v>8</v>
      </c>
      <c r="L17">
        <v>7</v>
      </c>
      <c r="M17" s="22">
        <f t="shared" si="3"/>
        <v>80</v>
      </c>
      <c r="N17">
        <v>10</v>
      </c>
      <c r="O17">
        <v>10</v>
      </c>
      <c r="P17">
        <v>10</v>
      </c>
      <c r="Q17" s="22">
        <f t="shared" si="4"/>
        <v>100</v>
      </c>
      <c r="R17">
        <v>7</v>
      </c>
      <c r="S17">
        <v>7</v>
      </c>
      <c r="T17">
        <v>5</v>
      </c>
      <c r="U17" s="22">
        <f t="shared" si="5"/>
        <v>63.33333333333333</v>
      </c>
      <c r="V17">
        <v>8</v>
      </c>
      <c r="W17">
        <v>7</v>
      </c>
      <c r="X17">
        <v>7</v>
      </c>
      <c r="Y17" s="22">
        <f t="shared" si="6"/>
        <v>73.33333333333333</v>
      </c>
      <c r="Z17">
        <v>6</v>
      </c>
      <c r="AA17">
        <v>4</v>
      </c>
      <c r="AB17">
        <v>6</v>
      </c>
      <c r="AC17" s="22">
        <f t="shared" si="7"/>
        <v>70</v>
      </c>
      <c r="AG17" s="22"/>
    </row>
    <row r="18" spans="1:33" ht="12.75">
      <c r="A18">
        <v>13</v>
      </c>
      <c r="B18">
        <v>10</v>
      </c>
      <c r="C18">
        <v>9</v>
      </c>
      <c r="D18">
        <v>9</v>
      </c>
      <c r="E18" s="22">
        <f t="shared" si="1"/>
        <v>93.33333333333333</v>
      </c>
      <c r="F18">
        <v>9</v>
      </c>
      <c r="G18">
        <v>8</v>
      </c>
      <c r="H18">
        <v>9</v>
      </c>
      <c r="I18" s="22">
        <f t="shared" si="2"/>
        <v>86.66666666666667</v>
      </c>
      <c r="J18">
        <v>9</v>
      </c>
      <c r="K18">
        <v>8</v>
      </c>
      <c r="L18">
        <v>7</v>
      </c>
      <c r="M18" s="22">
        <f t="shared" si="3"/>
        <v>80</v>
      </c>
      <c r="N18">
        <v>10</v>
      </c>
      <c r="O18">
        <v>9</v>
      </c>
      <c r="P18">
        <v>10</v>
      </c>
      <c r="Q18" s="22">
        <f t="shared" si="4"/>
        <v>96.66666666666667</v>
      </c>
      <c r="R18">
        <v>7</v>
      </c>
      <c r="S18">
        <v>7</v>
      </c>
      <c r="T18">
        <v>5</v>
      </c>
      <c r="U18" s="22">
        <f t="shared" si="5"/>
        <v>63.33333333333333</v>
      </c>
      <c r="V18">
        <v>8</v>
      </c>
      <c r="W18">
        <v>6</v>
      </c>
      <c r="X18">
        <v>7</v>
      </c>
      <c r="Y18" s="22">
        <f t="shared" si="6"/>
        <v>70</v>
      </c>
      <c r="Z18">
        <v>5</v>
      </c>
      <c r="AA18">
        <v>1</v>
      </c>
      <c r="AB18">
        <v>2</v>
      </c>
      <c r="AC18" s="22">
        <f t="shared" si="7"/>
        <v>53.333333333333336</v>
      </c>
      <c r="AG18" s="22"/>
    </row>
    <row r="19" spans="1:33" ht="12.75">
      <c r="A19">
        <v>14</v>
      </c>
      <c r="B19">
        <v>10</v>
      </c>
      <c r="C19">
        <v>8</v>
      </c>
      <c r="D19">
        <v>9</v>
      </c>
      <c r="E19" s="22">
        <f t="shared" si="1"/>
        <v>90</v>
      </c>
      <c r="F19">
        <v>9</v>
      </c>
      <c r="G19">
        <v>8</v>
      </c>
      <c r="H19">
        <v>9</v>
      </c>
      <c r="I19" s="22">
        <f t="shared" si="2"/>
        <v>86.66666666666667</v>
      </c>
      <c r="J19">
        <v>8</v>
      </c>
      <c r="K19">
        <v>8</v>
      </c>
      <c r="L19">
        <v>7</v>
      </c>
      <c r="M19" s="22">
        <f t="shared" si="3"/>
        <v>76.66666666666667</v>
      </c>
      <c r="N19">
        <v>10</v>
      </c>
      <c r="O19">
        <v>9</v>
      </c>
      <c r="P19">
        <v>9</v>
      </c>
      <c r="Q19" s="22">
        <f t="shared" si="4"/>
        <v>93.33333333333333</v>
      </c>
      <c r="R19">
        <v>7</v>
      </c>
      <c r="S19">
        <v>6</v>
      </c>
      <c r="T19">
        <v>5</v>
      </c>
      <c r="U19" s="22">
        <f t="shared" si="5"/>
        <v>60</v>
      </c>
      <c r="V19">
        <v>7</v>
      </c>
      <c r="W19">
        <v>6</v>
      </c>
      <c r="X19">
        <v>7</v>
      </c>
      <c r="Y19" s="22">
        <f t="shared" si="6"/>
        <v>66.66666666666666</v>
      </c>
      <c r="Z19">
        <v>4</v>
      </c>
      <c r="AA19">
        <v>1</v>
      </c>
      <c r="AB19">
        <v>1</v>
      </c>
      <c r="AC19" s="22">
        <f t="shared" si="7"/>
        <v>26.666666666666668</v>
      </c>
      <c r="AG19" s="22"/>
    </row>
    <row r="20" spans="1:33" ht="12.75">
      <c r="A20">
        <v>15</v>
      </c>
      <c r="B20">
        <v>10</v>
      </c>
      <c r="C20">
        <v>8</v>
      </c>
      <c r="D20">
        <v>9</v>
      </c>
      <c r="E20" s="22">
        <f t="shared" si="1"/>
        <v>90</v>
      </c>
      <c r="F20">
        <v>9</v>
      </c>
      <c r="G20">
        <v>8</v>
      </c>
      <c r="H20">
        <v>9</v>
      </c>
      <c r="I20" s="22">
        <f t="shared" si="2"/>
        <v>86.66666666666667</v>
      </c>
      <c r="J20">
        <v>7</v>
      </c>
      <c r="K20">
        <v>8</v>
      </c>
      <c r="L20">
        <v>7</v>
      </c>
      <c r="M20" s="22">
        <f t="shared" si="3"/>
        <v>73.33333333333333</v>
      </c>
      <c r="N20">
        <v>6</v>
      </c>
      <c r="O20">
        <v>8</v>
      </c>
      <c r="P20">
        <v>9</v>
      </c>
      <c r="Q20" s="22">
        <f t="shared" si="4"/>
        <v>76.66666666666667</v>
      </c>
      <c r="R20">
        <v>4</v>
      </c>
      <c r="S20">
        <v>6</v>
      </c>
      <c r="T20">
        <v>5</v>
      </c>
      <c r="U20" s="22">
        <f t="shared" si="5"/>
        <v>50</v>
      </c>
      <c r="V20">
        <v>7</v>
      </c>
      <c r="W20">
        <v>6</v>
      </c>
      <c r="X20">
        <v>6</v>
      </c>
      <c r="Y20" s="22">
        <f t="shared" si="6"/>
        <v>63.33333333333333</v>
      </c>
      <c r="Z20">
        <v>3</v>
      </c>
      <c r="AA20">
        <v>1</v>
      </c>
      <c r="AB20">
        <v>1</v>
      </c>
      <c r="AC20" s="22">
        <f t="shared" si="7"/>
        <v>20</v>
      </c>
      <c r="AG20" s="22"/>
    </row>
    <row r="21" spans="1:33" ht="12.75">
      <c r="A21">
        <v>16</v>
      </c>
      <c r="B21">
        <v>10</v>
      </c>
      <c r="C21">
        <v>8</v>
      </c>
      <c r="D21">
        <v>9</v>
      </c>
      <c r="E21" s="22">
        <f t="shared" si="1"/>
        <v>90</v>
      </c>
      <c r="F21">
        <v>9</v>
      </c>
      <c r="G21">
        <v>7</v>
      </c>
      <c r="H21">
        <v>9</v>
      </c>
      <c r="I21" s="22">
        <f t="shared" si="2"/>
        <v>83.33333333333334</v>
      </c>
      <c r="J21">
        <v>6</v>
      </c>
      <c r="K21">
        <v>8</v>
      </c>
      <c r="L21">
        <v>7</v>
      </c>
      <c r="M21" s="22">
        <f t="shared" si="3"/>
        <v>70</v>
      </c>
      <c r="N21">
        <v>6</v>
      </c>
      <c r="O21">
        <v>8</v>
      </c>
      <c r="P21">
        <v>9</v>
      </c>
      <c r="Q21" s="22">
        <f t="shared" si="4"/>
        <v>76.66666666666667</v>
      </c>
      <c r="R21">
        <v>2</v>
      </c>
      <c r="S21">
        <v>5</v>
      </c>
      <c r="T21">
        <v>4</v>
      </c>
      <c r="U21" s="22">
        <f t="shared" si="5"/>
        <v>36.666666666666664</v>
      </c>
      <c r="V21">
        <v>7</v>
      </c>
      <c r="W21">
        <v>5</v>
      </c>
      <c r="X21">
        <v>5</v>
      </c>
      <c r="Y21" s="22">
        <f t="shared" si="6"/>
        <v>56.666666666666664</v>
      </c>
      <c r="Z21">
        <v>3</v>
      </c>
      <c r="AB21">
        <v>1</v>
      </c>
      <c r="AC21" s="22">
        <f t="shared" si="7"/>
        <v>16.666666666666664</v>
      </c>
      <c r="AG21" s="22"/>
    </row>
    <row r="22" spans="1:33" ht="12.75">
      <c r="A22">
        <v>17</v>
      </c>
      <c r="B22">
        <v>10</v>
      </c>
      <c r="C22">
        <v>8</v>
      </c>
      <c r="D22">
        <v>9</v>
      </c>
      <c r="E22" s="22">
        <f t="shared" si="1"/>
        <v>90</v>
      </c>
      <c r="F22">
        <v>9</v>
      </c>
      <c r="G22">
        <v>7</v>
      </c>
      <c r="H22">
        <v>9</v>
      </c>
      <c r="I22" s="22">
        <f t="shared" si="2"/>
        <v>83.33333333333334</v>
      </c>
      <c r="J22">
        <v>6</v>
      </c>
      <c r="K22">
        <v>8</v>
      </c>
      <c r="L22">
        <v>7</v>
      </c>
      <c r="M22" s="22">
        <f t="shared" si="3"/>
        <v>70</v>
      </c>
      <c r="N22">
        <v>6</v>
      </c>
      <c r="O22">
        <v>8</v>
      </c>
      <c r="P22">
        <v>9</v>
      </c>
      <c r="Q22" s="22">
        <f t="shared" si="4"/>
        <v>76.66666666666667</v>
      </c>
      <c r="R22">
        <v>2</v>
      </c>
      <c r="S22">
        <v>3</v>
      </c>
      <c r="T22">
        <v>3</v>
      </c>
      <c r="U22" s="22">
        <f t="shared" si="5"/>
        <v>26.666666666666668</v>
      </c>
      <c r="V22">
        <v>6</v>
      </c>
      <c r="W22">
        <v>5</v>
      </c>
      <c r="X22">
        <v>5</v>
      </c>
      <c r="Y22" s="22">
        <f t="shared" si="6"/>
        <v>53.333333333333336</v>
      </c>
      <c r="Z22">
        <v>3</v>
      </c>
      <c r="AB22">
        <v>1</v>
      </c>
      <c r="AC22" s="22">
        <f t="shared" si="0"/>
        <v>13.333333333333334</v>
      </c>
      <c r="AG22" s="22"/>
    </row>
    <row r="23" spans="1:33" ht="12.75">
      <c r="A23">
        <v>18</v>
      </c>
      <c r="B23">
        <v>10</v>
      </c>
      <c r="C23">
        <v>8</v>
      </c>
      <c r="D23">
        <v>9</v>
      </c>
      <c r="E23" s="22">
        <f t="shared" si="1"/>
        <v>90</v>
      </c>
      <c r="F23">
        <v>9</v>
      </c>
      <c r="G23">
        <v>7</v>
      </c>
      <c r="H23">
        <v>9</v>
      </c>
      <c r="I23" s="22">
        <f t="shared" si="2"/>
        <v>83.33333333333334</v>
      </c>
      <c r="J23">
        <v>6</v>
      </c>
      <c r="K23">
        <v>8</v>
      </c>
      <c r="L23">
        <v>7</v>
      </c>
      <c r="M23" s="22">
        <f t="shared" si="3"/>
        <v>70</v>
      </c>
      <c r="N23">
        <v>6</v>
      </c>
      <c r="O23">
        <v>8</v>
      </c>
      <c r="P23">
        <v>9</v>
      </c>
      <c r="Q23" s="22">
        <f t="shared" si="4"/>
        <v>76.66666666666667</v>
      </c>
      <c r="R23">
        <v>2</v>
      </c>
      <c r="S23">
        <v>3</v>
      </c>
      <c r="T23">
        <v>2</v>
      </c>
      <c r="U23" s="22">
        <f t="shared" si="5"/>
        <v>23.333333333333332</v>
      </c>
      <c r="V23">
        <v>6</v>
      </c>
      <c r="W23">
        <v>5</v>
      </c>
      <c r="X23">
        <v>5</v>
      </c>
      <c r="Y23" s="22">
        <f t="shared" si="6"/>
        <v>53.333333333333336</v>
      </c>
      <c r="Z23">
        <v>3</v>
      </c>
      <c r="AB23">
        <v>1</v>
      </c>
      <c r="AC23" s="22">
        <f t="shared" si="0"/>
        <v>13.333333333333334</v>
      </c>
      <c r="AG23" s="22"/>
    </row>
    <row r="24" spans="1:33" ht="12.75">
      <c r="A24">
        <v>19</v>
      </c>
      <c r="B24">
        <v>10</v>
      </c>
      <c r="C24">
        <v>8</v>
      </c>
      <c r="D24">
        <v>9</v>
      </c>
      <c r="E24" s="22">
        <f t="shared" si="1"/>
        <v>90</v>
      </c>
      <c r="F24">
        <v>9</v>
      </c>
      <c r="G24">
        <v>7</v>
      </c>
      <c r="H24">
        <v>9</v>
      </c>
      <c r="I24" s="22">
        <f t="shared" si="2"/>
        <v>83.33333333333334</v>
      </c>
      <c r="J24">
        <v>6</v>
      </c>
      <c r="K24">
        <v>8</v>
      </c>
      <c r="L24">
        <v>7</v>
      </c>
      <c r="M24" s="22">
        <f t="shared" si="3"/>
        <v>70</v>
      </c>
      <c r="N24">
        <v>6</v>
      </c>
      <c r="O24">
        <v>8</v>
      </c>
      <c r="P24">
        <v>9</v>
      </c>
      <c r="Q24" s="22">
        <f t="shared" si="4"/>
        <v>76.66666666666667</v>
      </c>
      <c r="R24">
        <v>2</v>
      </c>
      <c r="S24">
        <v>3</v>
      </c>
      <c r="T24">
        <v>2</v>
      </c>
      <c r="U24" s="22">
        <f t="shared" si="5"/>
        <v>23.333333333333332</v>
      </c>
      <c r="V24">
        <v>6</v>
      </c>
      <c r="W24">
        <v>5</v>
      </c>
      <c r="X24">
        <v>5</v>
      </c>
      <c r="Y24" s="22">
        <f t="shared" si="6"/>
        <v>53.333333333333336</v>
      </c>
      <c r="Z24">
        <v>3</v>
      </c>
      <c r="AB24">
        <v>1</v>
      </c>
      <c r="AC24" s="22">
        <f t="shared" si="0"/>
        <v>13.333333333333334</v>
      </c>
      <c r="AG24" s="22"/>
    </row>
    <row r="25" spans="1:33" ht="12.75">
      <c r="A25">
        <v>20</v>
      </c>
      <c r="B25">
        <v>10</v>
      </c>
      <c r="C25">
        <v>8</v>
      </c>
      <c r="D25">
        <v>9</v>
      </c>
      <c r="E25" s="22">
        <f t="shared" si="1"/>
        <v>90</v>
      </c>
      <c r="F25">
        <v>8</v>
      </c>
      <c r="G25">
        <v>7</v>
      </c>
      <c r="H25">
        <v>9</v>
      </c>
      <c r="I25" s="22">
        <f t="shared" si="2"/>
        <v>80</v>
      </c>
      <c r="J25">
        <v>6</v>
      </c>
      <c r="K25">
        <v>8</v>
      </c>
      <c r="L25">
        <v>7</v>
      </c>
      <c r="M25" s="22">
        <f t="shared" si="3"/>
        <v>70</v>
      </c>
      <c r="N25">
        <v>6</v>
      </c>
      <c r="O25">
        <v>8</v>
      </c>
      <c r="P25">
        <v>9</v>
      </c>
      <c r="Q25" s="22">
        <f t="shared" si="4"/>
        <v>76.66666666666667</v>
      </c>
      <c r="R25">
        <v>2</v>
      </c>
      <c r="S25">
        <v>3</v>
      </c>
      <c r="T25">
        <v>2</v>
      </c>
      <c r="U25" s="22">
        <f t="shared" si="5"/>
        <v>23.333333333333332</v>
      </c>
      <c r="V25">
        <v>6</v>
      </c>
      <c r="W25">
        <v>5</v>
      </c>
      <c r="X25">
        <v>5</v>
      </c>
      <c r="Y25" s="22">
        <f t="shared" si="6"/>
        <v>53.333333333333336</v>
      </c>
      <c r="Z25">
        <v>3</v>
      </c>
      <c r="AB25">
        <v>1</v>
      </c>
      <c r="AC25" s="22">
        <f t="shared" si="0"/>
        <v>13.333333333333334</v>
      </c>
      <c r="AG25" s="22"/>
    </row>
    <row r="26" spans="1:33" ht="12.75">
      <c r="A26">
        <v>21</v>
      </c>
      <c r="B26">
        <v>10</v>
      </c>
      <c r="C26">
        <v>8</v>
      </c>
      <c r="D26">
        <v>9</v>
      </c>
      <c r="E26" s="22">
        <f t="shared" si="1"/>
        <v>90</v>
      </c>
      <c r="F26">
        <v>8</v>
      </c>
      <c r="G26">
        <v>7</v>
      </c>
      <c r="H26">
        <v>9</v>
      </c>
      <c r="I26" s="22">
        <f t="shared" si="2"/>
        <v>80</v>
      </c>
      <c r="J26">
        <v>6</v>
      </c>
      <c r="K26">
        <v>8</v>
      </c>
      <c r="L26">
        <v>7</v>
      </c>
      <c r="M26" s="22">
        <f t="shared" si="3"/>
        <v>70</v>
      </c>
      <c r="N26">
        <v>6</v>
      </c>
      <c r="O26">
        <v>8</v>
      </c>
      <c r="P26">
        <v>8</v>
      </c>
      <c r="Q26" s="22">
        <f t="shared" si="4"/>
        <v>73.33333333333333</v>
      </c>
      <c r="R26">
        <v>2</v>
      </c>
      <c r="S26">
        <v>3</v>
      </c>
      <c r="T26">
        <v>2</v>
      </c>
      <c r="U26" s="22">
        <f t="shared" si="5"/>
        <v>23.333333333333332</v>
      </c>
      <c r="V26">
        <v>5</v>
      </c>
      <c r="W26">
        <v>4</v>
      </c>
      <c r="X26">
        <v>5</v>
      </c>
      <c r="Y26" s="22">
        <f t="shared" si="6"/>
        <v>46.666666666666664</v>
      </c>
      <c r="Z26">
        <v>3</v>
      </c>
      <c r="AB26">
        <v>1</v>
      </c>
      <c r="AC26" s="22">
        <f t="shared" si="0"/>
        <v>13.333333333333334</v>
      </c>
      <c r="AG26" s="22"/>
    </row>
    <row r="27" spans="1:33" ht="12.75">
      <c r="A27">
        <v>22</v>
      </c>
      <c r="B27">
        <v>10</v>
      </c>
      <c r="C27">
        <v>7</v>
      </c>
      <c r="D27">
        <v>9</v>
      </c>
      <c r="E27" s="22">
        <f t="shared" si="1"/>
        <v>86.66666666666667</v>
      </c>
      <c r="F27">
        <v>8</v>
      </c>
      <c r="G27">
        <v>7</v>
      </c>
      <c r="H27">
        <v>9</v>
      </c>
      <c r="I27" s="22">
        <f t="shared" si="2"/>
        <v>80</v>
      </c>
      <c r="J27">
        <v>6</v>
      </c>
      <c r="K27">
        <v>8</v>
      </c>
      <c r="L27">
        <v>7</v>
      </c>
      <c r="M27" s="22">
        <f t="shared" si="3"/>
        <v>70</v>
      </c>
      <c r="N27">
        <v>6</v>
      </c>
      <c r="O27">
        <v>8</v>
      </c>
      <c r="P27">
        <v>8</v>
      </c>
      <c r="Q27" s="22">
        <f t="shared" si="4"/>
        <v>73.33333333333333</v>
      </c>
      <c r="R27">
        <v>2</v>
      </c>
      <c r="S27">
        <v>3</v>
      </c>
      <c r="T27">
        <v>2</v>
      </c>
      <c r="U27" s="22">
        <f t="shared" si="5"/>
        <v>23.333333333333332</v>
      </c>
      <c r="V27">
        <v>5</v>
      </c>
      <c r="W27">
        <v>4</v>
      </c>
      <c r="X27">
        <v>5</v>
      </c>
      <c r="Y27" s="22">
        <f t="shared" si="6"/>
        <v>46.666666666666664</v>
      </c>
      <c r="Z27">
        <v>3</v>
      </c>
      <c r="AB27">
        <v>1</v>
      </c>
      <c r="AC27" s="22">
        <f t="shared" si="0"/>
        <v>13.333333333333334</v>
      </c>
      <c r="AG27" s="22"/>
    </row>
    <row r="28" spans="1:33" ht="12.75">
      <c r="A28">
        <v>23</v>
      </c>
      <c r="B28">
        <v>10</v>
      </c>
      <c r="C28">
        <v>7</v>
      </c>
      <c r="D28">
        <v>9</v>
      </c>
      <c r="E28" s="22">
        <f t="shared" si="1"/>
        <v>86.66666666666667</v>
      </c>
      <c r="F28">
        <v>8</v>
      </c>
      <c r="G28">
        <v>7</v>
      </c>
      <c r="H28">
        <v>9</v>
      </c>
      <c r="I28" s="22">
        <f t="shared" si="2"/>
        <v>80</v>
      </c>
      <c r="J28">
        <v>6</v>
      </c>
      <c r="K28">
        <v>8</v>
      </c>
      <c r="L28">
        <v>7</v>
      </c>
      <c r="M28" s="22">
        <f t="shared" si="3"/>
        <v>70</v>
      </c>
      <c r="N28">
        <v>6</v>
      </c>
      <c r="O28">
        <v>8</v>
      </c>
      <c r="P28">
        <v>8</v>
      </c>
      <c r="Q28" s="22">
        <f t="shared" si="4"/>
        <v>73.33333333333333</v>
      </c>
      <c r="R28">
        <v>2</v>
      </c>
      <c r="S28">
        <v>3</v>
      </c>
      <c r="T28">
        <v>2</v>
      </c>
      <c r="U28" s="22">
        <f t="shared" si="5"/>
        <v>23.333333333333332</v>
      </c>
      <c r="V28">
        <v>5</v>
      </c>
      <c r="W28">
        <v>4</v>
      </c>
      <c r="X28">
        <v>5</v>
      </c>
      <c r="Y28" s="22">
        <f t="shared" si="6"/>
        <v>46.666666666666664</v>
      </c>
      <c r="Z28">
        <v>3</v>
      </c>
      <c r="AB28">
        <v>1</v>
      </c>
      <c r="AC28" s="22">
        <f t="shared" si="0"/>
        <v>13.333333333333334</v>
      </c>
      <c r="AG28" s="22"/>
    </row>
    <row r="29" spans="1:33" ht="12.75">
      <c r="A29">
        <v>24</v>
      </c>
      <c r="B29">
        <v>10</v>
      </c>
      <c r="C29">
        <v>7</v>
      </c>
      <c r="D29">
        <v>9</v>
      </c>
      <c r="E29" s="22">
        <f t="shared" si="1"/>
        <v>86.66666666666667</v>
      </c>
      <c r="F29">
        <v>8</v>
      </c>
      <c r="G29">
        <v>7</v>
      </c>
      <c r="H29">
        <v>9</v>
      </c>
      <c r="I29" s="22">
        <f t="shared" si="2"/>
        <v>80</v>
      </c>
      <c r="J29">
        <v>6</v>
      </c>
      <c r="K29">
        <v>8</v>
      </c>
      <c r="L29">
        <v>6</v>
      </c>
      <c r="M29" s="22">
        <f t="shared" si="3"/>
        <v>66.66666666666666</v>
      </c>
      <c r="N29">
        <v>6</v>
      </c>
      <c r="O29">
        <v>8</v>
      </c>
      <c r="P29">
        <v>8</v>
      </c>
      <c r="Q29" s="22">
        <f t="shared" si="4"/>
        <v>73.33333333333333</v>
      </c>
      <c r="R29">
        <v>2</v>
      </c>
      <c r="S29">
        <v>3</v>
      </c>
      <c r="T29">
        <v>2</v>
      </c>
      <c r="U29" s="22">
        <f t="shared" si="5"/>
        <v>23.333333333333332</v>
      </c>
      <c r="V29">
        <v>5</v>
      </c>
      <c r="W29">
        <v>4</v>
      </c>
      <c r="X29">
        <v>5</v>
      </c>
      <c r="Y29" s="22">
        <f t="shared" si="6"/>
        <v>46.666666666666664</v>
      </c>
      <c r="Z29">
        <v>3</v>
      </c>
      <c r="AB29">
        <v>1</v>
      </c>
      <c r="AC29" s="22">
        <f t="shared" si="0"/>
        <v>13.333333333333334</v>
      </c>
      <c r="AG29" s="22"/>
    </row>
    <row r="30" spans="5:29" ht="12.75">
      <c r="E30" s="22"/>
      <c r="I30" s="22"/>
      <c r="M30" s="22"/>
      <c r="Q30" s="22"/>
      <c r="U30" s="22"/>
      <c r="Y30" s="22"/>
      <c r="AC30" s="22"/>
    </row>
  </sheetData>
  <mergeCells count="22">
    <mergeCell ref="J2:M2"/>
    <mergeCell ref="N2:Q2"/>
    <mergeCell ref="R2:U2"/>
    <mergeCell ref="V2:Y2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B4:D4"/>
    <mergeCell ref="F4:H4"/>
    <mergeCell ref="J4:L4"/>
    <mergeCell ref="N4:P4"/>
    <mergeCell ref="R4:T4"/>
    <mergeCell ref="V4:X4"/>
    <mergeCell ref="Z4:AB4"/>
    <mergeCell ref="AD4:A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USDI USGS BRD CERC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Branch</dc:creator>
  <cp:keywords/>
  <dc:description/>
  <cp:lastModifiedBy>DPapoulias</cp:lastModifiedBy>
  <cp:lastPrinted>2000-09-08T18:16:12Z</cp:lastPrinted>
  <dcterms:created xsi:type="dcterms:W3CDTF">2000-06-13T13:51:29Z</dcterms:created>
  <dcterms:modified xsi:type="dcterms:W3CDTF">2003-07-07T03:58:46Z</dcterms:modified>
  <cp:category/>
  <cp:version/>
  <cp:contentType/>
  <cp:contentStatus/>
</cp:coreProperties>
</file>