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5016" activeTab="0"/>
  </bookViews>
  <sheets>
    <sheet name="Table 25" sheetId="1" r:id="rId1"/>
  </sheets>
  <definedNames>
    <definedName name="_xlnm.Print_Titles" localSheetId="0">'Table 25'!$A:$A,'Table 25'!$1:$7</definedName>
  </definedNames>
  <calcPr fullCalcOnLoad="1"/>
</workbook>
</file>

<file path=xl/sharedStrings.xml><?xml version="1.0" encoding="utf-8"?>
<sst xmlns="http://schemas.openxmlformats.org/spreadsheetml/2006/main" count="66" uniqueCount="63">
  <si>
    <t>Year</t>
  </si>
  <si>
    <t xml:space="preserve">Table 25. ASYLUM CASES FILED WITH INS DISTRICT DIRECTORS AND </t>
  </si>
  <si>
    <t>Cases</t>
  </si>
  <si>
    <t xml:space="preserve">   Cases </t>
  </si>
  <si>
    <t>adjudi-</t>
  </si>
  <si>
    <t xml:space="preserve">     Percent</t>
  </si>
  <si>
    <r>
      <t xml:space="preserve">   received </t>
    </r>
    <r>
      <rPr>
        <vertAlign val="superscript"/>
        <sz val="10"/>
        <rFont val="Arial"/>
        <family val="2"/>
      </rPr>
      <t>1</t>
    </r>
  </si>
  <si>
    <r>
      <t xml:space="preserve">completed </t>
    </r>
    <r>
      <rPr>
        <vertAlign val="superscript"/>
        <sz val="10"/>
        <rFont val="Arial"/>
        <family val="2"/>
      </rPr>
      <t>2</t>
    </r>
  </si>
  <si>
    <t>approved</t>
  </si>
  <si>
    <t>denied</t>
  </si>
  <si>
    <r>
      <t>cated</t>
    </r>
    <r>
      <rPr>
        <vertAlign val="superscript"/>
        <sz val="10"/>
        <rFont val="Arial"/>
        <family val="2"/>
      </rPr>
      <t xml:space="preserve"> 3</t>
    </r>
  </si>
  <si>
    <r>
      <t xml:space="preserve">     approved </t>
    </r>
    <r>
      <rPr>
        <vertAlign val="superscript"/>
        <sz val="10"/>
        <rFont val="Arial"/>
        <family val="2"/>
      </rPr>
      <t>4</t>
    </r>
  </si>
  <si>
    <t xml:space="preserve">  1973</t>
  </si>
  <si>
    <t xml:space="preserve">  1974</t>
  </si>
  <si>
    <t xml:space="preserve">  1975</t>
  </si>
  <si>
    <t>1976-80</t>
  </si>
  <si>
    <t xml:space="preserve">   1976</t>
  </si>
  <si>
    <r>
      <t xml:space="preserve">   1976,TQ </t>
    </r>
    <r>
      <rPr>
        <vertAlign val="superscript"/>
        <sz val="10"/>
        <rFont val="Arial"/>
        <family val="2"/>
      </rPr>
      <t>5</t>
    </r>
  </si>
  <si>
    <t xml:space="preserve">   1977</t>
  </si>
  <si>
    <t xml:space="preserve">   1978</t>
  </si>
  <si>
    <t xml:space="preserve">   1979</t>
  </si>
  <si>
    <t xml:space="preserve">   1980</t>
  </si>
  <si>
    <t>1981-85</t>
  </si>
  <si>
    <t xml:space="preserve">   1981</t>
  </si>
  <si>
    <t xml:space="preserve">   1982</t>
  </si>
  <si>
    <t xml:space="preserve">   1983</t>
  </si>
  <si>
    <t xml:space="preserve">   1984</t>
  </si>
  <si>
    <t xml:space="preserve">   1985</t>
  </si>
  <si>
    <t>1986-90</t>
  </si>
  <si>
    <t xml:space="preserve">   1986</t>
  </si>
  <si>
    <t xml:space="preserve">   1987</t>
  </si>
  <si>
    <t xml:space="preserve">   1988</t>
  </si>
  <si>
    <t xml:space="preserve">   1989</t>
  </si>
  <si>
    <t xml:space="preserve">   1990</t>
  </si>
  <si>
    <t>1991-95</t>
  </si>
  <si>
    <t xml:space="preserve">   1991</t>
  </si>
  <si>
    <t xml:space="preserve">   1992</t>
  </si>
  <si>
    <r>
      <t xml:space="preserve">   1993 </t>
    </r>
    <r>
      <rPr>
        <vertAlign val="superscript"/>
        <sz val="10"/>
        <rFont val="Arial"/>
        <family val="2"/>
      </rPr>
      <t>6</t>
    </r>
  </si>
  <si>
    <r>
      <t xml:space="preserve">   1994</t>
    </r>
    <r>
      <rPr>
        <vertAlign val="superscript"/>
        <sz val="10"/>
        <rFont val="Arial"/>
        <family val="2"/>
      </rPr>
      <t xml:space="preserve"> 6</t>
    </r>
  </si>
  <si>
    <r>
      <t xml:space="preserve">   1995 </t>
    </r>
    <r>
      <rPr>
        <vertAlign val="superscript"/>
        <sz val="10"/>
        <rFont val="Arial"/>
        <family val="2"/>
      </rPr>
      <t>6</t>
    </r>
  </si>
  <si>
    <r>
      <t xml:space="preserve">1996 </t>
    </r>
    <r>
      <rPr>
        <vertAlign val="superscript"/>
        <sz val="10"/>
        <rFont val="Arial"/>
        <family val="2"/>
      </rPr>
      <t>6</t>
    </r>
  </si>
  <si>
    <r>
      <t xml:space="preserve">1997 </t>
    </r>
    <r>
      <rPr>
        <vertAlign val="superscript"/>
        <sz val="10"/>
        <rFont val="Arial"/>
        <family val="2"/>
      </rPr>
      <t>6</t>
    </r>
  </si>
  <si>
    <r>
      <t>1998</t>
    </r>
    <r>
      <rPr>
        <vertAlign val="superscript"/>
        <sz val="10"/>
        <rFont val="Arial"/>
        <family val="2"/>
      </rPr>
      <t xml:space="preserve"> 6</t>
    </r>
  </si>
  <si>
    <r>
      <t>1</t>
    </r>
    <r>
      <rPr>
        <sz val="10"/>
        <rFont val="Arial"/>
        <family val="0"/>
      </rPr>
      <t xml:space="preserve">  Beginning in 1992, includes cases newly filed and cases reopened.</t>
    </r>
  </si>
  <si>
    <r>
      <t>4</t>
    </r>
    <r>
      <rPr>
        <sz val="10"/>
        <rFont val="Arial"/>
        <family val="0"/>
      </rPr>
      <t xml:space="preserve">  Cases approved divided by cases adjudicated.</t>
    </r>
  </si>
  <si>
    <r>
      <t>5</t>
    </r>
    <r>
      <rPr>
        <sz val="10"/>
        <rFont val="Arial"/>
        <family val="0"/>
      </rPr>
      <t xml:space="preserve"> The three-month period - July 1 through September 30, 1976 - between fiscal year 1976 </t>
    </r>
  </si>
  <si>
    <t>and fiscal year 1977.  At that time, the fiscal year definition changed from July 1 - June 30</t>
  </si>
  <si>
    <t xml:space="preserve"> to October 1 - September 30.</t>
  </si>
  <si>
    <t xml:space="preserve">NOTE:  The Refugee Act of 1980 went into effect April 1, 1980.  Data for fiscal years 1982 </t>
  </si>
  <si>
    <t xml:space="preserve">and 1983 have been estimated due to changes in the reporting procedures during those two </t>
  </si>
  <si>
    <t xml:space="preserve">periods.  Since April 1, 1991, authority to decide most asylum claims has resided with the </t>
  </si>
  <si>
    <t xml:space="preserve">INS Asylum Officer Corps. </t>
  </si>
  <si>
    <t>ASYLUM OFFICERS:  FISCAL YEARS 1973-2000</t>
  </si>
  <si>
    <r>
      <t xml:space="preserve">1996-2000 </t>
    </r>
    <r>
      <rPr>
        <b/>
        <vertAlign val="superscript"/>
        <sz val="10"/>
        <rFont val="Arial"/>
        <family val="2"/>
      </rPr>
      <t>6</t>
    </r>
  </si>
  <si>
    <t>1973-2000</t>
  </si>
  <si>
    <r>
      <t xml:space="preserve">1999 </t>
    </r>
    <r>
      <rPr>
        <vertAlign val="superscript"/>
        <sz val="10"/>
        <rFont val="Arial"/>
        <family val="2"/>
      </rPr>
      <t>6</t>
    </r>
  </si>
  <si>
    <r>
      <t>6</t>
    </r>
    <r>
      <rPr>
        <sz val="10"/>
        <rFont val="Arial"/>
        <family val="0"/>
      </rPr>
      <t xml:space="preserve"> Data for 1993-99 have been updated.</t>
    </r>
  </si>
  <si>
    <r>
      <t>2</t>
    </r>
    <r>
      <rPr>
        <sz val="10"/>
        <rFont val="Arial"/>
        <family val="0"/>
      </rPr>
      <t xml:space="preserve">  Includes approvals, denials, cases otherwise closed, cases referred to an immigration </t>
    </r>
  </si>
  <si>
    <t xml:space="preserve">judge (interviewed and not interviewed), and cases referred to an immigration judge </t>
  </si>
  <si>
    <t>because the alien failed to meet the filing deadline.</t>
  </si>
  <si>
    <r>
      <t xml:space="preserve">3 </t>
    </r>
    <r>
      <rPr>
        <sz val="10"/>
        <rFont val="Arial"/>
        <family val="0"/>
      </rPr>
      <t xml:space="preserve"> Includes approvals, denials, cases referred to an immigration judge following an </t>
    </r>
  </si>
  <si>
    <t xml:space="preserve">interview, and cases referred to an immigration judge because the alien failed to meet </t>
  </si>
  <si>
    <t>the filing deadline.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</si>
</sst>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_)"/>
    <numFmt numFmtId="167" formatCode="0_)"/>
    <numFmt numFmtId="168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7" fontId="0" fillId="0" borderId="1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37" fontId="0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2" xfId="0" applyNumberFormat="1" applyFont="1" applyBorder="1" applyAlignment="1" applyProtection="1">
      <alignment horizontal="left"/>
      <protection/>
    </xf>
    <xf numFmtId="37" fontId="0" fillId="0" borderId="2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3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 quotePrefix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 quotePrefix="1">
      <alignment horizontal="left"/>
      <protection/>
    </xf>
    <xf numFmtId="3" fontId="1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Alignment="1">
      <alignment/>
    </xf>
    <xf numFmtId="37" fontId="2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37" fontId="0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37" fontId="0" fillId="0" borderId="0" xfId="0" applyNumberFormat="1" applyFont="1" applyBorder="1" applyAlignment="1" applyProtection="1">
      <alignment horizontal="left"/>
      <protection/>
    </xf>
    <xf numFmtId="164" fontId="0" fillId="0" borderId="0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0" fontId="0" fillId="0" borderId="2" xfId="0" applyBorder="1" applyAlignment="1">
      <alignment/>
    </xf>
    <xf numFmtId="1" fontId="1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2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pane ySplit="6" topLeftCell="BM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11.00390625" style="0" bestFit="1" customWidth="1"/>
    <col min="2" max="2" width="10.7109375" style="0" bestFit="1" customWidth="1"/>
    <col min="3" max="3" width="10.8515625" style="0" bestFit="1" customWidth="1"/>
    <col min="7" max="7" width="12.421875" style="0" bestFit="1" customWidth="1"/>
  </cols>
  <sheetData>
    <row r="1" spans="1:7" ht="12.75">
      <c r="A1" s="1" t="s">
        <v>1</v>
      </c>
      <c r="B1" s="2"/>
      <c r="C1" s="2"/>
      <c r="D1" s="2"/>
      <c r="E1" s="2"/>
      <c r="F1" s="2"/>
      <c r="G1" s="2"/>
    </row>
    <row r="2" spans="1:7" ht="12.75">
      <c r="A2" s="5" t="s">
        <v>52</v>
      </c>
      <c r="B2" s="2"/>
      <c r="C2" s="2"/>
      <c r="D2" s="2"/>
      <c r="E2" s="2"/>
      <c r="F2" s="2"/>
      <c r="G2" s="2"/>
    </row>
    <row r="3" spans="1:7" ht="12.75">
      <c r="A3" s="39"/>
      <c r="B3" s="39"/>
      <c r="C3" s="39"/>
      <c r="D3" s="39"/>
      <c r="E3" s="39"/>
      <c r="G3" s="39"/>
    </row>
    <row r="4" spans="1:8" ht="12.75">
      <c r="A4" s="6"/>
      <c r="B4" s="7"/>
      <c r="C4" s="7"/>
      <c r="D4" s="7"/>
      <c r="E4" s="7"/>
      <c r="F4" s="8" t="s">
        <v>2</v>
      </c>
      <c r="G4" s="7"/>
      <c r="H4" s="9"/>
    </row>
    <row r="5" spans="1:8" ht="12.75">
      <c r="A5" s="7"/>
      <c r="B5" s="10" t="s">
        <v>3</v>
      </c>
      <c r="C5" s="10" t="s">
        <v>2</v>
      </c>
      <c r="D5" s="10" t="s">
        <v>2</v>
      </c>
      <c r="E5" s="10" t="s">
        <v>2</v>
      </c>
      <c r="F5" s="11" t="s">
        <v>4</v>
      </c>
      <c r="G5" s="10" t="s">
        <v>5</v>
      </c>
      <c r="H5" s="9"/>
    </row>
    <row r="6" spans="1:8" ht="15">
      <c r="A6" s="12" t="s">
        <v>0</v>
      </c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9"/>
    </row>
    <row r="7" spans="1:8" ht="12.75">
      <c r="A7" s="36"/>
      <c r="B7" s="10"/>
      <c r="C7" s="10"/>
      <c r="D7" s="10"/>
      <c r="E7" s="10"/>
      <c r="F7" s="10"/>
      <c r="G7" s="10"/>
      <c r="H7" s="9"/>
    </row>
    <row r="8" spans="1:8" ht="12.75">
      <c r="A8" s="15" t="s">
        <v>54</v>
      </c>
      <c r="B8" s="16">
        <f>SUM(B9:B12,B19,B25,B31,B37)</f>
        <v>1413449</v>
      </c>
      <c r="C8" s="16">
        <f>SUM(C9:C12,C19,C25,C31,C37)</f>
        <v>1068934</v>
      </c>
      <c r="D8" s="16">
        <f>SUM(D9:D12,D19,D25,D31,D37)</f>
        <v>150421</v>
      </c>
      <c r="E8" s="16">
        <f>SUM(E9:E12,E19,E25,E31,E37)</f>
        <v>241213</v>
      </c>
      <c r="F8" s="16">
        <f>SUM(F9:F12,F19,F25,F31,F37)</f>
        <v>581712</v>
      </c>
      <c r="G8" s="40">
        <f>(D8/F8)*100</f>
        <v>25.858328519954892</v>
      </c>
      <c r="H8" s="14"/>
    </row>
    <row r="9" spans="1:8" ht="12.75">
      <c r="A9" s="17" t="s">
        <v>12</v>
      </c>
      <c r="B9" s="18">
        <v>1913</v>
      </c>
      <c r="C9" s="18">
        <v>1510</v>
      </c>
      <c r="D9" s="18">
        <v>380</v>
      </c>
      <c r="E9" s="18">
        <v>1130</v>
      </c>
      <c r="F9" s="18">
        <f>D9+E9</f>
        <v>1510</v>
      </c>
      <c r="G9" s="41">
        <f>(D9/F9)*100</f>
        <v>25.165562913907287</v>
      </c>
      <c r="H9" s="3"/>
    </row>
    <row r="10" spans="1:8" ht="12.75">
      <c r="A10" s="17" t="s">
        <v>13</v>
      </c>
      <c r="B10" s="18">
        <v>2716</v>
      </c>
      <c r="C10" s="18">
        <v>2769</v>
      </c>
      <c r="D10" s="18">
        <v>294</v>
      </c>
      <c r="E10" s="18">
        <v>2475</v>
      </c>
      <c r="F10" s="18">
        <f>D10+E10</f>
        <v>2769</v>
      </c>
      <c r="G10" s="41">
        <f>(D10/F10)*100</f>
        <v>10.617551462621885</v>
      </c>
      <c r="H10" s="3"/>
    </row>
    <row r="11" spans="1:8" ht="12.75">
      <c r="A11" s="17" t="s">
        <v>14</v>
      </c>
      <c r="B11" s="18">
        <v>2432</v>
      </c>
      <c r="C11" s="18">
        <v>1664</v>
      </c>
      <c r="D11" s="18">
        <v>562</v>
      </c>
      <c r="E11" s="18">
        <v>1102</v>
      </c>
      <c r="F11" s="18">
        <f>D11+E11</f>
        <v>1664</v>
      </c>
      <c r="G11" s="41">
        <f>(D11/F11)*100</f>
        <v>33.77403846153847</v>
      </c>
      <c r="H11" s="3"/>
    </row>
    <row r="12" spans="1:8" ht="12.75">
      <c r="A12" s="20" t="s">
        <v>15</v>
      </c>
      <c r="B12" s="16">
        <f>SUM(B13:B18)</f>
        <v>42173</v>
      </c>
      <c r="C12" s="16">
        <f>SUM(C13:C18)</f>
        <v>10847</v>
      </c>
      <c r="D12" s="16">
        <f>SUM(D13:D18)</f>
        <v>4990</v>
      </c>
      <c r="E12" s="16">
        <f>SUM(E13:E18)</f>
        <v>5857</v>
      </c>
      <c r="F12" s="16">
        <f>SUM(F13:F18)</f>
        <v>10847</v>
      </c>
      <c r="G12" s="40">
        <f aca="true" t="shared" si="0" ref="G12:G36">(D12/F12)*100</f>
        <v>46.00350327279432</v>
      </c>
      <c r="H12" s="3"/>
    </row>
    <row r="13" spans="1:8" ht="12.75">
      <c r="A13" s="17" t="s">
        <v>16</v>
      </c>
      <c r="B13" s="18">
        <v>2733</v>
      </c>
      <c r="C13" s="18">
        <v>1914</v>
      </c>
      <c r="D13" s="18">
        <v>590</v>
      </c>
      <c r="E13" s="18">
        <v>1324</v>
      </c>
      <c r="F13" s="18">
        <f aca="true" t="shared" si="1" ref="F13:F18">D13+E13</f>
        <v>1914</v>
      </c>
      <c r="G13" s="41">
        <f t="shared" si="0"/>
        <v>30.825496342737722</v>
      </c>
      <c r="H13" s="3"/>
    </row>
    <row r="14" spans="1:8" ht="15">
      <c r="A14" s="17" t="s">
        <v>17</v>
      </c>
      <c r="B14" s="18">
        <v>896</v>
      </c>
      <c r="C14" s="18">
        <v>370</v>
      </c>
      <c r="D14" s="18">
        <v>97</v>
      </c>
      <c r="E14" s="18">
        <v>273</v>
      </c>
      <c r="F14" s="18">
        <f t="shared" si="1"/>
        <v>370</v>
      </c>
      <c r="G14" s="41">
        <f t="shared" si="0"/>
        <v>26.216216216216214</v>
      </c>
      <c r="H14" s="3"/>
    </row>
    <row r="15" spans="1:8" ht="12.75">
      <c r="A15" s="17" t="s">
        <v>18</v>
      </c>
      <c r="B15" s="18">
        <v>2529</v>
      </c>
      <c r="C15" s="18">
        <v>1939</v>
      </c>
      <c r="D15" s="18">
        <v>754</v>
      </c>
      <c r="E15" s="18">
        <v>1185</v>
      </c>
      <c r="F15" s="18">
        <f t="shared" si="1"/>
        <v>1939</v>
      </c>
      <c r="G15" s="41">
        <f t="shared" si="0"/>
        <v>38.886023723568854</v>
      </c>
      <c r="H15" s="3"/>
    </row>
    <row r="16" spans="1:8" ht="12.75">
      <c r="A16" s="17" t="s">
        <v>19</v>
      </c>
      <c r="B16" s="18">
        <v>3702</v>
      </c>
      <c r="C16" s="18">
        <v>2312</v>
      </c>
      <c r="D16" s="18">
        <v>1218</v>
      </c>
      <c r="E16" s="18">
        <v>1094</v>
      </c>
      <c r="F16" s="18">
        <f t="shared" si="1"/>
        <v>2312</v>
      </c>
      <c r="G16" s="41">
        <f t="shared" si="0"/>
        <v>52.681660899653984</v>
      </c>
      <c r="H16" s="3"/>
    </row>
    <row r="17" spans="1:8" ht="12.75">
      <c r="A17" s="17" t="s">
        <v>20</v>
      </c>
      <c r="B17" s="18">
        <v>5801</v>
      </c>
      <c r="C17" s="18">
        <v>2312</v>
      </c>
      <c r="D17" s="18">
        <v>1227</v>
      </c>
      <c r="E17" s="18">
        <v>1085</v>
      </c>
      <c r="F17" s="18">
        <f t="shared" si="1"/>
        <v>2312</v>
      </c>
      <c r="G17" s="41">
        <f t="shared" si="0"/>
        <v>53.07093425605537</v>
      </c>
      <c r="H17" s="3"/>
    </row>
    <row r="18" spans="1:8" ht="12.75">
      <c r="A18" s="17" t="s">
        <v>21</v>
      </c>
      <c r="B18" s="18">
        <v>26512</v>
      </c>
      <c r="C18" s="18">
        <v>2000</v>
      </c>
      <c r="D18" s="18">
        <v>1104</v>
      </c>
      <c r="E18" s="18">
        <v>896</v>
      </c>
      <c r="F18" s="18">
        <f t="shared" si="1"/>
        <v>2000</v>
      </c>
      <c r="G18" s="41">
        <f t="shared" si="0"/>
        <v>55.2</v>
      </c>
      <c r="H18" s="3"/>
    </row>
    <row r="19" spans="1:8" ht="12.75">
      <c r="A19" s="20" t="s">
        <v>22</v>
      </c>
      <c r="B19" s="16">
        <f>SUM(B20:B24)</f>
        <v>161872</v>
      </c>
      <c r="C19" s="16">
        <f>SUM(C20:C24)</f>
        <v>124142</v>
      </c>
      <c r="D19" s="16">
        <f>SUM(D20:D24)</f>
        <v>25162</v>
      </c>
      <c r="E19" s="16">
        <f>SUM(E20:E24)</f>
        <v>73928</v>
      </c>
      <c r="F19" s="16">
        <f>SUM(F20:F24)</f>
        <v>99090</v>
      </c>
      <c r="G19" s="40">
        <f t="shared" si="0"/>
        <v>25.393077000706427</v>
      </c>
      <c r="H19" s="3"/>
    </row>
    <row r="20" spans="1:8" ht="12.75">
      <c r="A20" s="17" t="s">
        <v>23</v>
      </c>
      <c r="B20" s="18">
        <v>61568</v>
      </c>
      <c r="C20" s="18">
        <v>4521</v>
      </c>
      <c r="D20" s="18">
        <v>1175</v>
      </c>
      <c r="E20" s="18">
        <v>3346</v>
      </c>
      <c r="F20" s="18">
        <f>D20+E20</f>
        <v>4521</v>
      </c>
      <c r="G20" s="41">
        <f t="shared" si="0"/>
        <v>25.989825259898254</v>
      </c>
      <c r="H20" s="3"/>
    </row>
    <row r="21" spans="1:8" ht="12.75">
      <c r="A21" s="17" t="s">
        <v>24</v>
      </c>
      <c r="B21" s="18">
        <v>33296</v>
      </c>
      <c r="C21" s="18">
        <v>11326</v>
      </c>
      <c r="D21" s="18">
        <v>3909</v>
      </c>
      <c r="E21" s="18">
        <v>7255</v>
      </c>
      <c r="F21" s="18">
        <f>D21+E21</f>
        <v>11164</v>
      </c>
      <c r="G21" s="41">
        <f t="shared" si="0"/>
        <v>35.01433178072376</v>
      </c>
      <c r="H21" s="3"/>
    </row>
    <row r="22" spans="1:8" ht="12.75">
      <c r="A22" s="17" t="s">
        <v>25</v>
      </c>
      <c r="B22" s="18">
        <v>26091</v>
      </c>
      <c r="C22" s="18">
        <v>25447</v>
      </c>
      <c r="D22" s="18">
        <v>7215</v>
      </c>
      <c r="E22" s="18">
        <v>16811</v>
      </c>
      <c r="F22" s="18">
        <f>D22+E22</f>
        <v>24026</v>
      </c>
      <c r="G22" s="41">
        <f t="shared" si="0"/>
        <v>30.029967535170233</v>
      </c>
      <c r="H22" s="14"/>
    </row>
    <row r="23" spans="1:8" ht="12.75">
      <c r="A23" s="17" t="s">
        <v>26</v>
      </c>
      <c r="B23" s="18">
        <v>24295</v>
      </c>
      <c r="C23" s="18">
        <v>54320</v>
      </c>
      <c r="D23" s="18">
        <v>8278</v>
      </c>
      <c r="E23" s="18">
        <v>32344</v>
      </c>
      <c r="F23" s="18">
        <f>D23+E23</f>
        <v>40622</v>
      </c>
      <c r="G23" s="41">
        <f t="shared" si="0"/>
        <v>20.378120230417014</v>
      </c>
      <c r="H23" s="3"/>
    </row>
    <row r="24" spans="1:8" ht="12.75">
      <c r="A24" s="17" t="s">
        <v>27</v>
      </c>
      <c r="B24" s="18">
        <v>16622</v>
      </c>
      <c r="C24" s="18">
        <v>28528</v>
      </c>
      <c r="D24" s="18">
        <v>4585</v>
      </c>
      <c r="E24" s="18">
        <v>14172</v>
      </c>
      <c r="F24" s="18">
        <f>D24+E24</f>
        <v>18757</v>
      </c>
      <c r="G24" s="41">
        <f t="shared" si="0"/>
        <v>24.44420749586821</v>
      </c>
      <c r="H24" s="3"/>
    </row>
    <row r="25" spans="1:8" ht="12.75">
      <c r="A25" s="20" t="s">
        <v>28</v>
      </c>
      <c r="B25" s="21">
        <f>SUM(B26:B30)</f>
        <v>281048</v>
      </c>
      <c r="C25" s="21">
        <f>SUM(C26:C30)</f>
        <v>310071</v>
      </c>
      <c r="D25" s="21">
        <f>SUM(D26:D30)</f>
        <v>24067</v>
      </c>
      <c r="E25" s="21">
        <f>SUM(E26:E30)</f>
        <v>75621</v>
      </c>
      <c r="F25" s="21">
        <f>SUM(F26:F30)</f>
        <v>99688</v>
      </c>
      <c r="G25" s="40">
        <f t="shared" si="0"/>
        <v>24.142324051039243</v>
      </c>
      <c r="H25" s="3"/>
    </row>
    <row r="26" spans="1:8" ht="12.75">
      <c r="A26" s="17" t="s">
        <v>29</v>
      </c>
      <c r="B26" s="18">
        <v>18889</v>
      </c>
      <c r="C26" s="18">
        <v>45792</v>
      </c>
      <c r="D26" s="18">
        <v>3359</v>
      </c>
      <c r="E26" s="18">
        <v>7882</v>
      </c>
      <c r="F26" s="18">
        <f>D26+E26</f>
        <v>11241</v>
      </c>
      <c r="G26" s="41">
        <f t="shared" si="0"/>
        <v>29.8816831242772</v>
      </c>
      <c r="H26" s="3"/>
    </row>
    <row r="27" spans="1:8" ht="12.75">
      <c r="A27" s="17" t="s">
        <v>30</v>
      </c>
      <c r="B27" s="18">
        <v>26107</v>
      </c>
      <c r="C27" s="18">
        <v>44785</v>
      </c>
      <c r="D27" s="18">
        <v>4062</v>
      </c>
      <c r="E27" s="18">
        <v>3454</v>
      </c>
      <c r="F27" s="18">
        <f>D27+E27</f>
        <v>7516</v>
      </c>
      <c r="G27" s="41">
        <f t="shared" si="0"/>
        <v>54.04470463012241</v>
      </c>
      <c r="H27" s="3"/>
    </row>
    <row r="28" spans="1:8" ht="12.75">
      <c r="A28" s="17" t="s">
        <v>31</v>
      </c>
      <c r="B28" s="18">
        <v>60736</v>
      </c>
      <c r="C28" s="18">
        <v>68357</v>
      </c>
      <c r="D28" s="18">
        <v>5531</v>
      </c>
      <c r="E28" s="18">
        <v>8582</v>
      </c>
      <c r="F28" s="18">
        <f>D28+E28</f>
        <v>14113</v>
      </c>
      <c r="G28" s="41">
        <f t="shared" si="0"/>
        <v>39.19081697725501</v>
      </c>
      <c r="H28" s="3"/>
    </row>
    <row r="29" spans="1:8" ht="12.75">
      <c r="A29" s="17" t="s">
        <v>32</v>
      </c>
      <c r="B29" s="18">
        <v>101679</v>
      </c>
      <c r="C29" s="18">
        <v>102795</v>
      </c>
      <c r="D29" s="18">
        <v>6942</v>
      </c>
      <c r="E29" s="18">
        <v>31547</v>
      </c>
      <c r="F29" s="18">
        <f>D29+E29</f>
        <v>38489</v>
      </c>
      <c r="G29" s="41">
        <f t="shared" si="0"/>
        <v>18.036322066044843</v>
      </c>
      <c r="H29" s="3"/>
    </row>
    <row r="30" spans="1:8" ht="12.75">
      <c r="A30" s="17" t="s">
        <v>33</v>
      </c>
      <c r="B30" s="18">
        <v>73637</v>
      </c>
      <c r="C30" s="18">
        <v>48342</v>
      </c>
      <c r="D30" s="18">
        <v>4173</v>
      </c>
      <c r="E30" s="18">
        <v>24156</v>
      </c>
      <c r="F30" s="18">
        <f>D30+E30</f>
        <v>28329</v>
      </c>
      <c r="G30" s="41">
        <f t="shared" si="0"/>
        <v>14.730488192311766</v>
      </c>
      <c r="H30" s="3"/>
    </row>
    <row r="31" spans="1:8" ht="12.75">
      <c r="A31" s="20" t="s">
        <v>34</v>
      </c>
      <c r="B31" s="16">
        <f>SUM(B32:B36)</f>
        <v>593609</v>
      </c>
      <c r="C31" s="16">
        <f>SUM(C32:C36)</f>
        <v>205161</v>
      </c>
      <c r="D31" s="16">
        <f>SUM(D32:D36)</f>
        <v>31661</v>
      </c>
      <c r="E31" s="16">
        <f>SUM(E32:E36)</f>
        <v>70055</v>
      </c>
      <c r="F31" s="16">
        <f>SUM(F32:F36)</f>
        <v>137307</v>
      </c>
      <c r="G31" s="40">
        <f t="shared" si="0"/>
        <v>23.05854763413373</v>
      </c>
      <c r="H31" s="3"/>
    </row>
    <row r="32" spans="1:8" ht="12.75">
      <c r="A32" s="17" t="s">
        <v>35</v>
      </c>
      <c r="B32" s="18">
        <v>56310</v>
      </c>
      <c r="C32" s="18">
        <v>16552</v>
      </c>
      <c r="D32" s="18">
        <v>2108</v>
      </c>
      <c r="E32" s="18">
        <v>4167</v>
      </c>
      <c r="F32" s="18">
        <f>D32+E32</f>
        <v>6275</v>
      </c>
      <c r="G32" s="41">
        <f t="shared" si="0"/>
        <v>33.59362549800797</v>
      </c>
      <c r="H32" s="3"/>
    </row>
    <row r="33" spans="1:8" ht="12.75">
      <c r="A33" s="17" t="s">
        <v>36</v>
      </c>
      <c r="B33" s="18">
        <v>103964</v>
      </c>
      <c r="C33" s="18">
        <v>21996</v>
      </c>
      <c r="D33" s="18">
        <v>3919</v>
      </c>
      <c r="E33" s="18">
        <v>6506</v>
      </c>
      <c r="F33" s="18">
        <f>D33+E33</f>
        <v>10425</v>
      </c>
      <c r="G33" s="41">
        <f t="shared" si="0"/>
        <v>37.592326139088726</v>
      </c>
      <c r="H33" s="3"/>
    </row>
    <row r="34" spans="1:8" ht="15">
      <c r="A34" s="17" t="s">
        <v>37</v>
      </c>
      <c r="B34" s="18">
        <v>142680</v>
      </c>
      <c r="C34" s="18">
        <v>31970</v>
      </c>
      <c r="D34" s="18">
        <v>5053</v>
      </c>
      <c r="E34" s="18">
        <v>17610</v>
      </c>
      <c r="F34" s="18">
        <v>22664</v>
      </c>
      <c r="G34" s="41">
        <f t="shared" si="0"/>
        <v>22.295270031768442</v>
      </c>
      <c r="H34" s="3"/>
    </row>
    <row r="35" spans="1:8" ht="15">
      <c r="A35" s="17" t="s">
        <v>38</v>
      </c>
      <c r="B35" s="18">
        <v>143225</v>
      </c>
      <c r="C35" s="18">
        <v>46527</v>
      </c>
      <c r="D35" s="18">
        <v>8133</v>
      </c>
      <c r="E35" s="18">
        <v>28183</v>
      </c>
      <c r="F35" s="18">
        <v>36336</v>
      </c>
      <c r="G35" s="41">
        <f t="shared" si="0"/>
        <v>22.382760898282694</v>
      </c>
      <c r="H35" s="3"/>
    </row>
    <row r="36" spans="1:8" ht="15">
      <c r="A36" s="22" t="s">
        <v>39</v>
      </c>
      <c r="B36" s="23">
        <v>147430</v>
      </c>
      <c r="C36" s="18">
        <v>88116</v>
      </c>
      <c r="D36" s="23">
        <v>12448</v>
      </c>
      <c r="E36" s="23">
        <v>13589</v>
      </c>
      <c r="F36" s="18">
        <v>61607</v>
      </c>
      <c r="G36" s="41">
        <f t="shared" si="0"/>
        <v>20.205496128686676</v>
      </c>
      <c r="H36" s="24"/>
    </row>
    <row r="37" spans="1:8" ht="15">
      <c r="A37" s="20" t="s">
        <v>53</v>
      </c>
      <c r="B37" s="25">
        <f>SUM(B38:B42)</f>
        <v>327686</v>
      </c>
      <c r="C37" s="25">
        <f>SUM(C38:C42)</f>
        <v>412770</v>
      </c>
      <c r="D37" s="25">
        <f>SUM(D38:D42)</f>
        <v>63305</v>
      </c>
      <c r="E37" s="25">
        <f>SUM(E38:E42)</f>
        <v>11045</v>
      </c>
      <c r="F37" s="25">
        <f>SUM(F38:F42)</f>
        <v>228837</v>
      </c>
      <c r="G37" s="42">
        <f aca="true" t="shared" si="2" ref="G37:G42">(D37/F37)*100</f>
        <v>27.66379562745535</v>
      </c>
      <c r="H37" s="24"/>
    </row>
    <row r="38" spans="1:8" ht="15">
      <c r="A38" s="26" t="s">
        <v>40</v>
      </c>
      <c r="B38" s="37">
        <v>116882</v>
      </c>
      <c r="C38" s="37">
        <v>105000</v>
      </c>
      <c r="D38" s="37">
        <v>13505</v>
      </c>
      <c r="E38" s="37">
        <v>2358</v>
      </c>
      <c r="F38" s="37">
        <v>61672</v>
      </c>
      <c r="G38" s="43">
        <f t="shared" si="2"/>
        <v>21.89810610974186</v>
      </c>
      <c r="H38" s="24"/>
    </row>
    <row r="39" spans="1:8" ht="15">
      <c r="A39" s="27" t="s">
        <v>41</v>
      </c>
      <c r="B39" s="37">
        <v>76827</v>
      </c>
      <c r="C39" s="37">
        <v>117001</v>
      </c>
      <c r="D39" s="37">
        <v>10162</v>
      </c>
      <c r="E39" s="37">
        <v>2304</v>
      </c>
      <c r="F39" s="37">
        <v>52634</v>
      </c>
      <c r="G39" s="43">
        <f t="shared" si="2"/>
        <v>19.306911882053427</v>
      </c>
      <c r="H39" s="14"/>
    </row>
    <row r="40" spans="1:8" ht="15">
      <c r="A40" s="27" t="s">
        <v>42</v>
      </c>
      <c r="B40" s="37">
        <v>49110</v>
      </c>
      <c r="C40" s="37">
        <v>79629</v>
      </c>
      <c r="D40" s="37">
        <v>9930</v>
      </c>
      <c r="E40" s="37">
        <v>3017</v>
      </c>
      <c r="F40" s="37">
        <v>42416</v>
      </c>
      <c r="G40" s="43">
        <f t="shared" si="2"/>
        <v>23.410976989815165</v>
      </c>
      <c r="H40" s="14"/>
    </row>
    <row r="41" spans="1:8" ht="15">
      <c r="A41" s="27" t="s">
        <v>55</v>
      </c>
      <c r="B41" s="37">
        <v>38091</v>
      </c>
      <c r="C41" s="37">
        <v>52712</v>
      </c>
      <c r="D41" s="37">
        <v>13159</v>
      </c>
      <c r="E41" s="37">
        <v>1620</v>
      </c>
      <c r="F41" s="37">
        <v>34218</v>
      </c>
      <c r="G41" s="43">
        <f t="shared" si="2"/>
        <v>38.45636799345374</v>
      </c>
      <c r="H41" s="24"/>
    </row>
    <row r="42" spans="1:8" ht="12.75">
      <c r="A42" s="28">
        <v>2000</v>
      </c>
      <c r="B42" s="38">
        <v>46776</v>
      </c>
      <c r="C42" s="38">
        <v>58428</v>
      </c>
      <c r="D42" s="38">
        <v>16549</v>
      </c>
      <c r="E42" s="38">
        <v>1746</v>
      </c>
      <c r="F42" s="38">
        <v>37897</v>
      </c>
      <c r="G42" s="44">
        <f t="shared" si="2"/>
        <v>43.66836425046837</v>
      </c>
      <c r="H42" s="24"/>
    </row>
    <row r="43" spans="1:8" ht="12.75">
      <c r="A43" s="22"/>
      <c r="B43" s="4"/>
      <c r="C43" s="29"/>
      <c r="D43" s="4"/>
      <c r="E43" s="4"/>
      <c r="F43" s="29"/>
      <c r="G43" s="19"/>
      <c r="H43" s="24"/>
    </row>
    <row r="44" spans="1:8" ht="15">
      <c r="A44" s="30" t="s">
        <v>43</v>
      </c>
      <c r="B44" s="4"/>
      <c r="C44" s="4"/>
      <c r="D44" s="4"/>
      <c r="E44" s="4"/>
      <c r="F44" s="4"/>
      <c r="G44" s="4"/>
      <c r="H44" s="3"/>
    </row>
    <row r="45" spans="1:8" ht="15">
      <c r="A45" s="31" t="s">
        <v>57</v>
      </c>
      <c r="B45" s="4"/>
      <c r="C45" s="4"/>
      <c r="D45" s="4"/>
      <c r="E45" s="4"/>
      <c r="F45" s="4"/>
      <c r="G45" s="4"/>
      <c r="H45" s="3"/>
    </row>
    <row r="46" spans="1:8" ht="12.75">
      <c r="A46" s="32" t="s">
        <v>58</v>
      </c>
      <c r="B46" s="32"/>
      <c r="C46" s="32"/>
      <c r="D46" s="32"/>
      <c r="E46" s="32"/>
      <c r="F46" s="32"/>
      <c r="G46" s="32"/>
      <c r="H46" s="33"/>
    </row>
    <row r="47" spans="1:8" ht="12.75">
      <c r="A47" s="32" t="s">
        <v>59</v>
      </c>
      <c r="B47" s="32"/>
      <c r="C47" s="32"/>
      <c r="D47" s="32"/>
      <c r="E47" s="32"/>
      <c r="F47" s="32"/>
      <c r="G47" s="32"/>
      <c r="H47" s="33"/>
    </row>
    <row r="48" spans="1:8" ht="15">
      <c r="A48" s="34" t="s">
        <v>60</v>
      </c>
      <c r="B48" s="4"/>
      <c r="C48" s="4"/>
      <c r="D48" s="4"/>
      <c r="E48" s="4"/>
      <c r="F48" s="4"/>
      <c r="G48" s="4"/>
      <c r="H48" s="3"/>
    </row>
    <row r="49" spans="1:8" ht="12.75">
      <c r="A49" s="4" t="s">
        <v>61</v>
      </c>
      <c r="B49" s="4"/>
      <c r="C49" s="4"/>
      <c r="D49" s="4"/>
      <c r="E49" s="4"/>
      <c r="F49" s="4"/>
      <c r="G49" s="4"/>
      <c r="H49" s="3"/>
    </row>
    <row r="50" spans="1:8" ht="12.75">
      <c r="A50" s="4" t="s">
        <v>62</v>
      </c>
      <c r="B50" s="4"/>
      <c r="C50" s="4"/>
      <c r="D50" s="4"/>
      <c r="E50" s="4"/>
      <c r="F50" s="4"/>
      <c r="G50" s="4"/>
      <c r="H50" s="3"/>
    </row>
    <row r="51" spans="1:8" ht="15">
      <c r="A51" s="30" t="s">
        <v>44</v>
      </c>
      <c r="B51" s="4"/>
      <c r="C51" s="4"/>
      <c r="D51" s="4"/>
      <c r="E51" s="4"/>
      <c r="F51" s="4"/>
      <c r="G51" s="4"/>
      <c r="H51" s="3"/>
    </row>
    <row r="52" spans="1:8" ht="15">
      <c r="A52" s="34" t="s">
        <v>45</v>
      </c>
      <c r="B52" s="4"/>
      <c r="C52" s="4"/>
      <c r="D52" s="4"/>
      <c r="E52" s="4"/>
      <c r="F52" s="4"/>
      <c r="G52" s="4"/>
      <c r="H52" s="3"/>
    </row>
    <row r="53" spans="1:8" ht="12.75">
      <c r="A53" s="35" t="s">
        <v>46</v>
      </c>
      <c r="B53" s="4"/>
      <c r="C53" s="4"/>
      <c r="D53" s="4"/>
      <c r="E53" s="4"/>
      <c r="F53" s="4"/>
      <c r="G53" s="4"/>
      <c r="H53" s="3"/>
    </row>
    <row r="54" spans="1:8" ht="12.75">
      <c r="A54" s="35" t="s">
        <v>47</v>
      </c>
      <c r="B54" s="4"/>
      <c r="C54" s="4"/>
      <c r="D54" s="4"/>
      <c r="E54" s="4"/>
      <c r="F54" s="4"/>
      <c r="G54" s="4"/>
      <c r="H54" s="3"/>
    </row>
    <row r="55" spans="1:8" ht="15">
      <c r="A55" s="31" t="s">
        <v>56</v>
      </c>
      <c r="B55" s="4"/>
      <c r="C55" s="4"/>
      <c r="D55" s="4"/>
      <c r="E55" s="4"/>
      <c r="F55" s="4"/>
      <c r="G55" s="4"/>
      <c r="H55" s="3"/>
    </row>
    <row r="56" spans="1:8" ht="12.75">
      <c r="A56" s="35"/>
      <c r="B56" s="4"/>
      <c r="C56" s="4"/>
      <c r="D56" s="4"/>
      <c r="E56" s="4"/>
      <c r="F56" s="4"/>
      <c r="G56" s="4"/>
      <c r="H56" s="3"/>
    </row>
    <row r="57" spans="1:8" ht="12.75">
      <c r="A57" s="22" t="s">
        <v>48</v>
      </c>
      <c r="B57" s="4"/>
      <c r="C57" s="4"/>
      <c r="D57" s="4"/>
      <c r="E57" s="4"/>
      <c r="F57" s="4"/>
      <c r="G57" s="4"/>
      <c r="H57" s="3"/>
    </row>
    <row r="58" spans="1:8" ht="12.75">
      <c r="A58" s="22" t="s">
        <v>49</v>
      </c>
      <c r="B58" s="4"/>
      <c r="C58" s="4"/>
      <c r="D58" s="4"/>
      <c r="E58" s="4"/>
      <c r="F58" s="4"/>
      <c r="G58" s="4"/>
      <c r="H58" s="3"/>
    </row>
    <row r="59" spans="1:8" ht="12.75">
      <c r="A59" s="4" t="s">
        <v>50</v>
      </c>
      <c r="B59" s="4"/>
      <c r="C59" s="4"/>
      <c r="D59" s="4"/>
      <c r="E59" s="4"/>
      <c r="F59" s="4"/>
      <c r="G59" s="4"/>
      <c r="H59" s="3"/>
    </row>
    <row r="60" spans="1:8" ht="12.75">
      <c r="A60" s="4" t="s">
        <v>51</v>
      </c>
      <c r="B60" s="4"/>
      <c r="C60" s="4"/>
      <c r="D60" s="4"/>
      <c r="E60" s="4"/>
      <c r="F60" s="4"/>
      <c r="G60" s="4"/>
      <c r="H60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 User</dc:creator>
  <cp:keywords/>
  <dc:description/>
  <cp:lastModifiedBy>ins</cp:lastModifiedBy>
  <cp:lastPrinted>2002-07-26T17:24:15Z</cp:lastPrinted>
  <dcterms:created xsi:type="dcterms:W3CDTF">2002-07-23T15:02:25Z</dcterms:created>
  <cp:category/>
  <cp:version/>
  <cp:contentType/>
  <cp:contentStatus/>
</cp:coreProperties>
</file>