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180" windowHeight="8580" tabRatio="904" activeTab="1"/>
  </bookViews>
  <sheets>
    <sheet name="Instructions &amp; Guidance" sheetId="1" r:id="rId1"/>
    <sheet name="Employee Time Reporting Wrksht" sheetId="2" r:id="rId2"/>
    <sheet name="FY08 ABC Activity Codes" sheetId="3" r:id="rId3"/>
    <sheet name="Regional ABC Contacts" sheetId="4" r:id="rId4"/>
    <sheet name="Time Reporting sample" sheetId="5" r:id="rId5"/>
  </sheets>
  <definedNames>
    <definedName name="_ftn1" localSheetId="0">'Instructions &amp; Guidance'!#REF!</definedName>
    <definedName name="_ftnref1" localSheetId="0">'Instructions &amp; Guidance'!#REF!</definedName>
    <definedName name="OLE_LINK3" localSheetId="0">'Instructions &amp; Guidance'!$A$15</definedName>
    <definedName name="_xlnm.Print_Area" localSheetId="1">'Employee Time Reporting Wrksht'!$A$1:$T$64</definedName>
    <definedName name="_xlnm.Print_Area" localSheetId="0">'Instructions &amp; Guidance'!#REF!</definedName>
    <definedName name="_xlnm.Print_Area" localSheetId="3">'Regional ABC Contacts'!$A$1:$D$3</definedName>
    <definedName name="_xlnm.Print_Area" localSheetId="4">'Time Reporting sample'!$A$1:$T$64</definedName>
    <definedName name="_xlnm.Print_Titles" localSheetId="1">'Employee Time Reporting Wrksht'!$1:$11</definedName>
    <definedName name="_xlnm.Print_Titles" localSheetId="2">'FY08 ABC Activity Codes'!$1:$1</definedName>
    <definedName name="_xlnm.Print_Titles" localSheetId="4">'Time Reporting sample'!$1:$11</definedName>
    <definedName name="qry__ffs_code_and_name">#REF!</definedName>
  </definedNames>
  <calcPr fullCalcOnLoad="1"/>
</workbook>
</file>

<file path=xl/sharedStrings.xml><?xml version="1.0" encoding="utf-8"?>
<sst xmlns="http://schemas.openxmlformats.org/spreadsheetml/2006/main" count="1503" uniqueCount="733">
  <si>
    <t>E5</t>
  </si>
  <si>
    <t>R2</t>
  </si>
  <si>
    <t>X4</t>
  </si>
  <si>
    <t>8L</t>
  </si>
  <si>
    <t>C4</t>
  </si>
  <si>
    <t>X5</t>
  </si>
  <si>
    <t>9Y</t>
  </si>
  <si>
    <t>9A</t>
  </si>
  <si>
    <t>Q4</t>
  </si>
  <si>
    <t>9D</t>
  </si>
  <si>
    <t>Construct Dams and Water Storage Facilities</t>
  </si>
  <si>
    <t>Maintain Dams and Water Storage Facilities</t>
  </si>
  <si>
    <t>Maintain Buildings</t>
  </si>
  <si>
    <t>Construct Roads, Bridges, Tunnels</t>
  </si>
  <si>
    <t>Construct Buildings</t>
  </si>
  <si>
    <t>Inventory DOI Facilities and Assess Facility Condition</t>
  </si>
  <si>
    <t>Maintain Water Conveyance Facilities</t>
  </si>
  <si>
    <t>Construct Water Conveyance Facilities</t>
  </si>
  <si>
    <t>W5</t>
  </si>
  <si>
    <t>9F</t>
  </si>
  <si>
    <t>9C</t>
  </si>
  <si>
    <t>W3</t>
  </si>
  <si>
    <t>K3</t>
  </si>
  <si>
    <t>Y2</t>
  </si>
  <si>
    <t>C2</t>
  </si>
  <si>
    <t>N2</t>
  </si>
  <si>
    <t>Administer External Civil Rights</t>
  </si>
  <si>
    <t>Administer Internal Civil Rights</t>
  </si>
  <si>
    <t>30C Time Off Award - used</t>
  </si>
  <si>
    <t>Comp Time Earned</t>
  </si>
  <si>
    <t>010 Regular time</t>
  </si>
  <si>
    <t>020 Annual leave used</t>
  </si>
  <si>
    <t>030 Sick leave used</t>
  </si>
  <si>
    <t>050 Holiday</t>
  </si>
  <si>
    <t>070 Military leave used</t>
  </si>
  <si>
    <t>081 Restored annual leave used</t>
  </si>
  <si>
    <t>051 Holiday worked</t>
  </si>
  <si>
    <t>090 Environ / Hazard pay</t>
  </si>
  <si>
    <t>103 Furlough - used / seasonal</t>
  </si>
  <si>
    <t>101 Leave without pay used</t>
  </si>
  <si>
    <t>111 Overtime - call back</t>
  </si>
  <si>
    <t>110 Overtime - regular</t>
  </si>
  <si>
    <t>140 Sunday premium - worked</t>
  </si>
  <si>
    <t>130 Night differential</t>
  </si>
  <si>
    <t>231 Credit hours - used</t>
  </si>
  <si>
    <t>FFF Family friendly - funeral used</t>
  </si>
  <si>
    <t>FFI Family friendly - family illness used</t>
  </si>
  <si>
    <t>160's (Workers comp) Call HR or Safety</t>
  </si>
  <si>
    <t>Credit Hours Earned</t>
  </si>
  <si>
    <t>LSS Leave share - Medical self</t>
  </si>
  <si>
    <t>LSB Leave share in lieu of family - Birth - used</t>
  </si>
  <si>
    <t>LSF Leave share in lieu of family - illness - used</t>
  </si>
  <si>
    <t>LS1 Leave share medical self - used</t>
  </si>
  <si>
    <t>LS3 Leave share family - used</t>
  </si>
  <si>
    <t>2B: Prepare Fire Management Plans</t>
  </si>
  <si>
    <t>2C: Reduce Hazardous Fuels - Prescribed Fire (Non-WUI)</t>
  </si>
  <si>
    <t>2D: Reduce Hazardous Fuels - Mechanical (Non-WUI)</t>
  </si>
  <si>
    <t>Terri Braden</t>
  </si>
  <si>
    <t xml:space="preserve">Dave Yazzie </t>
  </si>
  <si>
    <t xml:space="preserve">Mike Stempel </t>
  </si>
  <si>
    <t>Mike_Stempel@fws.gov</t>
  </si>
  <si>
    <t>2G: Reduce Hazardous Fuels - Mechanical (WUI)</t>
  </si>
  <si>
    <t>2K: Suppress Wildland Fires (WUI)</t>
  </si>
  <si>
    <t>2L: Stabilize Burned Areas</t>
  </si>
  <si>
    <t>2M: Rehabilitate Lands Damaged by Wildland Fire</t>
  </si>
  <si>
    <t>3A: Manage and Protect Cultural and Heritage Resources</t>
  </si>
  <si>
    <t>4B: Provide and Manage Opportunities for Other Public Uses</t>
  </si>
  <si>
    <t>4D: Process Litigation for Recreation</t>
  </si>
  <si>
    <t>5B: Develop and Provide Information and Educational Materials and Activities</t>
  </si>
  <si>
    <t>5C: Manage Volunteers and Community Partnerships</t>
  </si>
  <si>
    <t>102 Absence without leaved used</t>
  </si>
  <si>
    <t>045 Religious Compensatory Time Earned</t>
  </si>
  <si>
    <t>043 Religious Compensatory Time Used</t>
  </si>
  <si>
    <t>038 Sick in lieu of Adoption used</t>
  </si>
  <si>
    <t>034 Sick in lieu of FECA used</t>
  </si>
  <si>
    <t>AFA Annual leave in lieu of family - Adopt - used</t>
  </si>
  <si>
    <t>AFB Annual leave in lieu of family - Birth - used</t>
  </si>
  <si>
    <t>AFF Annual leave in lieu of Family - family illness - used</t>
  </si>
  <si>
    <t>AFS Annual leave in lieu of family - Medical Self - used</t>
  </si>
  <si>
    <t>SFA Sick leave in lieu of Family - Adopt - used</t>
  </si>
  <si>
    <t>SFB Sick leave in lieu of Family - Birth - used</t>
  </si>
  <si>
    <t>SFS Sick leave in lieu of family - Medical self - used</t>
  </si>
  <si>
    <t>113 Emergency Overtime</t>
  </si>
  <si>
    <t>EC: Provide Litigation Support for Section 7 Consultations to Service and Other Federal Agencies</t>
  </si>
  <si>
    <t>F2: Evaluate Need for, Process and Monitor HCP Permit Applications</t>
  </si>
  <si>
    <t>H2: Process Non-T&amp;E Litigation for Resource Protection 59</t>
  </si>
  <si>
    <t xml:space="preserve">R3: Participate in Activities for the Trilateral Committee </t>
  </si>
  <si>
    <t xml:space="preserve">T2: Inventory, Assess, and Monitor Wetlands </t>
  </si>
  <si>
    <t xml:space="preserve">U3: Acquire Easements </t>
  </si>
  <si>
    <t xml:space="preserve">U6: Manage Water Quality and Quantity </t>
  </si>
  <si>
    <t xml:space="preserve">W2: Restore Wetlands </t>
  </si>
  <si>
    <t xml:space="preserve">W5: Restore Marine and Coastal Habitats </t>
  </si>
  <si>
    <t>Z3: Review and Develop Environmental Provisions for FERC Hydropower Projects – Municipal (MUN)</t>
  </si>
  <si>
    <t>Z4: Review and Develop Environmental Provisions for FERC Hydropower Projects – Non-Municipal (PUB)</t>
  </si>
  <si>
    <t>Z5: Review and Develop Environmental Provisions for FERC Hydropower Projects – Non-Specific (COM)</t>
  </si>
  <si>
    <t xml:space="preserve">2A: Prepare for Wildland Fires </t>
  </si>
  <si>
    <t xml:space="preserve">2E: Reduce Hazardous Fuels - Other Methods (Non-WUI) </t>
  </si>
  <si>
    <t>2F: Reduce Hazardous Fuels – Prescribed Fire (WUI)</t>
  </si>
  <si>
    <t xml:space="preserve">2H: Reduce Hazardous Fuels - Other Methods (WUI) </t>
  </si>
  <si>
    <t xml:space="preserve">2J: Suppress Wildland Fires (Non-WUI) </t>
  </si>
  <si>
    <t xml:space="preserve">2N: Monitor and Evaluate Fuels Reduction and Post-Fire Rehabilitation </t>
  </si>
  <si>
    <t xml:space="preserve">3B: Manage and Protect Museum Items </t>
  </si>
  <si>
    <t xml:space="preserve">4A: Provide and Manage Opportunities for Quality Fish and Wildlife Dependent Recreation </t>
  </si>
  <si>
    <t xml:space="preserve">4C: Develop Visitor Services Plan </t>
  </si>
  <si>
    <t>5A: Conduct External Relations – Media, Congressional, and Other</t>
  </si>
  <si>
    <t xml:space="preserve">5D: Develop and Manage Partnerships </t>
  </si>
  <si>
    <t xml:space="preserve">6A: Provide Emergency Response and Public Safety Operations </t>
  </si>
  <si>
    <t>7E: Administer Other Domestic and International Grants and Co-operative Agreements</t>
  </si>
  <si>
    <t>7H: Protect License Fees</t>
  </si>
  <si>
    <t>8A: Provide Leased Space Operations and Program Management</t>
  </si>
  <si>
    <t>9G: Administer Recruitment, Staffing and Classification; and Ensure Diversity</t>
  </si>
  <si>
    <t>94: Perform IT Capital Planning and Project Management</t>
  </si>
  <si>
    <t>95: Manage IT Architecture</t>
  </si>
  <si>
    <t>Provide Litigation Support for Section 7 Consultations to Service and Other Federal Agencies</t>
  </si>
  <si>
    <t>Evaluate Need for, Process and Monitor HCP Permit Applications</t>
  </si>
  <si>
    <t>Process Non-T&amp;E Litigation for Resource Protection 59</t>
  </si>
  <si>
    <t xml:space="preserve">Participate in Activities for the Trilateral Committee </t>
  </si>
  <si>
    <t xml:space="preserve">Inventory, Assess, and Monitor Wetlands </t>
  </si>
  <si>
    <t xml:space="preserve">Acquire Easements </t>
  </si>
  <si>
    <t xml:space="preserve">Manage Water Quality and Quantity </t>
  </si>
  <si>
    <t xml:space="preserve">Restore Wetlands </t>
  </si>
  <si>
    <t xml:space="preserve">Restore Marine and Coastal Habitats </t>
  </si>
  <si>
    <t xml:space="preserve">Prepare for Wildland Fires </t>
  </si>
  <si>
    <t xml:space="preserve">Reduce Hazardous Fuels - Other Methods (Non-WUI) </t>
  </si>
  <si>
    <t>Reduce Hazardous Fuels – Prescribed Fire (WUI)</t>
  </si>
  <si>
    <t xml:space="preserve">Reduce Hazardous Fuels - Other Methods (WUI) </t>
  </si>
  <si>
    <t xml:space="preserve">Suppress Wildland Fires (Non-WUI) </t>
  </si>
  <si>
    <t xml:space="preserve">Monitor and Evaluate Fuels Reduction and Post-Fire Rehabilitation </t>
  </si>
  <si>
    <t xml:space="preserve">Manage and Protect Museum Items </t>
  </si>
  <si>
    <t xml:space="preserve">Provide and Manage Opportunities for Quality Fish and Wildlife Dependent Recreation </t>
  </si>
  <si>
    <t xml:space="preserve">Develop Visitor Services Plan </t>
  </si>
  <si>
    <t>Conduct External Relations – Media, Congressional, and Other</t>
  </si>
  <si>
    <t xml:space="preserve">Develop and Manage Partnerships </t>
  </si>
  <si>
    <t xml:space="preserve">Provide Emergency Response and Public Safety Operations </t>
  </si>
  <si>
    <t>Administer Other Domestic and International Grants and Co-operative Agreements</t>
  </si>
  <si>
    <t>Protect License Fees</t>
  </si>
  <si>
    <t>Provide Leased Space Operations and Program Management</t>
  </si>
  <si>
    <t>Administer Recruitment, Staffing and Classification; and Ensure Diversity</t>
  </si>
  <si>
    <t>94</t>
  </si>
  <si>
    <t>Perform IT Capital Planning and Project Management</t>
  </si>
  <si>
    <t>95</t>
  </si>
  <si>
    <t>Manage IT Architecture</t>
  </si>
  <si>
    <t>5E: Consult and Coordinate with Native American Tribes</t>
  </si>
  <si>
    <t>6B: Conduct Security Activities</t>
  </si>
  <si>
    <t>7A: Administer Endangered Species Act Grants</t>
  </si>
  <si>
    <t>7B: Administer Federal Assistance Grants</t>
  </si>
  <si>
    <t>7D: Administer Multinational Species Conservation Fund Grants</t>
  </si>
  <si>
    <t>7F: Monitor Grant Programs and Projects</t>
  </si>
  <si>
    <t>7G: Monitor Grant Fiscal Processes</t>
  </si>
  <si>
    <t>8B: Construct Buildings</t>
  </si>
  <si>
    <t>8C: Construct Roads, Bridges, Tunnels</t>
  </si>
  <si>
    <t>8D: Construct Dams and Water Storage Facilities</t>
  </si>
  <si>
    <t>8E: Construct Water Conveyance Facilities</t>
  </si>
  <si>
    <t>8F: Construct All Other Structures and Facilities</t>
  </si>
  <si>
    <t>8G: Maintain Buildings</t>
  </si>
  <si>
    <t>8H: Maintain Roads</t>
  </si>
  <si>
    <t>8J: Maintain Bridges</t>
  </si>
  <si>
    <t>8K: Maintain Dams and Water Storage Facilities</t>
  </si>
  <si>
    <t>8L: Maintain Water Conveyance Facilities</t>
  </si>
  <si>
    <t>8M: Maintain All Other Structures and Facilities</t>
  </si>
  <si>
    <t>8N: Maintain Equipment</t>
  </si>
  <si>
    <t>8P: Inventory DOI Facilities and Assess Facility Condition</t>
  </si>
  <si>
    <t>92: Develop and Deliver Training</t>
  </si>
  <si>
    <t>93: Attend Training</t>
  </si>
  <si>
    <t>9A: Provide Directorate Leadership and Oversight</t>
  </si>
  <si>
    <t>9B: Conduct Policies and Directives Management</t>
  </si>
  <si>
    <t>9C: Administer Pay and Benefits</t>
  </si>
  <si>
    <t>9D: Administer Employee and Labor Relations</t>
  </si>
  <si>
    <t>9E: Administer External Civil Rights</t>
  </si>
  <si>
    <t>9F: Administer Internal Civil Rights</t>
  </si>
  <si>
    <t>9H: Conduct Workforce Planning</t>
  </si>
  <si>
    <t>9J: Evaluate and Counsel Personnel</t>
  </si>
  <si>
    <t>9K: Manage Professional Responsibility (Internal Affairs)</t>
  </si>
  <si>
    <t>9L: Plan IT Investments</t>
  </si>
  <si>
    <t>9M: Acquire IT Investments</t>
  </si>
  <si>
    <t>9N: Secure IT</t>
  </si>
  <si>
    <t>9P: Operate, Maintain and Manage IT Investments</t>
  </si>
  <si>
    <t>9Q: Develop and Allocate Budgets</t>
  </si>
  <si>
    <t>9R: Perform Financial Management Operations</t>
  </si>
  <si>
    <t>9S: Conduct Strategic Planning and Performance Management</t>
  </si>
  <si>
    <t>9T: Collect and Analyze Activity Based Costing Information</t>
  </si>
  <si>
    <t>9U: Conduct Competitive Sourcing Initiatives</t>
  </si>
  <si>
    <t>9V: Administer Occupational Safety and Health</t>
  </si>
  <si>
    <t>9W: Manage Purchases, Contracts and Acquisitions</t>
  </si>
  <si>
    <t>9X: Provide Office Support</t>
  </si>
  <si>
    <t>9Y: Manage Records, Files, Mailrooms and Libraries/Info. Services</t>
  </si>
  <si>
    <t>9Z: Process Information Quality, FOIA, Privacy Act and Liability Requests/Claims</t>
  </si>
  <si>
    <t>A2: Plan and Implement Candidate Conservation Actions</t>
  </si>
  <si>
    <t>A3: Evaluate Species for Candidate Status</t>
  </si>
  <si>
    <t>B2: Prepare and Process Listing Petitions</t>
  </si>
  <si>
    <t>B3: Prepare and Process Listing Rules for US/Domestic Species</t>
  </si>
  <si>
    <t>B4: Prepare and Process Critical Habitat Rules for US/Domestic Species</t>
  </si>
  <si>
    <t>B5: Provide Litigation Support for Listing of US/Domestic Species</t>
  </si>
  <si>
    <t>B6: Prepare and Process Foreign Listings</t>
  </si>
  <si>
    <t>C2: Develop Recovery Plans for T&amp;E Species</t>
  </si>
  <si>
    <t>C3: Prepare, Process and Implement Special 4d, Experimental Population and Other Rules for T&amp;E Species</t>
  </si>
  <si>
    <t>C4: Conduct 5-Year Reviews</t>
  </si>
  <si>
    <t>C5: Prepare and Process Delisting/Downlisting Petitions</t>
  </si>
  <si>
    <t>C6: Prepare and Process Delisting/Downlisting Rules</t>
  </si>
  <si>
    <t>D2: Implement Recovery Actions for T&amp;E Species</t>
  </si>
  <si>
    <t>D3: Plan and Implement Post-Delisting Monitoring</t>
  </si>
  <si>
    <t>D4: Provide Litigation Support for Recovery Actions</t>
  </si>
  <si>
    <t>E2: Provide ESA Section 7 Consultations for Wildland Fire to Service and Other Federal Agencies</t>
  </si>
  <si>
    <t>E3: Provide ESA Section 7 Consultations for Water Use to Other Federal Agencies</t>
  </si>
  <si>
    <t>E4: Provide ESA Section 7 Consultations for Hydropower to Other Federal Agencies</t>
  </si>
  <si>
    <t>E5: Provide ESA Section 7 Consultations for Forage to Other Federal Agencies</t>
  </si>
  <si>
    <t>E6: Provide ESA Section 7 Consultations for Forest Resources to Other Federal Agencies</t>
  </si>
  <si>
    <t>E7: Provide ESA Section 7 Consultations for Non-Energy Minerals to Other Federal Agencies</t>
  </si>
  <si>
    <t>E8: Provide ESA Section 7 Consultations for Energy to Other Federal Agencies</t>
  </si>
  <si>
    <t>E9: Provide ESA Section 7 Consultations for Recreation to Other Federal Agencies</t>
  </si>
  <si>
    <t>EA: Provide All Other ESA Section 7 Consultations to Other Federal Agencies</t>
  </si>
  <si>
    <t>EB: Provide ESA Section 7 Intra-Service Consultations to Service Programs except for Wildland Fire</t>
  </si>
  <si>
    <t>F3: Process and Monitor Safe Harbor Permit Applications</t>
  </si>
  <si>
    <t>F4: Process and Monitor Candidate Conservation Agreements with Assurances</t>
  </si>
  <si>
    <t>F5: Process and Monitor Recovery Permits for T&amp;E Species</t>
  </si>
  <si>
    <t>F6: Provide Litigation Support for Permitting Actions of T&amp;E Species</t>
  </si>
  <si>
    <t>G2: Conduct and Assist with Law Enforcement Investigations for T&amp;E and CITES Listed Species</t>
  </si>
  <si>
    <t>G3: Conduct Import/Export Inspections for T&amp;E and CITES Listed Species</t>
  </si>
  <si>
    <t>J2: Produce and Reintroduce Aquatic Species for Non T&amp;E Species Conservation</t>
  </si>
  <si>
    <t>J3: Develop New Aquatic Technologies for Non T&amp;E Species</t>
  </si>
  <si>
    <t>J4: Conduct Disease Monitoring and Treatment for Non T&amp;E Species</t>
  </si>
  <si>
    <t>J5: Conduct Terrestrial Wildlife Population Management</t>
  </si>
  <si>
    <t>K2: Develop Species Management Plans for Non T&amp;E Species</t>
  </si>
  <si>
    <t>K3: Develop Bird Conservation Plans for Non T&amp;E Species</t>
  </si>
  <si>
    <t>L2: Develop Bird Regulations</t>
  </si>
  <si>
    <t>L3: Manage Migratory Bird Populations</t>
  </si>
  <si>
    <t>L4: Manage Harvest for Fisheries</t>
  </si>
  <si>
    <t>L5: Manage Marine Mammal Harvest and Take</t>
  </si>
  <si>
    <t>L6: Manage Alaska Subsistence Harvest Other Than Marine Mammals</t>
  </si>
  <si>
    <t>M2: Survey, Assess and Monitor Non T&amp;E Aquatic Species</t>
  </si>
  <si>
    <t>M3: Conduct Migratory Bird Harvest Surveys</t>
  </si>
  <si>
    <t>M4: Conduct Migratory Bird Surveys and Monitoring</t>
  </si>
  <si>
    <t>M5: Assess Migratory Bird Populations</t>
  </si>
  <si>
    <t>M6: Conduct Migratory Bird Research</t>
  </si>
  <si>
    <t>M7: Survey, Assess, Monitor Non T&amp;E Wildlife and Plants Other Than Aquatic and Migratory Bird Species</t>
  </si>
  <si>
    <t>N2: Prevent, Manage and Control Non-Native, Invasive, Terrestrial Plants</t>
  </si>
  <si>
    <t>N3: Prevent, Manage and Control Non-Native, Invasive Terrestrial Animals</t>
  </si>
  <si>
    <t>N4: Prevent, Manage and Control Invasive Aquatic Plants</t>
  </si>
  <si>
    <t>N5: Prevent, Manage and Control Invasive Aquatic Animals</t>
  </si>
  <si>
    <t>P2: Process Migratory Bird Permits</t>
  </si>
  <si>
    <t>P3: Process Permits for Rights of Way</t>
  </si>
  <si>
    <t>P4: Process Refuge Special Use Permits</t>
  </si>
  <si>
    <t>P5: Process International Trade Permits, Domestic Permits and Special Use Permits</t>
  </si>
  <si>
    <t>P6: Process Import and Export Licenses</t>
  </si>
  <si>
    <t>P7: Process Designated Port Exception Permits</t>
  </si>
  <si>
    <t>Q2: Conduct and Assist with Law Enforcement for Non T&amp;E and Non CITES Listed Species</t>
  </si>
  <si>
    <t>Q3: Conduct Import/Export Inspections of Non T&amp;E and Non CITES Listed Species</t>
  </si>
  <si>
    <t>Q4: Conduct Refuge Patrol and Enforcement</t>
  </si>
  <si>
    <t>Q5: Provide Forensics Support for Law Enforcement</t>
  </si>
  <si>
    <t>R2: Implement Provisions of the Western Hemisphere Convention</t>
  </si>
  <si>
    <t>R4: Implement CITES Treaty, Directives, and Related International Obligations and Develop Related Policies</t>
  </si>
  <si>
    <t>R5: Implement Provisions of Other Bilateral and Multinational Agreements, Treaties, Accords and Orders</t>
  </si>
  <si>
    <t>S2: Develop Land Protection Plans</t>
  </si>
  <si>
    <t>S3: Develop Comprehensive Conservation Plans</t>
  </si>
  <si>
    <t>S4: Develop Strategic Landscape Based Plans and Projects</t>
  </si>
  <si>
    <t>S5: Develop Habitat Management Plans</t>
  </si>
  <si>
    <t>T3: Inventory, Assess, and Monitor Uplands</t>
  </si>
  <si>
    <t>T4: Inventory, Assess, and Monitor Riparian/Stream Habitats</t>
  </si>
  <si>
    <t>T5: Inventory, Assess, and Monitor Marine/Coastal Habitats</t>
  </si>
  <si>
    <t>U2: Acquire and Manage Real Estate</t>
  </si>
  <si>
    <t>U4: Exchange or Dispose of Lands</t>
  </si>
  <si>
    <t>U5: Manage Wilderness Areas</t>
  </si>
  <si>
    <t>V2: Manage and Protect Wetlands</t>
  </si>
  <si>
    <t>V3: Manage and Protect Uplands</t>
  </si>
  <si>
    <t>V4: Manage and Protect Riparian/Stream Habitats</t>
  </si>
  <si>
    <t>V5: Manage and Protect Marine and Coastal Habitats</t>
  </si>
  <si>
    <t>W3: Restore Uplands</t>
  </si>
  <si>
    <t>W4: Restore Riparian/Stream Habitats</t>
  </si>
  <si>
    <t>X2: Evaluate and Audit Environmental Safety and Compliance</t>
  </si>
  <si>
    <t>X3: Conduct Contaminant Assessments</t>
  </si>
  <si>
    <t>X4: Clean up Contaminated Service Lands</t>
  </si>
  <si>
    <t>X5: Ensure Air Quality</t>
  </si>
  <si>
    <t>Y2: Prepare for and Implement Spill Response Plans</t>
  </si>
  <si>
    <t>Y3: Review Hazardous Waste Actions</t>
  </si>
  <si>
    <t>Y4: Conduct Natural Resource Damage Assessments</t>
  </si>
  <si>
    <t>Z2: Review and Develop Environmental Provisions for Federal Projects, Plans, and Permits</t>
  </si>
  <si>
    <t>Z6: Manage Oil and Gas Activities</t>
  </si>
  <si>
    <t>Administer Migratory Bird Grants</t>
  </si>
  <si>
    <t>7C: Administer Migratory Bird Grants</t>
  </si>
  <si>
    <t>2A</t>
  </si>
  <si>
    <t>2C</t>
  </si>
  <si>
    <t>Reduce Hazardous Fuels - Prescribed Fire (Non-WUI)</t>
  </si>
  <si>
    <t/>
  </si>
  <si>
    <t>Reduce Hazardous Fuels - Mechanical (Non-WUI)</t>
  </si>
  <si>
    <t>2F</t>
  </si>
  <si>
    <t>2G</t>
  </si>
  <si>
    <t>Reduce Hazardous Fuels - Mechanical (WUI)</t>
  </si>
  <si>
    <t>2H</t>
  </si>
  <si>
    <t>2J</t>
  </si>
  <si>
    <t>2K</t>
  </si>
  <si>
    <t>Suppress Wildland Fires (WUI)</t>
  </si>
  <si>
    <t>2L</t>
  </si>
  <si>
    <t>2M</t>
  </si>
  <si>
    <t>3A</t>
  </si>
  <si>
    <t>Manage and Protect Cultural and Heritage Resources</t>
  </si>
  <si>
    <t>3B</t>
  </si>
  <si>
    <t>4A</t>
  </si>
  <si>
    <t>Provide and Manage Opportunities for Other Public Uses</t>
  </si>
  <si>
    <t>4C</t>
  </si>
  <si>
    <t>5C</t>
  </si>
  <si>
    <t>Manage Volunteers and Community Partnerships</t>
  </si>
  <si>
    <t>5D</t>
  </si>
  <si>
    <t>5E</t>
  </si>
  <si>
    <t>6B</t>
  </si>
  <si>
    <t>Conduct Security Activities</t>
  </si>
  <si>
    <t>7A</t>
  </si>
  <si>
    <t>7B</t>
  </si>
  <si>
    <t>7C</t>
  </si>
  <si>
    <t>7D</t>
  </si>
  <si>
    <t>Administer Multinational Species Conservation Fund Grants</t>
  </si>
  <si>
    <t>Monitor Grant Programs and Projects</t>
  </si>
  <si>
    <t>Monitor Grant Fiscal Processes</t>
  </si>
  <si>
    <t>7H</t>
  </si>
  <si>
    <t>8A</t>
  </si>
  <si>
    <t>8B</t>
  </si>
  <si>
    <t>8C</t>
  </si>
  <si>
    <t>8D</t>
  </si>
  <si>
    <t>8E</t>
  </si>
  <si>
    <t>8F</t>
  </si>
  <si>
    <t>8H</t>
  </si>
  <si>
    <t>8J</t>
  </si>
  <si>
    <t>8K</t>
  </si>
  <si>
    <t>8M</t>
  </si>
  <si>
    <t>8N</t>
  </si>
  <si>
    <t>8P</t>
  </si>
  <si>
    <t>92</t>
  </si>
  <si>
    <t>93</t>
  </si>
  <si>
    <t>Provide Directorate Leadership and Oversight</t>
  </si>
  <si>
    <t>Conduct Policies and Directives Management</t>
  </si>
  <si>
    <t>9G</t>
  </si>
  <si>
    <t>9J</t>
  </si>
  <si>
    <t>Manage Professional Responsibility (Internal Affairs)</t>
  </si>
  <si>
    <t>9M</t>
  </si>
  <si>
    <t>Secure IT</t>
  </si>
  <si>
    <t>9P</t>
  </si>
  <si>
    <t>9Q</t>
  </si>
  <si>
    <t>9S</t>
  </si>
  <si>
    <t>9U</t>
  </si>
  <si>
    <t>Conduct Competitive Sourcing Initiatives</t>
  </si>
  <si>
    <t>Administer Occupational Safety and Health</t>
  </si>
  <si>
    <t>9W</t>
  </si>
  <si>
    <t>Manage Purchases, Contracts and Acquisitions</t>
  </si>
  <si>
    <t>9X</t>
  </si>
  <si>
    <t>9Z</t>
  </si>
  <si>
    <t>Process Information Quality, FOIA, Privacy Act and Liability Requests/Claims</t>
  </si>
  <si>
    <t>Plan and Implement Candidate Conservation Actions</t>
  </si>
  <si>
    <t>A3</t>
  </si>
  <si>
    <t>Prepare and Process Listing Petitions</t>
  </si>
  <si>
    <t>B4</t>
  </si>
  <si>
    <t>B5</t>
  </si>
  <si>
    <t>Provide Litigation Support for Listing of US/Domestic Species</t>
  </si>
  <si>
    <t>Prepare and Process Foreign Listings</t>
  </si>
  <si>
    <t>C3</t>
  </si>
  <si>
    <t>Prepare, Process and Implement Special 4d, Experimental Population and Other Rules for T&amp;E Species</t>
  </si>
  <si>
    <t>C5</t>
  </si>
  <si>
    <t>Prepare and Process Delisting/Downlisting Petitions</t>
  </si>
  <si>
    <t>Prepare and Process Delisting/Downlisting Rules</t>
  </si>
  <si>
    <t>D2</t>
  </si>
  <si>
    <t>Implement Recovery Actions for T&amp;E Species</t>
  </si>
  <si>
    <t>D3</t>
  </si>
  <si>
    <t>D4</t>
  </si>
  <si>
    <t>Provide ESA Section 7 Consultations for Wildland Fire to Service and Other Federal Agencies</t>
  </si>
  <si>
    <t>E3</t>
  </si>
  <si>
    <t>Provide ESA Section 7 Consultations for Water Use to Other Federal Agencies</t>
  </si>
  <si>
    <t>E4</t>
  </si>
  <si>
    <t>Provide ESA Section 7 Consultations for Hydropower to Other Federal Agencies</t>
  </si>
  <si>
    <t>Provide ESA Section 7 Consultations for Forage to Other Federal Agencies</t>
  </si>
  <si>
    <t>E6</t>
  </si>
  <si>
    <t>Provide ESA Section 7 Consultations for Forest Resources to Other Federal Agencies</t>
  </si>
  <si>
    <t>Provide ESA Section 7 Consultations for Non-Energy Minerals to Other Federal Agencies</t>
  </si>
  <si>
    <t>E8</t>
  </si>
  <si>
    <t>Provide ESA Section 7 Consultations for Energy to Other Federal Agencies</t>
  </si>
  <si>
    <t>E9</t>
  </si>
  <si>
    <t>Provide ESA Section 7 Consultations for Recreation to Other Federal Agencies</t>
  </si>
  <si>
    <t>EA</t>
  </si>
  <si>
    <t>Provide All Other ESA Section 7 Consultations to Other Federal Agencies</t>
  </si>
  <si>
    <t>EB</t>
  </si>
  <si>
    <t>Provide ESA Section 7 Intra-Service Consultations to Service Programs except for Wildland Fire</t>
  </si>
  <si>
    <t>EC</t>
  </si>
  <si>
    <t>F2</t>
  </si>
  <si>
    <t>F4</t>
  </si>
  <si>
    <t>F5</t>
  </si>
  <si>
    <t>F6</t>
  </si>
  <si>
    <t>G2</t>
  </si>
  <si>
    <t>G3</t>
  </si>
  <si>
    <t>J2</t>
  </si>
  <si>
    <t>J3</t>
  </si>
  <si>
    <t>J4</t>
  </si>
  <si>
    <t>Conduct Terrestrial Wildlife Population Management</t>
  </si>
  <si>
    <t>Develop Species Management Plans for Non T&amp;E Species</t>
  </si>
  <si>
    <t>L2</t>
  </si>
  <si>
    <t>Develop Bird Regulations</t>
  </si>
  <si>
    <t>L3</t>
  </si>
  <si>
    <t>Manage Migratory Bird Populations</t>
  </si>
  <si>
    <t>L4</t>
  </si>
  <si>
    <t>L5</t>
  </si>
  <si>
    <t>Manage Marine Mammal Harvest and Take</t>
  </si>
  <si>
    <t>L6</t>
  </si>
  <si>
    <t>M2</t>
  </si>
  <si>
    <t>Conduct Migratory Bird Harvest Surveys</t>
  </si>
  <si>
    <t>M4</t>
  </si>
  <si>
    <t>Conduct Migratory Bird Surveys and Monitoring</t>
  </si>
  <si>
    <t>M5</t>
  </si>
  <si>
    <t>Assess Migratory Bird Populations</t>
  </si>
  <si>
    <t>M6</t>
  </si>
  <si>
    <t>Conduct Migratory Bird Research</t>
  </si>
  <si>
    <t>M7</t>
  </si>
  <si>
    <t>N5</t>
  </si>
  <si>
    <t>Process Migratory Bird Permits</t>
  </si>
  <si>
    <t>P3</t>
  </si>
  <si>
    <t>P4</t>
  </si>
  <si>
    <t>Process Refuge Special Use Permits</t>
  </si>
  <si>
    <t>P5</t>
  </si>
  <si>
    <t>Kevin O'Brien</t>
  </si>
  <si>
    <t>10S Leave w/o pay - Medical self</t>
  </si>
  <si>
    <t>040 Comp time earned</t>
  </si>
  <si>
    <t>046 Travel comp time earned</t>
  </si>
  <si>
    <t>047 Travel comp time used</t>
  </si>
  <si>
    <t>230 Credit hours - earned</t>
  </si>
  <si>
    <t xml:space="preserve">041 Comp time  used </t>
  </si>
  <si>
    <t>10F Leave w/o pay - Family illness</t>
  </si>
  <si>
    <t>10B Leave w/o pay - Birth</t>
  </si>
  <si>
    <t>10A Leave w/o pay - Adoption</t>
  </si>
  <si>
    <t>060 Admin leave - other used</t>
  </si>
  <si>
    <t>061 Admin leave - weather used</t>
  </si>
  <si>
    <t>068 Admin leave - blood donation used</t>
  </si>
  <si>
    <t>069 Admin leave - jury duty</t>
  </si>
  <si>
    <t>P6</t>
  </si>
  <si>
    <t>Q2</t>
  </si>
  <si>
    <t>Conduct and Assist with Law Enforcement for Non T&amp;E and Non CITES Listed Species</t>
  </si>
  <si>
    <t>Q3</t>
  </si>
  <si>
    <t>Conduct Import/Export Inspections of Non T&amp;E and Non CITES Listed Species</t>
  </si>
  <si>
    <t>Q5</t>
  </si>
  <si>
    <t>Implement Provisions of the Western Hemisphere Convention</t>
  </si>
  <si>
    <t>R3</t>
  </si>
  <si>
    <t>R4</t>
  </si>
  <si>
    <t>Implement CITES Treaty, Directives, and Related International Obligations and Develop Related Policies</t>
  </si>
  <si>
    <t>R5</t>
  </si>
  <si>
    <t>Implement Provisions of Other Bilateral and Multinational Agreements, Treaties, Accords and Orders</t>
  </si>
  <si>
    <t>Develop Land Protection Plans</t>
  </si>
  <si>
    <t>S4</t>
  </si>
  <si>
    <t>Develop Strategic Landscape Based Plans and Projects</t>
  </si>
  <si>
    <t>S5</t>
  </si>
  <si>
    <t>Develop Habitat Management Plans</t>
  </si>
  <si>
    <t>T3</t>
  </si>
  <si>
    <t>T4</t>
  </si>
  <si>
    <t>Inventory, Assess, and Monitor Riparian/Stream Habitats</t>
  </si>
  <si>
    <t>Inventory, Assess, and Monitor Marine/Coastal Habitats</t>
  </si>
  <si>
    <t>U2</t>
  </si>
  <si>
    <t>U3</t>
  </si>
  <si>
    <t>U4</t>
  </si>
  <si>
    <t>U5</t>
  </si>
  <si>
    <t>Manage Wilderness Areas</t>
  </si>
  <si>
    <t>U6</t>
  </si>
  <si>
    <t>V2</t>
  </si>
  <si>
    <t>V3</t>
  </si>
  <si>
    <t>V5</t>
  </si>
  <si>
    <t>Clean up Contaminated Service Lands</t>
  </si>
  <si>
    <t>Y4</t>
  </si>
  <si>
    <t>Z2</t>
  </si>
  <si>
    <t>Review and Develop Environmental Provisions for Federal Projects, Plans, and Permits</t>
  </si>
  <si>
    <t>Z3</t>
  </si>
  <si>
    <t>Z4</t>
  </si>
  <si>
    <t>Z5</t>
  </si>
  <si>
    <t>Manage Oil and Gas Activities</t>
  </si>
  <si>
    <t>Process 1: Protect and Manage Species</t>
  </si>
  <si>
    <t>Process 2: Protect and Manage Habitats</t>
  </si>
  <si>
    <t>Process 3: Serve People</t>
  </si>
  <si>
    <t>Process 4: Administer Grants</t>
  </si>
  <si>
    <t>Process 5: Construct and Manage Facilities and Equipment</t>
  </si>
  <si>
    <t>Process 6: Provide Management and Administrative Functions</t>
  </si>
  <si>
    <t>W E E K   1</t>
  </si>
  <si>
    <t>W E E K   2</t>
  </si>
  <si>
    <t>PAY</t>
  </si>
  <si>
    <t>SUN</t>
  </si>
  <si>
    <t>MON</t>
  </si>
  <si>
    <t>TUE</t>
  </si>
  <si>
    <t>WED</t>
  </si>
  <si>
    <t>THU</t>
  </si>
  <si>
    <t>FRI</t>
  </si>
  <si>
    <t>SAT</t>
  </si>
  <si>
    <t>WEEK</t>
  </si>
  <si>
    <t>PERIOD</t>
  </si>
  <si>
    <t>TOTAL</t>
  </si>
  <si>
    <t>Work Schedule</t>
  </si>
  <si>
    <t>PAY CODE</t>
  </si>
  <si>
    <t>CODE</t>
  </si>
  <si>
    <t>Total Hours</t>
  </si>
  <si>
    <t>DATE</t>
  </si>
  <si>
    <t>Time</t>
  </si>
  <si>
    <t>NOTES:</t>
  </si>
  <si>
    <t>Record</t>
  </si>
  <si>
    <t>From</t>
  </si>
  <si>
    <t>Leave</t>
  </si>
  <si>
    <t>To</t>
  </si>
  <si>
    <t xml:space="preserve">Record </t>
  </si>
  <si>
    <t>Overtime</t>
  </si>
  <si>
    <t>INITIALS</t>
  </si>
  <si>
    <t>Pay Period:</t>
  </si>
  <si>
    <t>ACTIVITY</t>
  </si>
  <si>
    <t>FWS Activity Name</t>
  </si>
  <si>
    <t>Evaluate Species for Candidate Status</t>
  </si>
  <si>
    <t>Prepare and Process Listing Rules for US/Domestic Species</t>
  </si>
  <si>
    <t>Prepare and Process Critical Habitat Rules for US/Domestic Species</t>
  </si>
  <si>
    <t>Develop Recovery Plans for T&amp;E Species</t>
  </si>
  <si>
    <t>Conduct 5-Year Reviews</t>
  </si>
  <si>
    <t>Provide Litigation Support for Recovery Actions</t>
  </si>
  <si>
    <t>Conduct and Assist with Law Enforcement Investigations for T&amp;E and CITES Listed Species</t>
  </si>
  <si>
    <t>Conduct Import/Export Inspections for T&amp;E and CITES Listed Species</t>
  </si>
  <si>
    <t>Plan and Implement Post-Delisting Monitoring</t>
  </si>
  <si>
    <t>Produce and Reintroduce Aquatic Species for Non T&amp;E Species Conservation</t>
  </si>
  <si>
    <t>Develop New Aquatic Technologies for Non T&amp;E Species</t>
  </si>
  <si>
    <t>Conduct Disease Monitoring and Treatment for Non T&amp;E Species</t>
  </si>
  <si>
    <t>Develop Bird Conservation Plans for Non T&amp;E Species</t>
  </si>
  <si>
    <t>Manage Harvest for Fisheries</t>
  </si>
  <si>
    <t>Manage Alaska Subsistence Harvest Other Than Marine Mammals</t>
  </si>
  <si>
    <t>Survey, Assess and Monitor Non T&amp;E Aquatic Species</t>
  </si>
  <si>
    <t>Survey, Assess, Monitor Non T&amp;E Wildlife and Plants Other Than Aquatic and Migratory Bird Species</t>
  </si>
  <si>
    <t>Prevent, Manage and Control Non-Native, Invasive, Terrestrial Plants</t>
  </si>
  <si>
    <t>Prevent, Manage and Control Non-Native, Invasive Terrestrial Animals</t>
  </si>
  <si>
    <t>Prevent, Manage and Control Invasive Aquatic Plants</t>
  </si>
  <si>
    <t>Prevent, Manage and Control Invasive Aquatic Animals</t>
  </si>
  <si>
    <t>Process and Monitor Safe Harbor Permit Applications</t>
  </si>
  <si>
    <t>Process and Monitor Candidate Conservation Agreements with Assurances</t>
  </si>
  <si>
    <t>Process and Monitor Recovery Permits for T&amp;E Species</t>
  </si>
  <si>
    <t>Provide Litigation Support for Permitting Actions of T&amp;E Species</t>
  </si>
  <si>
    <t>Process Permits for Rights of Way</t>
  </si>
  <si>
    <t>Process International Trade Permits, Domestic Permits and Special Use Permits</t>
  </si>
  <si>
    <t>Process Import and Export Licenses</t>
  </si>
  <si>
    <t>Process Designated Port Exception Permits</t>
  </si>
  <si>
    <t>Conduct Refuge Patrol and Enforcement</t>
  </si>
  <si>
    <t>Provide Forensics Support for Law Enforcement</t>
  </si>
  <si>
    <t>Develop Comprehensive Conservation Plans</t>
  </si>
  <si>
    <t>Inventory, Assess, and Monitor Uplands</t>
  </si>
  <si>
    <t>Manage and Protect Uplands</t>
  </si>
  <si>
    <t>Manage and Protect Wetlands</t>
  </si>
  <si>
    <t>Manage and Protect Riparian/Stream Habitats</t>
  </si>
  <si>
    <t>Manage and Protect Marine and Coastal Habitats</t>
  </si>
  <si>
    <t>Exchange or Dispose of Lands</t>
  </si>
  <si>
    <t>Acquire and Manage Real Estate</t>
  </si>
  <si>
    <t>Restore Uplands</t>
  </si>
  <si>
    <t>Restore Riparian/Stream Habitats</t>
  </si>
  <si>
    <t>Evaluate and Audit Environmental Safety and Compliance</t>
  </si>
  <si>
    <t>Conduct Contaminant Assessments</t>
  </si>
  <si>
    <t>Ensure Air Quality</t>
  </si>
  <si>
    <t>Prepare for and Implement Spill Response Plans</t>
  </si>
  <si>
    <t>Review Hazardous Waste Actions</t>
  </si>
  <si>
    <t>Conduct Natural Resource Damage Assessments</t>
  </si>
  <si>
    <t>Prepare Fire Management Plans</t>
  </si>
  <si>
    <t>Stabilize Burned Areas</t>
  </si>
  <si>
    <t>Rehabilitate Lands Damaged by Wildland Fire</t>
  </si>
  <si>
    <t>Develop and Provide Information and Educational Materials and Activities</t>
  </si>
  <si>
    <t>Consult and Coordinate with Native American Tribes</t>
  </si>
  <si>
    <t>Administer Endangered Species Act Grants</t>
  </si>
  <si>
    <t>Administer Federal Assistance Grants</t>
  </si>
  <si>
    <t>Administer Pay and Benefits</t>
  </si>
  <si>
    <t>Administer Employee and Labor Relations</t>
  </si>
  <si>
    <t>Conduct Workforce Planning</t>
  </si>
  <si>
    <t>Evaluate and Counsel Personnel</t>
  </si>
  <si>
    <t>Plan IT Investments</t>
  </si>
  <si>
    <t>Acquire IT Investments</t>
  </si>
  <si>
    <t>Operate, Maintain and Manage IT Investments</t>
  </si>
  <si>
    <t>Develop and Allocate Budgets</t>
  </si>
  <si>
    <t>Perform Financial Management Operations</t>
  </si>
  <si>
    <t>Conduct Strategic Planning and Performance Management</t>
  </si>
  <si>
    <t>Collect and Analyze Activity Based Costing Information</t>
  </si>
  <si>
    <t>Provide Office Support</t>
  </si>
  <si>
    <t>Manage Records, Files, Mailrooms and Libraries/Info. Services</t>
  </si>
  <si>
    <t>Develop and Deliver Training</t>
  </si>
  <si>
    <t>Attend Training</t>
  </si>
  <si>
    <t>Region 2 Primary Contact</t>
  </si>
  <si>
    <t>Region 3 Primary Contact</t>
  </si>
  <si>
    <t>Region 5 Primary Contact</t>
  </si>
  <si>
    <t>Region 7 Primary Contact</t>
  </si>
  <si>
    <t>Supervisor Signature:</t>
  </si>
  <si>
    <t>ACCOUNT</t>
  </si>
  <si>
    <t>Pay Period</t>
  </si>
  <si>
    <t>ABC</t>
  </si>
  <si>
    <t xml:space="preserve">Name: </t>
  </si>
  <si>
    <t>Employee Signature:</t>
  </si>
  <si>
    <t>From:</t>
  </si>
  <si>
    <t>Email</t>
  </si>
  <si>
    <t>Cathey_Willis@fws.gov</t>
  </si>
  <si>
    <t>Double click on the icon above to review the instructions.</t>
  </si>
  <si>
    <t xml:space="preserve">Timekeeper Signature (Optional): </t>
  </si>
  <si>
    <t>Bob Hansen</t>
  </si>
  <si>
    <t>Region 3 Secondary Contact</t>
  </si>
  <si>
    <t>Region 4 Secondary Contact</t>
  </si>
  <si>
    <t>Region 6 Secondary Contact</t>
  </si>
  <si>
    <t>Richard Hannan</t>
  </si>
  <si>
    <t xml:space="preserve"> </t>
  </si>
  <si>
    <t>Through:</t>
  </si>
  <si>
    <t xml:space="preserve">Organization or Department Name: </t>
  </si>
  <si>
    <t>Perry Mason</t>
  </si>
  <si>
    <t>1663000095220</t>
  </si>
  <si>
    <t>Division of Human Resources</t>
  </si>
  <si>
    <t>E7</t>
  </si>
  <si>
    <t>4B</t>
  </si>
  <si>
    <t>9R</t>
  </si>
  <si>
    <t>C6</t>
  </si>
  <si>
    <t>A2</t>
  </si>
  <si>
    <t>8G</t>
  </si>
  <si>
    <t>F3</t>
  </si>
  <si>
    <t>N4</t>
  </si>
  <si>
    <t>B2</t>
  </si>
  <si>
    <t>2E</t>
  </si>
  <si>
    <t>E2</t>
  </si>
  <si>
    <t>W2</t>
  </si>
  <si>
    <t>7F</t>
  </si>
  <si>
    <t>H2</t>
  </si>
  <si>
    <t>2N</t>
  </si>
  <si>
    <t>T5</t>
  </si>
  <si>
    <t>P2</t>
  </si>
  <si>
    <t>9L</t>
  </si>
  <si>
    <t>2B</t>
  </si>
  <si>
    <t>W4</t>
  </si>
  <si>
    <t>9B</t>
  </si>
  <si>
    <t>5B</t>
  </si>
  <si>
    <t>9H</t>
  </si>
  <si>
    <t>N3</t>
  </si>
  <si>
    <t>Y3</t>
  </si>
  <si>
    <t>X2</t>
  </si>
  <si>
    <t>K2</t>
  </si>
  <si>
    <t>T2</t>
  </si>
  <si>
    <t>9K</t>
  </si>
  <si>
    <t>9E</t>
  </si>
  <si>
    <t>S3</t>
  </si>
  <si>
    <t>J5</t>
  </si>
  <si>
    <t>4D</t>
  </si>
  <si>
    <t>Z6</t>
  </si>
  <si>
    <t>P7</t>
  </si>
  <si>
    <t>6A</t>
  </si>
  <si>
    <t>Instructions for Completing the Employee Time and Attendance Worksheet</t>
  </si>
  <si>
    <t>X3</t>
  </si>
  <si>
    <t>S2</t>
  </si>
  <si>
    <t>5A</t>
  </si>
  <si>
    <t>7E</t>
  </si>
  <si>
    <t>9T</t>
  </si>
  <si>
    <t>9N</t>
  </si>
  <si>
    <t>9V</t>
  </si>
  <si>
    <t>M3</t>
  </si>
  <si>
    <t>B6</t>
  </si>
  <si>
    <t>Process Litigation for Recreation</t>
  </si>
  <si>
    <t>V4</t>
  </si>
  <si>
    <t>2D</t>
  </si>
  <si>
    <t>7G</t>
  </si>
  <si>
    <t>Maintain Roads</t>
  </si>
  <si>
    <t>Maintain Bridges</t>
  </si>
  <si>
    <t>Maintain Equipment</t>
  </si>
  <si>
    <t>B3</t>
  </si>
  <si>
    <t>Contact</t>
  </si>
  <si>
    <t>Office</t>
  </si>
  <si>
    <t xml:space="preserve">David_Yazzie@fws.gov </t>
  </si>
  <si>
    <t xml:space="preserve">Robert_Hansen@fws.gov </t>
  </si>
  <si>
    <t xml:space="preserve">Bill Andersen </t>
  </si>
  <si>
    <t xml:space="preserve">William_Andersen@fws.gov </t>
  </si>
  <si>
    <t>Dwayne_Cook@fws.gov</t>
  </si>
  <si>
    <t xml:space="preserve">Ed_Buskirk@fws.gov </t>
  </si>
  <si>
    <t xml:space="preserve">Alan Collette </t>
  </si>
  <si>
    <t xml:space="preserve">Alan_Collette@fws.gov </t>
  </si>
  <si>
    <t xml:space="preserve">Dawn Comish </t>
  </si>
  <si>
    <t xml:space="preserve">Dawn_Comish@fws.gov </t>
  </si>
  <si>
    <t xml:space="preserve">Richard_Hannan@fws.gov </t>
  </si>
  <si>
    <t xml:space="preserve">Debora McClain </t>
  </si>
  <si>
    <t xml:space="preserve">Debora_McClain@fws.gov </t>
  </si>
  <si>
    <t xml:space="preserve">Kevin_Obrien@fws.gov </t>
  </si>
  <si>
    <t>FWS ABC Contacts</t>
  </si>
  <si>
    <t>Terri_Braden@fws.gov</t>
  </si>
  <si>
    <t>Review, Develop and Implement Environmental Provisions for FERC Hydropower Projects – Municipal (MUN)</t>
  </si>
  <si>
    <t>Review, Develop and Implement Environmental Provisions for FERC Hydropower Projects – Non-Municipal (PUB)</t>
  </si>
  <si>
    <t>Review , Develop and Implement Environmental Provisions for FERC Hydropower Projects – Non-Specific (COM)</t>
  </si>
  <si>
    <t>Construct All Other Structures, Facilities and Grounds</t>
  </si>
  <si>
    <t>Maintain All Other Structures, Facilities and Grounds</t>
  </si>
  <si>
    <t>Z3: Review, Develop and Implement Environmental Provisions for FERC Hydropower Projects – Municipal (MUN)</t>
  </si>
  <si>
    <t>Z4: Review, Develop and Implement Environmental Provisions for FERC Hydropower Projects – Non-Municipal (PUB)</t>
  </si>
  <si>
    <t>Z5: Review, Develop and Implement Environmental Provisions for FERC Hydropower Projects – Non-Specific (COM)</t>
  </si>
  <si>
    <t>8F: Construct All Other Structures, Facilities and Grounds</t>
  </si>
  <si>
    <t>8M: Maintain All Other Structures, Facilities and Grounds</t>
  </si>
  <si>
    <t>810 Administratively Uncontrolled Overtime</t>
  </si>
  <si>
    <t>LRD Labor Relations - Dispute Resolution</t>
  </si>
  <si>
    <t>LRG Labor Relations - General Labor Management Relations</t>
  </si>
  <si>
    <t>LRM Labor Relations - Mid-term Negotiations</t>
  </si>
  <si>
    <t>LRT Labor Relations - Term Negotiations</t>
  </si>
  <si>
    <t>H2: Process Non-T&amp;E Litigation for Resource Protection</t>
  </si>
  <si>
    <t>LRZ Credit Hours - Labor Relations</t>
  </si>
  <si>
    <t xml:space="preserve">Activity Based Costing (ABC) FY 2008 Guidance to Employees </t>
  </si>
  <si>
    <t>0722</t>
  </si>
  <si>
    <t>0723</t>
  </si>
  <si>
    <t>0724</t>
  </si>
  <si>
    <t>0725</t>
  </si>
  <si>
    <t>0726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</si>
  <si>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</si>
  <si>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</si>
  <si>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</si>
  <si>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</si>
  <si>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</si>
  <si>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</si>
  <si>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</si>
  <si>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</si>
  <si>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</si>
  <si>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</si>
  <si>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</si>
  <si>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</si>
  <si>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</si>
  <si>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</si>
  <si>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</si>
  <si>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</si>
  <si>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</si>
  <si>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</si>
  <si>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</si>
  <si>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</si>
  <si>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</si>
  <si>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FY08 EMPLOYEE TIME REPORTING WORKSHEET</t>
  </si>
  <si>
    <t>FY 08 FFS Code</t>
  </si>
  <si>
    <r>
      <t>Hugh Morrison</t>
    </r>
    <r>
      <rPr>
        <sz val="10"/>
        <color indexed="63"/>
        <rFont val="Arial"/>
        <family val="2"/>
      </rPr>
      <t xml:space="preserve"> </t>
    </r>
  </si>
  <si>
    <t xml:space="preserve">Region 1 &amp; CNO Secondary Contact </t>
  </si>
  <si>
    <t xml:space="preserve">Hugh_Morrison@fws.gov </t>
  </si>
  <si>
    <r>
      <t>Toni Deery</t>
    </r>
    <r>
      <rPr>
        <sz val="10"/>
        <color indexed="63"/>
        <rFont val="Arial"/>
        <family val="2"/>
      </rPr>
      <t xml:space="preserve"> </t>
    </r>
  </si>
  <si>
    <t xml:space="preserve">CNO Secondary Contact </t>
  </si>
  <si>
    <t xml:space="preserve">Toni_Deery@fws.gov </t>
  </si>
  <si>
    <t xml:space="preserve">Region 2 Secondary Contact </t>
  </si>
  <si>
    <t xml:space="preserve">Dwayne Cook </t>
  </si>
  <si>
    <t xml:space="preserve">Region 4 Primary Contact </t>
  </si>
  <si>
    <r>
      <t>Ed Buskirk</t>
    </r>
    <r>
      <rPr>
        <sz val="10"/>
        <color indexed="63"/>
        <rFont val="Arial"/>
        <family val="2"/>
      </rPr>
      <t xml:space="preserve"> </t>
    </r>
  </si>
  <si>
    <t xml:space="preserve">Region 5 Secondary Contact </t>
  </si>
  <si>
    <t xml:space="preserve">Cathy Willis </t>
  </si>
  <si>
    <t xml:space="preserve">Region 6 Primary Contact </t>
  </si>
  <si>
    <t xml:space="preserve">Region 7 Secondary Contact </t>
  </si>
  <si>
    <t xml:space="preserve">Region 9 Primary Contact </t>
  </si>
  <si>
    <t>Brad Fearn</t>
  </si>
  <si>
    <t xml:space="preserve">Region 9 Secondary Contact </t>
  </si>
  <si>
    <t xml:space="preserve">Brad_Fearn@fws.gov </t>
  </si>
  <si>
    <t>0727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</si>
</sst>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General_)"/>
    <numFmt numFmtId="166" formatCode="0.00_)"/>
    <numFmt numFmtId="167" formatCode="#,##0.0_);\(#,##0.0\)"/>
    <numFmt numFmtId="168" formatCode="mmmm\ d\,\ yyyy"/>
    <numFmt numFmtId="169" formatCode="00000"/>
    <numFmt numFmtId="170" formatCode="#,##0.000_);\(#,##0.000\)"/>
    <numFmt numFmtId="171" formatCode="_(* #,##0.0_);_(* \(#,##0.0\);_(* &quot;-&quot;??_);_(@_)"/>
    <numFmt numFmtId="172" formatCode="_(* #,##0_);_(* \(#,##0\);_(* &quot;-&quot;??_);_(@_)"/>
    <numFmt numFmtId="173" formatCode="00"/>
    <numFmt numFmtId="174" formatCode="mmm\ dd"/>
    <numFmt numFmtId="175" formatCode="mmm/dd"/>
    <numFmt numFmtId="176" formatCode="0000"/>
    <numFmt numFmtId="177" formatCode="[$-409]dddd\,\ mmmm\ dd\,\ yyyy"/>
    <numFmt numFmtId="178" formatCode="mm/dd"/>
    <numFmt numFmtId="179" formatCode="mmm\-yyyy"/>
    <numFmt numFmtId="180" formatCode="m/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Garamond"/>
      <family val="0"/>
    </font>
    <font>
      <b/>
      <sz val="10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4"/>
      <color indexed="10"/>
      <name val="Arial"/>
      <family val="2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Garamond"/>
      <family val="0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b/>
      <i/>
      <sz val="12"/>
      <name val="Brush Script MT"/>
      <family val="4"/>
    </font>
    <font>
      <b/>
      <sz val="18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0"/>
    </font>
    <font>
      <sz val="12"/>
      <name val="Times New Roman"/>
      <family val="1"/>
    </font>
    <font>
      <u val="single"/>
      <sz val="11"/>
      <color indexed="12"/>
      <name val="MS Sans Serif"/>
      <family val="0"/>
    </font>
    <font>
      <b/>
      <sz val="12"/>
      <name val="Times New Roman"/>
      <family val="1"/>
    </font>
    <font>
      <b/>
      <i/>
      <sz val="18"/>
      <name val="Arial"/>
      <family val="0"/>
    </font>
    <font>
      <i/>
      <sz val="18"/>
      <name val="Arial"/>
      <family val="0"/>
    </font>
    <font>
      <sz val="18"/>
      <name val="Garamond"/>
      <family val="0"/>
    </font>
    <font>
      <b/>
      <sz val="18"/>
      <color indexed="10"/>
      <name val="Arial"/>
      <family val="2"/>
    </font>
    <font>
      <b/>
      <sz val="20"/>
      <name val="Arial"/>
      <family val="2"/>
    </font>
    <font>
      <u val="single"/>
      <sz val="18"/>
      <name val="Arial"/>
      <family val="2"/>
    </font>
    <font>
      <u val="single"/>
      <sz val="10"/>
      <color indexed="12"/>
      <name val="Arial"/>
      <family val="0"/>
    </font>
    <font>
      <b/>
      <sz val="11"/>
      <color indexed="5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indexed="9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ill="0" applyBorder="0" applyAlignment="0" applyProtection="0"/>
    <xf numFmtId="168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16">
    <xf numFmtId="0" fontId="0" fillId="0" borderId="0" xfId="0" applyAlignment="1">
      <alignment/>
    </xf>
    <xf numFmtId="0" fontId="8" fillId="0" borderId="2" xfId="29" applyFont="1" applyFill="1" applyBorder="1" applyAlignment="1" applyProtection="1">
      <alignment/>
      <protection locked="0"/>
    </xf>
    <xf numFmtId="0" fontId="22" fillId="0" borderId="3" xfId="29" applyFont="1" applyFill="1" applyBorder="1" applyAlignment="1" applyProtection="1">
      <alignment horizontal="left" vertical="center"/>
      <protection locked="0"/>
    </xf>
    <xf numFmtId="2" fontId="25" fillId="0" borderId="4" xfId="29" applyNumberFormat="1" applyFont="1" applyFill="1" applyBorder="1" applyAlignment="1" applyProtection="1">
      <alignment horizontal="center" vertical="center"/>
      <protection locked="0"/>
    </xf>
    <xf numFmtId="2" fontId="25" fillId="2" borderId="4" xfId="29" applyNumberFormat="1" applyFont="1" applyFill="1" applyBorder="1" applyAlignment="1" applyProtection="1">
      <alignment horizontal="center" vertical="center"/>
      <protection locked="0"/>
    </xf>
    <xf numFmtId="2" fontId="25" fillId="0" borderId="5" xfId="29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2" borderId="2" xfId="29" applyFont="1" applyFill="1" applyBorder="1" applyAlignment="1" applyProtection="1">
      <alignment horizontal="left"/>
      <protection locked="0"/>
    </xf>
    <xf numFmtId="0" fontId="3" fillId="2" borderId="8" xfId="29" applyFont="1" applyFill="1" applyBorder="1" applyAlignment="1" applyProtection="1">
      <alignment/>
      <protection locked="0"/>
    </xf>
    <xf numFmtId="0" fontId="3" fillId="2" borderId="8" xfId="28" applyFont="1" applyFill="1" applyBorder="1" applyAlignment="1" applyProtection="1">
      <alignment/>
      <protection locked="0"/>
    </xf>
    <xf numFmtId="0" fontId="12" fillId="2" borderId="8" xfId="29" applyFont="1" applyFill="1" applyBorder="1" applyAlignment="1" applyProtection="1">
      <alignment/>
      <protection locked="0"/>
    </xf>
    <xf numFmtId="0" fontId="3" fillId="2" borderId="2" xfId="28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2" borderId="0" xfId="29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0" xfId="29" applyFont="1" applyFill="1" applyBorder="1" applyAlignment="1" applyProtection="1">
      <alignment/>
      <protection locked="0"/>
    </xf>
    <xf numFmtId="0" fontId="18" fillId="2" borderId="0" xfId="29" applyFont="1" applyFill="1" applyBorder="1" applyAlignment="1" applyProtection="1">
      <alignment/>
      <protection locked="0"/>
    </xf>
    <xf numFmtId="0" fontId="10" fillId="2" borderId="0" xfId="29" applyFont="1" applyFill="1" applyBorder="1" applyAlignment="1" applyProtection="1">
      <alignment/>
      <protection locked="0"/>
    </xf>
    <xf numFmtId="0" fontId="18" fillId="2" borderId="0" xfId="28" applyFont="1" applyFill="1" applyBorder="1" applyAlignment="1" applyProtection="1">
      <alignment horizontal="right"/>
      <protection locked="0"/>
    </xf>
    <xf numFmtId="180" fontId="19" fillId="0" borderId="0" xfId="29" applyNumberFormat="1" applyFont="1" applyFill="1" applyBorder="1" applyAlignment="1" applyProtection="1" quotePrefix="1">
      <alignment horizontal="left"/>
      <protection locked="0"/>
    </xf>
    <xf numFmtId="0" fontId="9" fillId="2" borderId="0" xfId="0" applyFont="1" applyFill="1" applyBorder="1" applyAlignment="1" applyProtection="1">
      <alignment horizontal="centerContinuous"/>
      <protection locked="0"/>
    </xf>
    <xf numFmtId="0" fontId="18" fillId="2" borderId="0" xfId="29" applyFont="1" applyFill="1" applyBorder="1" applyAlignment="1" applyProtection="1">
      <alignment horizontal="left"/>
      <protection locked="0"/>
    </xf>
    <xf numFmtId="0" fontId="3" fillId="2" borderId="0" xfId="28" applyFont="1" applyFill="1" applyBorder="1" applyAlignment="1" applyProtection="1">
      <alignment/>
      <protection locked="0"/>
    </xf>
    <xf numFmtId="0" fontId="3" fillId="2" borderId="0" xfId="29" applyFont="1" applyFill="1" applyBorder="1" applyAlignment="1" applyProtection="1">
      <alignment/>
      <protection locked="0"/>
    </xf>
    <xf numFmtId="0" fontId="1" fillId="2" borderId="9" xfId="28" applyFont="1" applyFill="1" applyBorder="1" applyProtection="1">
      <alignment/>
      <protection locked="0"/>
    </xf>
    <xf numFmtId="0" fontId="20" fillId="3" borderId="10" xfId="29" applyFont="1" applyFill="1" applyBorder="1" applyAlignment="1" applyProtection="1">
      <alignment horizontal="centerContinuous"/>
      <protection locked="0"/>
    </xf>
    <xf numFmtId="0" fontId="20" fillId="3" borderId="10" xfId="28" applyFont="1" applyFill="1" applyBorder="1" applyAlignment="1" applyProtection="1">
      <alignment horizontal="centerContinuous"/>
      <protection locked="0"/>
    </xf>
    <xf numFmtId="0" fontId="20" fillId="3" borderId="11" xfId="29" applyFont="1" applyFill="1" applyBorder="1" applyAlignment="1" applyProtection="1">
      <alignment horizontal="centerContinuous"/>
      <protection locked="0"/>
    </xf>
    <xf numFmtId="0" fontId="20" fillId="3" borderId="12" xfId="29" applyFont="1" applyFill="1" applyBorder="1" applyAlignment="1" applyProtection="1">
      <alignment horizontal="centerContinuous"/>
      <protection locked="0"/>
    </xf>
    <xf numFmtId="0" fontId="20" fillId="3" borderId="13" xfId="29" applyFont="1" applyFill="1" applyBorder="1" applyAlignment="1" applyProtection="1">
      <alignment horizontal="centerContinuous"/>
      <protection locked="0"/>
    </xf>
    <xf numFmtId="0" fontId="20" fillId="3" borderId="13" xfId="28" applyFont="1" applyFill="1" applyBorder="1" applyAlignment="1" applyProtection="1">
      <alignment horizontal="centerContinuous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29" applyFont="1" applyFill="1" applyBorder="1" applyAlignment="1" applyProtection="1">
      <alignment/>
      <protection locked="0"/>
    </xf>
    <xf numFmtId="0" fontId="14" fillId="2" borderId="17" xfId="29" applyFont="1" applyFill="1" applyBorder="1" applyAlignment="1" applyProtection="1">
      <alignment horizontal="center"/>
      <protection locked="0"/>
    </xf>
    <xf numFmtId="0" fontId="14" fillId="2" borderId="18" xfId="29" applyFont="1" applyFill="1" applyBorder="1" applyAlignment="1" applyProtection="1">
      <alignment horizontal="center"/>
      <protection locked="0"/>
    </xf>
    <xf numFmtId="0" fontId="14" fillId="2" borderId="19" xfId="29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29" applyFont="1" applyFill="1" applyBorder="1" applyAlignment="1" applyProtection="1">
      <alignment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24" fillId="3" borderId="24" xfId="0" applyFont="1" applyFill="1" applyBorder="1" applyAlignment="1" applyProtection="1">
      <alignment horizontal="center" vertical="center"/>
      <protection locked="0"/>
    </xf>
    <xf numFmtId="0" fontId="22" fillId="2" borderId="25" xfId="29" applyFont="1" applyFill="1" applyBorder="1" applyAlignment="1" applyProtection="1">
      <alignment vertical="center"/>
      <protection locked="0"/>
    </xf>
    <xf numFmtId="0" fontId="24" fillId="3" borderId="26" xfId="0" applyFont="1" applyFill="1" applyBorder="1" applyAlignment="1" applyProtection="1">
      <alignment horizontal="center" vertical="center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0" fontId="23" fillId="3" borderId="16" xfId="29" applyFont="1" applyFill="1" applyBorder="1" applyAlignment="1" applyProtection="1">
      <alignment vertical="center"/>
      <protection locked="0"/>
    </xf>
    <xf numFmtId="2" fontId="23" fillId="3" borderId="18" xfId="29" applyNumberFormat="1" applyFont="1" applyFill="1" applyBorder="1" applyAlignment="1" applyProtection="1">
      <alignment horizontal="center" vertical="center"/>
      <protection locked="0"/>
    </xf>
    <xf numFmtId="1" fontId="23" fillId="3" borderId="28" xfId="28" applyNumberFormat="1" applyFont="1" applyFill="1" applyBorder="1" applyAlignment="1" applyProtection="1">
      <alignment vertical="center"/>
      <protection locked="0"/>
    </xf>
    <xf numFmtId="164" fontId="23" fillId="3" borderId="29" xfId="29" applyNumberFormat="1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" fillId="2" borderId="2" xfId="29" applyFont="1" applyFill="1" applyBorder="1" applyAlignment="1" applyProtection="1">
      <alignment/>
      <protection locked="0"/>
    </xf>
    <xf numFmtId="0" fontId="12" fillId="2" borderId="2" xfId="29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9" fontId="22" fillId="0" borderId="3" xfId="29" applyNumberFormat="1" applyFont="1" applyFill="1" applyBorder="1" applyAlignment="1" applyProtection="1">
      <alignment horizontal="left" vertical="center"/>
      <protection locked="0"/>
    </xf>
    <xf numFmtId="0" fontId="29" fillId="0" borderId="32" xfId="32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29" fillId="0" borderId="0" xfId="32" applyFont="1" applyFill="1" applyBorder="1" applyAlignment="1">
      <alignment horizontal="center"/>
      <protection/>
    </xf>
    <xf numFmtId="0" fontId="29" fillId="0" borderId="0" xfId="32" applyFont="1" applyFill="1" applyBorder="1" applyAlignment="1">
      <alignment horizontal="left"/>
      <protection/>
    </xf>
    <xf numFmtId="0" fontId="22" fillId="0" borderId="33" xfId="0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14" fontId="30" fillId="0" borderId="0" xfId="0" applyNumberFormat="1" applyFont="1" applyAlignment="1" applyProtection="1" quotePrefix="1">
      <alignment/>
      <protection locked="0"/>
    </xf>
    <xf numFmtId="0" fontId="30" fillId="0" borderId="0" xfId="31" applyNumberFormat="1" applyFont="1" applyBorder="1" applyAlignment="1" quotePrefix="1">
      <alignment horizontal="center"/>
      <protection/>
    </xf>
    <xf numFmtId="0" fontId="30" fillId="0" borderId="0" xfId="31" applyNumberFormat="1" applyFont="1" applyBorder="1" quotePrefix="1">
      <alignment/>
      <protection/>
    </xf>
    <xf numFmtId="0" fontId="30" fillId="0" borderId="0" xfId="31" applyNumberFormat="1" applyFont="1" applyBorder="1" applyAlignment="1">
      <alignment horizontal="center"/>
      <protection/>
    </xf>
    <xf numFmtId="0" fontId="30" fillId="0" borderId="0" xfId="31" applyNumberFormat="1" applyFont="1" applyBorder="1">
      <alignment/>
      <protection/>
    </xf>
    <xf numFmtId="0" fontId="30" fillId="0" borderId="0" xfId="31" applyNumberFormat="1" applyFont="1" applyFill="1" applyBorder="1" applyAlignment="1">
      <alignment horizontal="center"/>
      <protection/>
    </xf>
    <xf numFmtId="0" fontId="30" fillId="0" borderId="0" xfId="31" applyNumberFormat="1" applyFont="1" applyFill="1" applyBorder="1">
      <alignment/>
      <protection/>
    </xf>
    <xf numFmtId="0" fontId="30" fillId="0" borderId="0" xfId="31" applyNumberFormat="1" applyFont="1" applyFill="1" applyBorder="1" applyAlignment="1" quotePrefix="1">
      <alignment horizontal="center"/>
      <protection/>
    </xf>
    <xf numFmtId="0" fontId="30" fillId="0" borderId="0" xfId="31" applyNumberFormat="1" applyFont="1" applyFill="1" applyBorder="1" quotePrefix="1">
      <alignment/>
      <protection/>
    </xf>
    <xf numFmtId="49" fontId="3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 quotePrefix="1">
      <alignment horizontal="center"/>
      <protection locked="0"/>
    </xf>
    <xf numFmtId="14" fontId="30" fillId="0" borderId="0" xfId="0" applyNumberFormat="1" applyFont="1" applyAlignment="1" applyProtection="1">
      <alignment/>
      <protection locked="0"/>
    </xf>
    <xf numFmtId="164" fontId="14" fillId="2" borderId="34" xfId="29" applyNumberFormat="1" applyFont="1" applyFill="1" applyBorder="1" applyAlignment="1" applyProtection="1">
      <alignment horizontal="center"/>
      <protection/>
    </xf>
    <xf numFmtId="164" fontId="14" fillId="2" borderId="35" xfId="29" applyNumberFormat="1" applyFont="1" applyFill="1" applyBorder="1" applyAlignment="1" applyProtection="1">
      <alignment horizontal="center"/>
      <protection/>
    </xf>
    <xf numFmtId="2" fontId="23" fillId="3" borderId="18" xfId="29" applyNumberFormat="1" applyFont="1" applyFill="1" applyBorder="1" applyAlignment="1" applyProtection="1">
      <alignment horizontal="center" vertical="center"/>
      <protection/>
    </xf>
    <xf numFmtId="2" fontId="5" fillId="3" borderId="18" xfId="29" applyNumberFormat="1" applyFont="1" applyFill="1" applyBorder="1" applyAlignment="1" applyProtection="1">
      <alignment horizontal="center" vertical="center"/>
      <protection/>
    </xf>
    <xf numFmtId="2" fontId="5" fillId="3" borderId="18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 locked="0"/>
    </xf>
    <xf numFmtId="0" fontId="30" fillId="0" borderId="0" xfId="0" applyFont="1" applyAlignment="1">
      <alignment/>
    </xf>
    <xf numFmtId="0" fontId="30" fillId="0" borderId="0" xfId="0" applyFont="1" applyAlignment="1">
      <alignment horizontal="left" indent="15"/>
    </xf>
    <xf numFmtId="0" fontId="32" fillId="0" borderId="0" xfId="0" applyFont="1" applyAlignment="1">
      <alignment/>
    </xf>
    <xf numFmtId="2" fontId="22" fillId="0" borderId="6" xfId="29" applyNumberFormat="1" applyFont="1" applyFill="1" applyBorder="1" applyAlignment="1" applyProtection="1">
      <alignment horizontal="center" vertical="center" wrapText="1"/>
      <protection locked="0"/>
    </xf>
    <xf numFmtId="2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9" applyFont="1" applyFill="1" applyBorder="1" applyAlignment="1" applyProtection="1" quotePrefix="1">
      <alignment horizontal="left"/>
      <protection locked="0"/>
    </xf>
    <xf numFmtId="0" fontId="33" fillId="2" borderId="0" xfId="29" applyFont="1" applyFill="1" applyBorder="1" applyAlignment="1" applyProtection="1">
      <alignment horizontal="left"/>
      <protection locked="0"/>
    </xf>
    <xf numFmtId="0" fontId="34" fillId="2" borderId="0" xfId="29" applyFont="1" applyFill="1" applyBorder="1" applyAlignment="1" applyProtection="1">
      <alignment horizontal="left"/>
      <protection locked="0"/>
    </xf>
    <xf numFmtId="0" fontId="35" fillId="0" borderId="2" xfId="0" applyFont="1" applyBorder="1" applyAlignment="1" applyProtection="1">
      <alignment/>
      <protection locked="0"/>
    </xf>
    <xf numFmtId="0" fontId="13" fillId="2" borderId="2" xfId="29" applyFont="1" applyFill="1" applyBorder="1" applyAlignment="1" applyProtection="1">
      <alignment horizontal="left"/>
      <protection locked="0"/>
    </xf>
    <xf numFmtId="0" fontId="25" fillId="2" borderId="2" xfId="29" applyFont="1" applyFill="1" applyBorder="1" applyAlignment="1" applyProtection="1">
      <alignment horizontal="left"/>
      <protection locked="0"/>
    </xf>
    <xf numFmtId="0" fontId="13" fillId="0" borderId="2" xfId="29" applyFont="1" applyFill="1" applyBorder="1" applyAlignment="1" applyProtection="1">
      <alignment horizontal="left"/>
      <protection locked="0"/>
    </xf>
    <xf numFmtId="0" fontId="25" fillId="2" borderId="0" xfId="29" applyFont="1" applyFill="1" applyBorder="1" applyAlignment="1" applyProtection="1">
      <alignment horizontal="left"/>
      <protection locked="0"/>
    </xf>
    <xf numFmtId="0" fontId="35" fillId="2" borderId="2" xfId="0" applyFont="1" applyFill="1" applyBorder="1" applyAlignment="1" applyProtection="1">
      <alignment horizontal="left"/>
      <protection locked="0"/>
    </xf>
    <xf numFmtId="0" fontId="35" fillId="2" borderId="2" xfId="0" applyFont="1" applyFill="1" applyBorder="1" applyAlignment="1" applyProtection="1">
      <alignment horizontal="center"/>
      <protection locked="0"/>
    </xf>
    <xf numFmtId="0" fontId="25" fillId="2" borderId="0" xfId="28" applyFont="1" applyFill="1" applyBorder="1" applyAlignment="1" applyProtection="1">
      <alignment/>
      <protection locked="0"/>
    </xf>
    <xf numFmtId="0" fontId="25" fillId="2" borderId="2" xfId="28" applyFont="1" applyFill="1" applyBorder="1" applyAlignment="1" applyProtection="1">
      <alignment/>
      <protection locked="0"/>
    </xf>
    <xf numFmtId="0" fontId="35" fillId="2" borderId="2" xfId="0" applyFont="1" applyFill="1" applyBorder="1" applyAlignment="1" applyProtection="1">
      <alignment/>
      <protection locked="0"/>
    </xf>
    <xf numFmtId="0" fontId="13" fillId="2" borderId="22" xfId="28" applyFont="1" applyFill="1" applyBorder="1" applyAlignment="1" applyProtection="1">
      <alignment vertical="center"/>
      <protection locked="0"/>
    </xf>
    <xf numFmtId="20" fontId="13" fillId="0" borderId="34" xfId="28" applyNumberFormat="1" applyFont="1" applyFill="1" applyBorder="1" applyAlignment="1" applyProtection="1">
      <alignment horizontal="center" vertical="center"/>
      <protection locked="0"/>
    </xf>
    <xf numFmtId="0" fontId="25" fillId="2" borderId="0" xfId="29" applyFont="1" applyFill="1" applyBorder="1" applyAlignment="1" applyProtection="1">
      <alignment horizontal="left" wrapText="1"/>
      <protection locked="0"/>
    </xf>
    <xf numFmtId="0" fontId="25" fillId="2" borderId="0" xfId="29" applyFont="1" applyFill="1" applyBorder="1" applyAlignment="1" applyProtection="1">
      <alignment/>
      <protection locked="0"/>
    </xf>
    <xf numFmtId="0" fontId="25" fillId="2" borderId="0" xfId="29" applyFont="1" applyFill="1" applyBorder="1" applyAlignment="1" applyProtection="1">
      <alignment horizontal="right"/>
      <protection locked="0"/>
    </xf>
    <xf numFmtId="0" fontId="25" fillId="2" borderId="0" xfId="28" applyFont="1" applyFill="1" applyBorder="1" applyAlignment="1" applyProtection="1">
      <alignment horizontal="right"/>
      <protection locked="0"/>
    </xf>
    <xf numFmtId="49" fontId="25" fillId="0" borderId="38" xfId="0" applyNumberFormat="1" applyFont="1" applyFill="1" applyBorder="1" applyAlignment="1" applyProtection="1">
      <alignment horizontal="center" vertical="center"/>
      <protection locked="0"/>
    </xf>
    <xf numFmtId="2" fontId="36" fillId="2" borderId="39" xfId="0" applyNumberFormat="1" applyFont="1" applyFill="1" applyBorder="1" applyAlignment="1" applyProtection="1">
      <alignment vertical="center"/>
      <protection locked="0"/>
    </xf>
    <xf numFmtId="0" fontId="13" fillId="2" borderId="16" xfId="28" applyFont="1" applyFill="1" applyBorder="1" applyAlignment="1" applyProtection="1">
      <alignment vertical="center"/>
      <protection locked="0"/>
    </xf>
    <xf numFmtId="20" fontId="13" fillId="0" borderId="4" xfId="28" applyNumberFormat="1" applyFont="1" applyFill="1" applyBorder="1" applyAlignment="1" applyProtection="1">
      <alignment horizontal="center" vertical="center"/>
      <protection locked="0"/>
    </xf>
    <xf numFmtId="20" fontId="13" fillId="2" borderId="4" xfId="28" applyNumberFormat="1" applyFont="1" applyFill="1" applyBorder="1" applyAlignment="1" applyProtection="1">
      <alignment horizontal="center" vertical="center"/>
      <protection locked="0"/>
    </xf>
    <xf numFmtId="20" fontId="13" fillId="0" borderId="5" xfId="28" applyNumberFormat="1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vertical="center"/>
      <protection locked="0"/>
    </xf>
    <xf numFmtId="0" fontId="13" fillId="2" borderId="25" xfId="28" applyFont="1" applyFill="1" applyBorder="1" applyAlignment="1" applyProtection="1">
      <alignment vertical="center"/>
      <protection locked="0"/>
    </xf>
    <xf numFmtId="20" fontId="13" fillId="0" borderId="41" xfId="28" applyNumberFormat="1" applyFont="1" applyFill="1" applyBorder="1" applyAlignment="1" applyProtection="1">
      <alignment horizontal="center" vertical="center"/>
      <protection locked="0"/>
    </xf>
    <xf numFmtId="20" fontId="13" fillId="2" borderId="41" xfId="28" applyNumberFormat="1" applyFont="1" applyFill="1" applyBorder="1" applyAlignment="1" applyProtection="1">
      <alignment horizontal="center" vertical="center"/>
      <protection locked="0"/>
    </xf>
    <xf numFmtId="20" fontId="13" fillId="0" borderId="42" xfId="28" applyNumberFormat="1" applyFont="1" applyFill="1" applyBorder="1" applyAlignment="1" applyProtection="1">
      <alignment horizontal="center" vertical="center"/>
      <protection locked="0"/>
    </xf>
    <xf numFmtId="20" fontId="13" fillId="2" borderId="43" xfId="28" applyNumberFormat="1" applyFont="1" applyFill="1" applyBorder="1" applyAlignment="1" applyProtection="1">
      <alignment horizontal="center" vertical="center"/>
      <protection locked="0"/>
    </xf>
    <xf numFmtId="20" fontId="13" fillId="2" borderId="44" xfId="28" applyNumberFormat="1" applyFont="1" applyFill="1" applyBorder="1" applyAlignment="1" applyProtection="1">
      <alignment horizontal="center" vertical="center"/>
      <protection locked="0"/>
    </xf>
    <xf numFmtId="20" fontId="13" fillId="2" borderId="45" xfId="28" applyNumberFormat="1" applyFont="1" applyFill="1" applyBorder="1" applyAlignment="1" applyProtection="1">
      <alignment horizontal="center" vertical="center"/>
      <protection locked="0"/>
    </xf>
    <xf numFmtId="20" fontId="13" fillId="2" borderId="46" xfId="28" applyNumberFormat="1" applyFont="1" applyFill="1" applyBorder="1" applyAlignment="1" applyProtection="1">
      <alignment horizontal="center" vertical="center"/>
      <protection locked="0"/>
    </xf>
    <xf numFmtId="20" fontId="13" fillId="2" borderId="34" xfId="28" applyNumberFormat="1" applyFont="1" applyFill="1" applyBorder="1" applyAlignment="1" applyProtection="1">
      <alignment horizontal="center" vertical="center"/>
      <protection locked="0"/>
    </xf>
    <xf numFmtId="20" fontId="13" fillId="0" borderId="47" xfId="28" applyNumberFormat="1" applyFont="1" applyFill="1" applyBorder="1" applyAlignment="1" applyProtection="1">
      <alignment horizontal="center" vertical="center"/>
      <protection locked="0"/>
    </xf>
    <xf numFmtId="0" fontId="25" fillId="2" borderId="36" xfId="0" applyFont="1" applyFill="1" applyBorder="1" applyAlignment="1" applyProtection="1">
      <alignment horizontal="center" vertical="center"/>
      <protection locked="0"/>
    </xf>
    <xf numFmtId="0" fontId="25" fillId="2" borderId="36" xfId="0" applyFont="1" applyFill="1" applyBorder="1" applyAlignment="1" applyProtection="1">
      <alignment vertical="center"/>
      <protection locked="0"/>
    </xf>
    <xf numFmtId="49" fontId="13" fillId="0" borderId="34" xfId="28" applyNumberFormat="1" applyFont="1" applyFill="1" applyBorder="1" applyAlignment="1" applyProtection="1">
      <alignment horizontal="center" vertical="center"/>
      <protection locked="0"/>
    </xf>
    <xf numFmtId="49" fontId="13" fillId="2" borderId="34" xfId="28" applyNumberFormat="1" applyFont="1" applyFill="1" applyBorder="1" applyAlignment="1" applyProtection="1">
      <alignment horizontal="center" vertical="center"/>
      <protection locked="0"/>
    </xf>
    <xf numFmtId="49" fontId="13" fillId="0" borderId="47" xfId="2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2" fontId="25" fillId="2" borderId="48" xfId="29" applyNumberFormat="1" applyFont="1" applyFill="1" applyBorder="1" applyAlignment="1" applyProtection="1">
      <alignment horizontal="center" vertical="center"/>
      <protection locked="0"/>
    </xf>
    <xf numFmtId="0" fontId="24" fillId="3" borderId="10" xfId="29" applyFont="1" applyFill="1" applyBorder="1" applyAlignment="1" applyProtection="1">
      <alignment horizontal="centerContinuous"/>
      <protection locked="0"/>
    </xf>
    <xf numFmtId="0" fontId="24" fillId="3" borderId="13" xfId="29" applyFont="1" applyFill="1" applyBorder="1" applyAlignment="1" applyProtection="1">
      <alignment horizontal="centerContinuous"/>
      <protection locked="0"/>
    </xf>
    <xf numFmtId="0" fontId="13" fillId="0" borderId="2" xfId="29" applyFont="1" applyFill="1" applyBorder="1" applyAlignment="1" applyProtection="1">
      <alignment/>
      <protection locked="0"/>
    </xf>
    <xf numFmtId="0" fontId="13" fillId="2" borderId="2" xfId="29" applyFont="1" applyFill="1" applyBorder="1" applyAlignment="1" applyProtection="1">
      <alignment/>
      <protection locked="0"/>
    </xf>
    <xf numFmtId="0" fontId="38" fillId="2" borderId="2" xfId="29" applyFont="1" applyFill="1" applyBorder="1" applyAlignment="1" applyProtection="1">
      <alignment/>
      <protection locked="0"/>
    </xf>
    <xf numFmtId="0" fontId="38" fillId="2" borderId="2" xfId="0" applyFont="1" applyFill="1" applyBorder="1" applyAlignment="1" applyProtection="1">
      <alignment/>
      <protection locked="0"/>
    </xf>
    <xf numFmtId="0" fontId="3" fillId="2" borderId="0" xfId="29" applyFont="1" applyFill="1" applyBorder="1" applyAlignment="1" applyProtection="1">
      <alignment horizontal="left"/>
      <protection locked="0"/>
    </xf>
    <xf numFmtId="0" fontId="11" fillId="2" borderId="0" xfId="29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5" fillId="2" borderId="0" xfId="29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26" applyFont="1" applyAlignment="1">
      <alignment horizontal="left"/>
    </xf>
    <xf numFmtId="0" fontId="2" fillId="0" borderId="0" xfId="26" applyFont="1" applyAlignment="1">
      <alignment horizontal="left" vertical="top"/>
    </xf>
    <xf numFmtId="2" fontId="13" fillId="4" borderId="41" xfId="29" applyNumberFormat="1" applyFont="1" applyFill="1" applyBorder="1" applyAlignment="1" applyProtection="1">
      <alignment horizontal="center" vertical="center"/>
      <protection locked="0"/>
    </xf>
    <xf numFmtId="2" fontId="13" fillId="5" borderId="38" xfId="29" applyNumberFormat="1" applyFont="1" applyFill="1" applyBorder="1" applyAlignment="1" applyProtection="1">
      <alignment horizontal="center" vertical="center"/>
      <protection/>
    </xf>
    <xf numFmtId="2" fontId="13" fillId="5" borderId="30" xfId="29" applyNumberFormat="1" applyFont="1" applyFill="1" applyBorder="1" applyAlignment="1" applyProtection="1">
      <alignment horizontal="center" vertical="center"/>
      <protection/>
    </xf>
    <xf numFmtId="1" fontId="14" fillId="5" borderId="30" xfId="29" applyNumberFormat="1" applyFont="1" applyFill="1" applyBorder="1" applyAlignment="1" applyProtection="1">
      <alignment horizontal="center" vertical="center"/>
      <protection locked="0"/>
    </xf>
    <xf numFmtId="49" fontId="13" fillId="5" borderId="38" xfId="28" applyNumberFormat="1" applyFont="1" applyFill="1" applyBorder="1" applyAlignment="1" applyProtection="1">
      <alignment horizontal="center" vertical="center"/>
      <protection locked="0"/>
    </xf>
    <xf numFmtId="49" fontId="13" fillId="5" borderId="49" xfId="28" applyNumberFormat="1" applyFont="1" applyFill="1" applyBorder="1" applyAlignment="1" applyProtection="1">
      <alignment horizontal="center" vertical="center"/>
      <protection locked="0"/>
    </xf>
    <xf numFmtId="49" fontId="13" fillId="5" borderId="50" xfId="28" applyNumberFormat="1" applyFont="1" applyFill="1" applyBorder="1" applyAlignment="1" applyProtection="1">
      <alignment horizontal="center" vertical="center"/>
      <protection locked="0"/>
    </xf>
    <xf numFmtId="0" fontId="14" fillId="5" borderId="51" xfId="29" applyFont="1" applyFill="1" applyBorder="1" applyAlignment="1" applyProtection="1">
      <alignment horizontal="center"/>
      <protection locked="0"/>
    </xf>
    <xf numFmtId="0" fontId="14" fillId="5" borderId="50" xfId="29" applyFont="1" applyFill="1" applyBorder="1" applyAlignment="1" applyProtection="1">
      <alignment horizontal="center"/>
      <protection locked="0"/>
    </xf>
    <xf numFmtId="2" fontId="13" fillId="5" borderId="49" xfId="29" applyNumberFormat="1" applyFont="1" applyFill="1" applyBorder="1" applyAlignment="1" applyProtection="1">
      <alignment horizontal="center" vertical="center"/>
      <protection/>
    </xf>
    <xf numFmtId="0" fontId="21" fillId="5" borderId="51" xfId="0" applyFont="1" applyFill="1" applyBorder="1" applyAlignment="1" applyProtection="1">
      <alignment horizontal="center"/>
      <protection locked="0"/>
    </xf>
    <xf numFmtId="0" fontId="21" fillId="5" borderId="50" xfId="0" applyFont="1" applyFill="1" applyBorder="1" applyAlignment="1" applyProtection="1">
      <alignment horizontal="center"/>
      <protection locked="0"/>
    </xf>
    <xf numFmtId="2" fontId="13" fillId="5" borderId="49" xfId="0" applyNumberFormat="1" applyFont="1" applyFill="1" applyBorder="1" applyAlignment="1" applyProtection="1">
      <alignment horizontal="center" vertical="center"/>
      <protection/>
    </xf>
    <xf numFmtId="0" fontId="21" fillId="5" borderId="52" xfId="0" applyFont="1" applyFill="1" applyBorder="1" applyAlignment="1" applyProtection="1">
      <alignment horizontal="center"/>
      <protection locked="0"/>
    </xf>
    <xf numFmtId="2" fontId="25" fillId="4" borderId="4" xfId="29" applyNumberFormat="1" applyFont="1" applyFill="1" applyBorder="1" applyAlignment="1" applyProtection="1">
      <alignment horizontal="center" vertical="center"/>
      <protection locked="0"/>
    </xf>
    <xf numFmtId="2" fontId="25" fillId="4" borderId="5" xfId="29" applyNumberFormat="1" applyFont="1" applyFill="1" applyBorder="1" applyAlignment="1" applyProtection="1">
      <alignment horizontal="center" vertical="center"/>
      <protection locked="0"/>
    </xf>
    <xf numFmtId="49" fontId="25" fillId="4" borderId="38" xfId="0" applyNumberFormat="1" applyFont="1" applyFill="1" applyBorder="1" applyAlignment="1" applyProtection="1">
      <alignment horizontal="center" vertical="center"/>
      <protection locked="0"/>
    </xf>
    <xf numFmtId="2" fontId="13" fillId="5" borderId="38" xfId="0" applyNumberFormat="1" applyFont="1" applyFill="1" applyBorder="1" applyAlignment="1" applyProtection="1">
      <alignment horizontal="center" vertical="center"/>
      <protection/>
    </xf>
    <xf numFmtId="2" fontId="13" fillId="5" borderId="30" xfId="0" applyNumberFormat="1" applyFont="1" applyFill="1" applyBorder="1" applyAlignment="1" applyProtection="1">
      <alignment horizontal="center" vertical="center"/>
      <protection/>
    </xf>
    <xf numFmtId="2" fontId="22" fillId="5" borderId="29" xfId="29" applyNumberFormat="1" applyFont="1" applyFill="1" applyBorder="1" applyAlignment="1" applyProtection="1">
      <alignment horizontal="right" vertical="center"/>
      <protection locked="0"/>
    </xf>
    <xf numFmtId="2" fontId="13" fillId="5" borderId="29" xfId="29" applyNumberFormat="1" applyFont="1" applyFill="1" applyBorder="1" applyAlignment="1" applyProtection="1">
      <alignment horizontal="center" vertical="center"/>
      <protection locked="0"/>
    </xf>
    <xf numFmtId="2" fontId="13" fillId="5" borderId="53" xfId="29" applyNumberFormat="1" applyFont="1" applyFill="1" applyBorder="1" applyAlignment="1" applyProtection="1">
      <alignment horizontal="center" vertical="center"/>
      <protection locked="0"/>
    </xf>
    <xf numFmtId="0" fontId="28" fillId="5" borderId="30" xfId="31" applyNumberFormat="1" applyFont="1" applyFill="1" applyBorder="1" applyAlignment="1" quotePrefix="1">
      <alignment horizontal="center" wrapText="1"/>
      <protection/>
    </xf>
    <xf numFmtId="0" fontId="2" fillId="0" borderId="0" xfId="30">
      <alignment/>
      <protection/>
    </xf>
    <xf numFmtId="0" fontId="2" fillId="0" borderId="30" xfId="30" applyBorder="1">
      <alignment/>
      <protection/>
    </xf>
    <xf numFmtId="0" fontId="2" fillId="0" borderId="30" xfId="30" applyFont="1" applyBorder="1" applyAlignment="1">
      <alignment horizontal="left"/>
      <protection/>
    </xf>
    <xf numFmtId="0" fontId="2" fillId="0" borderId="30" xfId="27" applyFont="1" applyBorder="1" applyAlignment="1">
      <alignment horizontal="left"/>
    </xf>
    <xf numFmtId="0" fontId="2" fillId="0" borderId="30" xfId="27" applyFont="1" applyBorder="1" applyAlignment="1">
      <alignment horizontal="left" vertical="top" wrapText="1"/>
    </xf>
    <xf numFmtId="0" fontId="3" fillId="0" borderId="0" xfId="30" applyFont="1" applyAlignment="1">
      <alignment horizontal="left"/>
      <protection/>
    </xf>
    <xf numFmtId="0" fontId="2" fillId="0" borderId="0" xfId="30" applyFont="1" applyAlignment="1">
      <alignment horizontal="left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31" fillId="0" borderId="0" xfId="26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3" fillId="4" borderId="38" xfId="2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41" fillId="0" borderId="54" xfId="0" applyFont="1" applyBorder="1" applyAlignment="1">
      <alignment wrapText="1"/>
    </xf>
    <xf numFmtId="0" fontId="42" fillId="0" borderId="54" xfId="0" applyFont="1" applyBorder="1" applyAlignment="1">
      <alignment wrapText="1"/>
    </xf>
    <xf numFmtId="0" fontId="17" fillId="0" borderId="54" xfId="26" applyBorder="1" applyAlignment="1">
      <alignment horizontal="center" wrapText="1"/>
    </xf>
    <xf numFmtId="0" fontId="41" fillId="6" borderId="54" xfId="0" applyFont="1" applyFill="1" applyBorder="1" applyAlignment="1">
      <alignment wrapText="1"/>
    </xf>
    <xf numFmtId="0" fontId="42" fillId="6" borderId="54" xfId="0" applyFont="1" applyFill="1" applyBorder="1" applyAlignment="1">
      <alignment wrapText="1"/>
    </xf>
    <xf numFmtId="0" fontId="17" fillId="6" borderId="54" xfId="26" applyFill="1" applyBorder="1" applyAlignment="1">
      <alignment horizont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37" fillId="2" borderId="0" xfId="29" applyFont="1" applyFill="1" applyBorder="1" applyAlignment="1" applyProtection="1">
      <alignment horizontal="center"/>
      <protection locked="0"/>
    </xf>
    <xf numFmtId="0" fontId="3" fillId="2" borderId="0" xfId="29" applyFont="1" applyFill="1" applyBorder="1" applyAlignment="1" applyProtection="1">
      <alignment horizontal="center" wrapText="1"/>
      <protection locked="0"/>
    </xf>
    <xf numFmtId="180" fontId="13" fillId="0" borderId="0" xfId="29" applyNumberFormat="1" applyFont="1" applyFill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28" fillId="4" borderId="30" xfId="31" applyNumberFormat="1" applyFont="1" applyFill="1" applyBorder="1" applyAlignment="1">
      <alignment horizontal="center"/>
      <protection/>
    </xf>
    <xf numFmtId="0" fontId="1" fillId="4" borderId="39" xfId="30" applyFont="1" applyFill="1" applyBorder="1" applyAlignment="1">
      <alignment horizontal="center"/>
      <protection/>
    </xf>
    <xf numFmtId="0" fontId="1" fillId="4" borderId="53" xfId="30" applyFont="1" applyFill="1" applyBorder="1" applyAlignment="1">
      <alignment horizontal="center"/>
      <protection/>
    </xf>
    <xf numFmtId="0" fontId="40" fillId="6" borderId="55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6" borderId="57" xfId="0" applyFont="1" applyFill="1" applyBorder="1" applyAlignment="1">
      <alignment horizontal="center" vertical="center" wrapText="1"/>
    </xf>
    <xf numFmtId="0" fontId="40" fillId="6" borderId="58" xfId="0" applyFont="1" applyFill="1" applyBorder="1" applyAlignment="1">
      <alignment horizontal="center" vertical="center" wrapText="1"/>
    </xf>
    <xf numFmtId="0" fontId="40" fillId="6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21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Hyperlink_Activity Titles FY07" xfId="27"/>
    <cellStyle name="Normal_A" xfId="28"/>
    <cellStyle name="normal_A_1" xfId="29"/>
    <cellStyle name="Normal_Activity Titles FY07" xfId="30"/>
    <cellStyle name="Normal_qry_ ffs code and name v2" xfId="31"/>
    <cellStyle name="Normal_Sheet1" xfId="32"/>
    <cellStyle name="Percent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0</xdr:col>
      <xdr:colOff>485775</xdr:colOff>
      <xdr:row>7</xdr:row>
      <xdr:rowOff>123825</xdr:rowOff>
    </xdr:to>
    <xdr:sp>
      <xdr:nvSpPr>
        <xdr:cNvPr id="1" name="AutoShape 13"/>
        <xdr:cNvSpPr>
          <a:spLocks/>
        </xdr:cNvSpPr>
      </xdr:nvSpPr>
      <xdr:spPr>
        <a:xfrm rot="5400000">
          <a:off x="57150" y="114300"/>
          <a:ext cx="428625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Arial Black"/>
              <a:cs typeface="Arial Black"/>
            </a:rPr>
            <a:t>FY 2008</a:t>
          </a:r>
        </a:p>
      </xdr:txBody>
    </xdr:sp>
    <xdr:clientData/>
  </xdr:twoCellAnchor>
  <xdr:twoCellAnchor>
    <xdr:from>
      <xdr:col>12</xdr:col>
      <xdr:colOff>133350</xdr:colOff>
      <xdr:row>0</xdr:row>
      <xdr:rowOff>114300</xdr:rowOff>
    </xdr:from>
    <xdr:to>
      <xdr:col>12</xdr:col>
      <xdr:colOff>561975</xdr:colOff>
      <xdr:row>7</xdr:row>
      <xdr:rowOff>123825</xdr:rowOff>
    </xdr:to>
    <xdr:sp>
      <xdr:nvSpPr>
        <xdr:cNvPr id="2" name="AutoShape 14"/>
        <xdr:cNvSpPr>
          <a:spLocks/>
        </xdr:cNvSpPr>
      </xdr:nvSpPr>
      <xdr:spPr>
        <a:xfrm rot="5400000">
          <a:off x="7458075" y="114300"/>
          <a:ext cx="428625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Arial Black"/>
              <a:cs typeface="Arial Black"/>
            </a:rPr>
            <a:t>FY 2008</a:t>
          </a:r>
        </a:p>
      </xdr:txBody>
    </xdr:sp>
    <xdr:clientData/>
  </xdr:twoCellAnchor>
  <xdr:twoCellAnchor editAs="oneCell">
    <xdr:from>
      <xdr:col>1</xdr:col>
      <xdr:colOff>371475</xdr:colOff>
      <xdr:row>12</xdr:row>
      <xdr:rowOff>0</xdr:rowOff>
    </xdr:from>
    <xdr:to>
      <xdr:col>11</xdr:col>
      <xdr:colOff>247650</xdr:colOff>
      <xdr:row>52</xdr:row>
      <xdr:rowOff>66675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314575"/>
          <a:ext cx="5972175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339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8915400</xdr:colOff>
      <xdr:row>12</xdr:row>
      <xdr:rowOff>0</xdr:rowOff>
    </xdr:to>
    <xdr:pic>
      <xdr:nvPicPr>
        <xdr:cNvPr id="2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02525" y="3533775"/>
          <a:ext cx="891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" name="ComboBo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33775"/>
          <a:ext cx="3390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21</xdr:row>
      <xdr:rowOff>0</xdr:rowOff>
    </xdr:from>
    <xdr:to>
      <xdr:col>20</xdr:col>
      <xdr:colOff>0</xdr:colOff>
      <xdr:row>22</xdr:row>
      <xdr:rowOff>0</xdr:rowOff>
    </xdr:to>
    <xdr:pic>
      <xdr:nvPicPr>
        <xdr:cNvPr id="1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10487025"/>
          <a:ext cx="899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38100</xdr:colOff>
      <xdr:row>24</xdr:row>
      <xdr:rowOff>0</xdr:rowOff>
    </xdr:to>
    <xdr:pic>
      <xdr:nvPicPr>
        <xdr:cNvPr id="2" name="Combo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2573000"/>
          <a:ext cx="3743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ugh_Morrison@fws.gov" TargetMode="External" /><Relationship Id="rId2" Type="http://schemas.openxmlformats.org/officeDocument/2006/relationships/hyperlink" Target="mailto:Toni_Deery@fws.gov" TargetMode="External" /><Relationship Id="rId3" Type="http://schemas.openxmlformats.org/officeDocument/2006/relationships/hyperlink" Target="mailto:terri_braden@fws.gov" TargetMode="External" /><Relationship Id="rId4" Type="http://schemas.openxmlformats.org/officeDocument/2006/relationships/hyperlink" Target="mailto:david_yazzie@fws.gov" TargetMode="External" /><Relationship Id="rId5" Type="http://schemas.openxmlformats.org/officeDocument/2006/relationships/hyperlink" Target="mailto:Robert_Hansen@fws.gov" TargetMode="External" /><Relationship Id="rId6" Type="http://schemas.openxmlformats.org/officeDocument/2006/relationships/hyperlink" Target="mailto:william_andersen@fws.gov" TargetMode="External" /><Relationship Id="rId7" Type="http://schemas.openxmlformats.org/officeDocument/2006/relationships/hyperlink" Target="mailto:dwayne_cook@fws.gov" TargetMode="External" /><Relationship Id="rId8" Type="http://schemas.openxmlformats.org/officeDocument/2006/relationships/hyperlink" Target="mailto:Ed_Buskirk@fws.gov" TargetMode="External" /><Relationship Id="rId9" Type="http://schemas.openxmlformats.org/officeDocument/2006/relationships/hyperlink" Target="mailto:alan_collette@fws.gov" TargetMode="External" /><Relationship Id="rId10" Type="http://schemas.openxmlformats.org/officeDocument/2006/relationships/hyperlink" Target="mailto:dawn_comish@fws.gov" TargetMode="External" /><Relationship Id="rId11" Type="http://schemas.openxmlformats.org/officeDocument/2006/relationships/hyperlink" Target="mailto:Cathey_Willis@fws.gov" TargetMode="External" /><Relationship Id="rId12" Type="http://schemas.openxmlformats.org/officeDocument/2006/relationships/hyperlink" Target="mailto:mike_stempel@fws.gov" TargetMode="External" /><Relationship Id="rId13" Type="http://schemas.openxmlformats.org/officeDocument/2006/relationships/hyperlink" Target="mailto:Richard_Hannan@fws.gov" TargetMode="External" /><Relationship Id="rId14" Type="http://schemas.openxmlformats.org/officeDocument/2006/relationships/hyperlink" Target="mailto:Debora_McClain@fws.gov" TargetMode="External" /><Relationship Id="rId15" Type="http://schemas.openxmlformats.org/officeDocument/2006/relationships/hyperlink" Target="mailto:kevin_obrien@fws.gov" TargetMode="External" /><Relationship Id="rId16" Type="http://schemas.openxmlformats.org/officeDocument/2006/relationships/hyperlink" Target="mailto:Brad_Fearn@fws.gov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2"/>
  <sheetViews>
    <sheetView showGridLines="0" workbookViewId="0" topLeftCell="A1">
      <selection activeCell="I5" sqref="I5"/>
    </sheetView>
  </sheetViews>
  <sheetFormatPr defaultColWidth="9.140625" defaultRowHeight="15"/>
  <cols>
    <col min="1" max="1" width="9.28125" style="15" customWidth="1"/>
    <col min="2" max="16384" width="9.140625" style="9" customWidth="1"/>
  </cols>
  <sheetData>
    <row r="1" spans="1:13" ht="15">
      <c r="A1" s="200" t="s">
        <v>632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3" ht="15"/>
    <row r="4" ht="15"/>
    <row r="5" ht="15"/>
    <row r="6" ht="15"/>
    <row r="7" spans="1:13" ht="15">
      <c r="A7" s="201" t="s">
        <v>583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5.75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2:13" ht="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202" t="s">
        <v>685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13" ht="15.7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mergeCells count="3">
    <mergeCell ref="A1:M1"/>
    <mergeCell ref="A7:M7"/>
    <mergeCell ref="A11:M11"/>
  </mergeCells>
  <printOptions/>
  <pageMargins left="0.75" right="0.75" top="1" bottom="1" header="0.5" footer="0.5"/>
  <pageSetup fitToHeight="0" fitToWidth="1" horizontalDpi="600" verticalDpi="600" orientation="portrait" scale="81" r:id="rId4"/>
  <headerFooter alignWithMargins="0">
    <oddHeader>&amp;C&amp;A</oddHeader>
    <oddFooter>&amp;C&amp;P</oddFooter>
  </headerFooter>
  <drawing r:id="rId3"/>
  <legacyDrawing r:id="rId2"/>
  <oleObjects>
    <oleObject progId="Acrobat Document" dvAspect="DVASPECT_ICON" shapeId="214144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7"/>
    <pageSetUpPr fitToPage="1"/>
  </sheetPr>
  <dimension ref="A1:W294"/>
  <sheetViews>
    <sheetView tabSelected="1" zoomScale="55" zoomScaleNormal="55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" sqref="M3"/>
    </sheetView>
  </sheetViews>
  <sheetFormatPr defaultColWidth="9.140625" defaultRowHeight="15"/>
  <cols>
    <col min="1" max="1" width="50.8515625" style="9" customWidth="1"/>
    <col min="2" max="8" width="12.57421875" style="9" customWidth="1"/>
    <col min="9" max="9" width="13.7109375" style="9" customWidth="1"/>
    <col min="10" max="16" width="12.57421875" style="9" customWidth="1"/>
    <col min="17" max="18" width="13.7109375" style="9" customWidth="1"/>
    <col min="19" max="19" width="35.00390625" style="9" customWidth="1"/>
    <col min="20" max="20" width="134.00390625" style="17" customWidth="1"/>
    <col min="21" max="16384" width="9.140625" style="9" customWidth="1"/>
  </cols>
  <sheetData>
    <row r="1" spans="1:20" ht="27" customHeight="1">
      <c r="A1" s="203" t="s">
        <v>712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2:12" ht="8.25" customHeight="1">
      <c r="B2" s="98"/>
      <c r="C2" s="99"/>
      <c r="D2" s="99"/>
      <c r="E2" s="99"/>
      <c r="F2" s="99"/>
      <c r="G2" s="99"/>
      <c r="H2" s="99"/>
      <c r="I2" s="16"/>
      <c r="J2" s="16"/>
      <c r="K2" s="16"/>
      <c r="L2" s="16"/>
    </row>
    <row r="3" spans="1:23" ht="46.5">
      <c r="A3" s="112" t="s">
        <v>592</v>
      </c>
      <c r="B3" s="101"/>
      <c r="C3" s="102"/>
      <c r="D3" s="103"/>
      <c r="E3" s="100"/>
      <c r="F3" s="102"/>
      <c r="G3" s="102"/>
      <c r="H3" s="102"/>
      <c r="I3" s="149"/>
      <c r="J3" s="114" t="s">
        <v>498</v>
      </c>
      <c r="K3" s="97" t="s">
        <v>686</v>
      </c>
      <c r="L3" s="149"/>
      <c r="M3" s="149"/>
      <c r="N3" s="18"/>
      <c r="O3" s="18"/>
      <c r="P3" s="18"/>
      <c r="Q3" s="18"/>
      <c r="R3" s="18"/>
      <c r="S3" s="204"/>
      <c r="T3" s="204"/>
      <c r="U3" s="151"/>
      <c r="V3" s="151"/>
      <c r="W3" s="151"/>
    </row>
    <row r="4" spans="1:23" ht="39" customHeight="1">
      <c r="A4" s="113" t="s">
        <v>578</v>
      </c>
      <c r="B4" s="145"/>
      <c r="C4" s="146"/>
      <c r="D4" s="147"/>
      <c r="E4" s="147"/>
      <c r="F4" s="148"/>
      <c r="G4" s="148"/>
      <c r="H4" s="148"/>
      <c r="I4" s="150"/>
      <c r="J4" s="115" t="s">
        <v>580</v>
      </c>
      <c r="K4" s="205">
        <f>IF(ISBLANK(K3),"",VLOOKUP(K3,$A$74:$B$104,2,FALSE))</f>
        <v>39355</v>
      </c>
      <c r="L4" s="206"/>
      <c r="M4" s="23"/>
      <c r="N4" s="104" t="s">
        <v>574</v>
      </c>
      <c r="O4" s="151"/>
      <c r="P4" s="149"/>
      <c r="Q4" s="152"/>
      <c r="R4" s="100"/>
      <c r="S4" s="105"/>
      <c r="T4" s="106"/>
      <c r="U4" s="151"/>
      <c r="V4" s="151"/>
      <c r="W4" s="151"/>
    </row>
    <row r="5" spans="1:23" ht="42.75" customHeight="1">
      <c r="A5" s="113" t="s">
        <v>579</v>
      </c>
      <c r="B5" s="11"/>
      <c r="C5" s="12"/>
      <c r="D5" s="12"/>
      <c r="E5" s="13"/>
      <c r="F5" s="14"/>
      <c r="G5" s="14"/>
      <c r="H5" s="14"/>
      <c r="I5" s="25"/>
      <c r="J5" s="115" t="s">
        <v>591</v>
      </c>
      <c r="K5" s="205">
        <f>K4+13</f>
        <v>39368</v>
      </c>
      <c r="L5" s="205"/>
      <c r="M5" s="26"/>
      <c r="N5" s="104" t="s">
        <v>584</v>
      </c>
      <c r="O5" s="25"/>
      <c r="P5" s="150"/>
      <c r="Q5" s="107"/>
      <c r="R5" s="108"/>
      <c r="S5" s="109"/>
      <c r="T5" s="106"/>
      <c r="U5" s="151"/>
      <c r="V5" s="151"/>
      <c r="W5" s="151"/>
    </row>
    <row r="6" spans="1:20" ht="13.5" customHeight="1" thickBot="1">
      <c r="A6" s="19"/>
      <c r="B6" s="62"/>
      <c r="C6" s="14"/>
      <c r="D6" s="14"/>
      <c r="E6" s="63"/>
      <c r="F6" s="14"/>
      <c r="G6" s="14"/>
      <c r="H6" s="14"/>
      <c r="I6" s="25"/>
      <c r="J6" s="21"/>
      <c r="K6" s="22"/>
      <c r="M6" s="26"/>
      <c r="N6" s="24"/>
      <c r="O6" s="25"/>
      <c r="P6" s="20"/>
      <c r="Q6" s="25"/>
      <c r="R6" s="25"/>
      <c r="S6" s="64"/>
      <c r="T6" s="65"/>
    </row>
    <row r="7" spans="1:20" ht="18">
      <c r="A7" s="27"/>
      <c r="B7" s="143" t="s">
        <v>471</v>
      </c>
      <c r="C7" s="28"/>
      <c r="D7" s="29"/>
      <c r="E7" s="28"/>
      <c r="F7" s="28"/>
      <c r="G7" s="28"/>
      <c r="H7" s="30"/>
      <c r="I7" s="31"/>
      <c r="J7" s="144" t="s">
        <v>472</v>
      </c>
      <c r="K7" s="32"/>
      <c r="L7" s="33"/>
      <c r="M7" s="32"/>
      <c r="N7" s="32"/>
      <c r="O7" s="32"/>
      <c r="P7" s="32"/>
      <c r="Q7" s="32"/>
      <c r="R7" s="169" t="s">
        <v>473</v>
      </c>
      <c r="S7" s="34"/>
      <c r="T7" s="35"/>
    </row>
    <row r="8" spans="1:20" ht="16.5" thickBot="1">
      <c r="A8" s="36"/>
      <c r="B8" s="37" t="s">
        <v>474</v>
      </c>
      <c r="C8" s="37" t="s">
        <v>475</v>
      </c>
      <c r="D8" s="37" t="s">
        <v>476</v>
      </c>
      <c r="E8" s="37" t="s">
        <v>477</v>
      </c>
      <c r="F8" s="37" t="s">
        <v>478</v>
      </c>
      <c r="G8" s="37" t="s">
        <v>479</v>
      </c>
      <c r="H8" s="38" t="s">
        <v>480</v>
      </c>
      <c r="I8" s="163" t="s">
        <v>481</v>
      </c>
      <c r="J8" s="39" t="s">
        <v>474</v>
      </c>
      <c r="K8" s="37" t="s">
        <v>475</v>
      </c>
      <c r="L8" s="37" t="s">
        <v>476</v>
      </c>
      <c r="M8" s="37" t="s">
        <v>477</v>
      </c>
      <c r="N8" s="37" t="s">
        <v>478</v>
      </c>
      <c r="O8" s="37" t="s">
        <v>479</v>
      </c>
      <c r="P8" s="38" t="s">
        <v>480</v>
      </c>
      <c r="Q8" s="163" t="s">
        <v>481</v>
      </c>
      <c r="R8" s="166" t="s">
        <v>482</v>
      </c>
      <c r="S8" s="40"/>
      <c r="T8" s="41"/>
    </row>
    <row r="9" spans="1:20" ht="18.75" thickBot="1">
      <c r="A9" s="42"/>
      <c r="B9" s="86">
        <f>K4</f>
        <v>39355</v>
      </c>
      <c r="C9" s="86">
        <f aca="true" t="shared" si="0" ref="C9:H9">B9+1</f>
        <v>39356</v>
      </c>
      <c r="D9" s="86">
        <f t="shared" si="0"/>
        <v>39357</v>
      </c>
      <c r="E9" s="86">
        <f t="shared" si="0"/>
        <v>39358</v>
      </c>
      <c r="F9" s="86">
        <f t="shared" si="0"/>
        <v>39359</v>
      </c>
      <c r="G9" s="86">
        <f t="shared" si="0"/>
        <v>39360</v>
      </c>
      <c r="H9" s="86">
        <f t="shared" si="0"/>
        <v>39361</v>
      </c>
      <c r="I9" s="164" t="s">
        <v>483</v>
      </c>
      <c r="J9" s="87">
        <f>H9+1</f>
        <v>39362</v>
      </c>
      <c r="K9" s="86">
        <f aca="true" t="shared" si="1" ref="K9:P9">J9+1</f>
        <v>39363</v>
      </c>
      <c r="L9" s="86">
        <f t="shared" si="1"/>
        <v>39364</v>
      </c>
      <c r="M9" s="86">
        <f t="shared" si="1"/>
        <v>39365</v>
      </c>
      <c r="N9" s="86">
        <f t="shared" si="1"/>
        <v>39366</v>
      </c>
      <c r="O9" s="86">
        <f t="shared" si="1"/>
        <v>39367</v>
      </c>
      <c r="P9" s="86">
        <f t="shared" si="1"/>
        <v>39368</v>
      </c>
      <c r="Q9" s="164" t="s">
        <v>483</v>
      </c>
      <c r="R9" s="167" t="s">
        <v>483</v>
      </c>
      <c r="S9" s="43"/>
      <c r="T9" s="44" t="s">
        <v>577</v>
      </c>
    </row>
    <row r="10" spans="1:20" ht="30" customHeight="1">
      <c r="A10" s="45" t="s">
        <v>484</v>
      </c>
      <c r="B10" s="156"/>
      <c r="C10" s="156"/>
      <c r="D10" s="156"/>
      <c r="E10" s="156"/>
      <c r="F10" s="156"/>
      <c r="G10" s="156"/>
      <c r="H10" s="156"/>
      <c r="I10" s="165">
        <f>SUM(B10:H10)</f>
        <v>0</v>
      </c>
      <c r="J10" s="156"/>
      <c r="K10" s="156"/>
      <c r="L10" s="156"/>
      <c r="M10" s="156"/>
      <c r="N10" s="156"/>
      <c r="O10" s="156"/>
      <c r="P10" s="156"/>
      <c r="Q10" s="165">
        <f>SUM(J10:P10)</f>
        <v>0</v>
      </c>
      <c r="R10" s="168">
        <f>I10+Q10</f>
        <v>0</v>
      </c>
      <c r="S10" s="46" t="s">
        <v>575</v>
      </c>
      <c r="T10" s="47" t="s">
        <v>499</v>
      </c>
    </row>
    <row r="11" spans="1:20" ht="18">
      <c r="A11" s="48" t="s">
        <v>485</v>
      </c>
      <c r="B11" s="49" t="s">
        <v>474</v>
      </c>
      <c r="C11" s="49" t="s">
        <v>475</v>
      </c>
      <c r="D11" s="49" t="s">
        <v>476</v>
      </c>
      <c r="E11" s="49" t="s">
        <v>477</v>
      </c>
      <c r="F11" s="49" t="s">
        <v>478</v>
      </c>
      <c r="G11" s="49" t="s">
        <v>479</v>
      </c>
      <c r="H11" s="49" t="s">
        <v>480</v>
      </c>
      <c r="I11" s="88"/>
      <c r="J11" s="49" t="s">
        <v>474</v>
      </c>
      <c r="K11" s="49" t="s">
        <v>475</v>
      </c>
      <c r="L11" s="49" t="s">
        <v>476</v>
      </c>
      <c r="M11" s="49" t="s">
        <v>477</v>
      </c>
      <c r="N11" s="49" t="s">
        <v>478</v>
      </c>
      <c r="O11" s="49" t="s">
        <v>479</v>
      </c>
      <c r="P11" s="49" t="s">
        <v>480</v>
      </c>
      <c r="Q11" s="89"/>
      <c r="R11" s="90"/>
      <c r="S11" s="46" t="s">
        <v>486</v>
      </c>
      <c r="T11" s="47" t="s">
        <v>486</v>
      </c>
    </row>
    <row r="12" spans="1:20" ht="54.75" customHeight="1">
      <c r="A12" s="66" t="s">
        <v>282</v>
      </c>
      <c r="B12" s="3"/>
      <c r="C12" s="4"/>
      <c r="D12" s="142"/>
      <c r="E12" s="4"/>
      <c r="F12" s="4"/>
      <c r="G12" s="4"/>
      <c r="H12" s="5"/>
      <c r="I12" s="157">
        <f aca="true" t="shared" si="2" ref="I12:I52">SUM(B12:H12)</f>
        <v>0</v>
      </c>
      <c r="J12" s="3"/>
      <c r="K12" s="4"/>
      <c r="L12" s="4"/>
      <c r="M12" s="4"/>
      <c r="N12" s="4"/>
      <c r="O12" s="4"/>
      <c r="P12" s="5"/>
      <c r="Q12" s="157">
        <f aca="true" t="shared" si="3" ref="Q12:Q52">SUM(J12:P12)</f>
        <v>0</v>
      </c>
      <c r="R12" s="173">
        <f aca="true" t="shared" si="4" ref="R12:R52">I12+Q12</f>
        <v>0</v>
      </c>
      <c r="S12" s="116"/>
      <c r="T12" s="71" t="s">
        <v>282</v>
      </c>
    </row>
    <row r="13" spans="1:20" s="192" customFormat="1" ht="54.75" customHeight="1">
      <c r="A13" s="66" t="s">
        <v>282</v>
      </c>
      <c r="B13" s="170"/>
      <c r="C13" s="170"/>
      <c r="D13" s="170"/>
      <c r="E13" s="170"/>
      <c r="F13" s="170"/>
      <c r="G13" s="170"/>
      <c r="H13" s="171"/>
      <c r="I13" s="157">
        <f t="shared" si="2"/>
        <v>0</v>
      </c>
      <c r="J13" s="170"/>
      <c r="K13" s="170"/>
      <c r="L13" s="170"/>
      <c r="M13" s="170"/>
      <c r="N13" s="170"/>
      <c r="O13" s="170"/>
      <c r="P13" s="171"/>
      <c r="Q13" s="173">
        <f t="shared" si="3"/>
        <v>0</v>
      </c>
      <c r="R13" s="173">
        <f t="shared" si="4"/>
        <v>0</v>
      </c>
      <c r="S13" s="172"/>
      <c r="T13" s="71" t="s">
        <v>282</v>
      </c>
    </row>
    <row r="14" spans="1:20" ht="54.75" customHeight="1">
      <c r="A14" s="66"/>
      <c r="B14" s="3"/>
      <c r="C14" s="4"/>
      <c r="D14" s="4"/>
      <c r="E14" s="4"/>
      <c r="F14" s="4"/>
      <c r="G14" s="4"/>
      <c r="H14" s="5"/>
      <c r="I14" s="157">
        <f t="shared" si="2"/>
        <v>0</v>
      </c>
      <c r="J14" s="3"/>
      <c r="K14" s="4"/>
      <c r="L14" s="4"/>
      <c r="M14" s="4"/>
      <c r="N14" s="4"/>
      <c r="O14" s="4"/>
      <c r="P14" s="5"/>
      <c r="Q14" s="157">
        <f t="shared" si="3"/>
        <v>0</v>
      </c>
      <c r="R14" s="173">
        <f t="shared" si="4"/>
        <v>0</v>
      </c>
      <c r="S14" s="116"/>
      <c r="T14" s="71" t="s">
        <v>282</v>
      </c>
    </row>
    <row r="15" spans="1:20" ht="54.75" customHeight="1">
      <c r="A15" s="66"/>
      <c r="B15" s="170"/>
      <c r="C15" s="170"/>
      <c r="D15" s="170"/>
      <c r="E15" s="170"/>
      <c r="F15" s="170"/>
      <c r="G15" s="170"/>
      <c r="H15" s="171"/>
      <c r="I15" s="157">
        <f t="shared" si="2"/>
        <v>0</v>
      </c>
      <c r="J15" s="170"/>
      <c r="K15" s="170"/>
      <c r="L15" s="170"/>
      <c r="M15" s="170"/>
      <c r="N15" s="170"/>
      <c r="O15" s="170"/>
      <c r="P15" s="171"/>
      <c r="Q15" s="157">
        <f t="shared" si="3"/>
        <v>0</v>
      </c>
      <c r="R15" s="173">
        <f t="shared" si="4"/>
        <v>0</v>
      </c>
      <c r="S15" s="172"/>
      <c r="T15" s="71" t="s">
        <v>282</v>
      </c>
    </row>
    <row r="16" spans="1:20" ht="54.75" customHeight="1">
      <c r="A16" s="66"/>
      <c r="B16" s="3"/>
      <c r="C16" s="4"/>
      <c r="D16" s="4"/>
      <c r="E16" s="4"/>
      <c r="F16" s="4"/>
      <c r="G16" s="4"/>
      <c r="H16" s="5"/>
      <c r="I16" s="157">
        <f t="shared" si="2"/>
        <v>0</v>
      </c>
      <c r="J16" s="3"/>
      <c r="K16" s="4"/>
      <c r="L16" s="4"/>
      <c r="M16" s="4"/>
      <c r="N16" s="4"/>
      <c r="O16" s="4"/>
      <c r="P16" s="5"/>
      <c r="Q16" s="157">
        <f t="shared" si="3"/>
        <v>0</v>
      </c>
      <c r="R16" s="173">
        <f t="shared" si="4"/>
        <v>0</v>
      </c>
      <c r="S16" s="116"/>
      <c r="T16" s="71" t="s">
        <v>282</v>
      </c>
    </row>
    <row r="17" spans="1:20" ht="54.75" customHeight="1">
      <c r="A17" s="2"/>
      <c r="B17" s="170"/>
      <c r="C17" s="170"/>
      <c r="D17" s="170"/>
      <c r="E17" s="170"/>
      <c r="F17" s="170"/>
      <c r="G17" s="170"/>
      <c r="H17" s="171"/>
      <c r="I17" s="157">
        <f t="shared" si="2"/>
        <v>0</v>
      </c>
      <c r="J17" s="170"/>
      <c r="K17" s="170"/>
      <c r="L17" s="170"/>
      <c r="M17" s="170"/>
      <c r="N17" s="170"/>
      <c r="O17" s="170"/>
      <c r="P17" s="171"/>
      <c r="Q17" s="157">
        <f t="shared" si="3"/>
        <v>0</v>
      </c>
      <c r="R17" s="173">
        <f t="shared" si="4"/>
        <v>0</v>
      </c>
      <c r="S17" s="172"/>
      <c r="T17" s="71" t="s">
        <v>282</v>
      </c>
    </row>
    <row r="18" spans="1:20" ht="54.75" customHeight="1">
      <c r="A18" s="2"/>
      <c r="B18" s="3"/>
      <c r="C18" s="4"/>
      <c r="D18" s="4"/>
      <c r="E18" s="4"/>
      <c r="F18" s="4"/>
      <c r="G18" s="4"/>
      <c r="H18" s="5"/>
      <c r="I18" s="157">
        <f t="shared" si="2"/>
        <v>0</v>
      </c>
      <c r="J18" s="3"/>
      <c r="K18" s="3"/>
      <c r="L18" s="3"/>
      <c r="M18" s="3"/>
      <c r="N18" s="3"/>
      <c r="O18" s="4"/>
      <c r="P18" s="5"/>
      <c r="Q18" s="157">
        <f t="shared" si="3"/>
        <v>0</v>
      </c>
      <c r="R18" s="173">
        <f t="shared" si="4"/>
        <v>0</v>
      </c>
      <c r="S18" s="116"/>
      <c r="T18" s="71"/>
    </row>
    <row r="19" spans="1:20" ht="54.75" customHeight="1">
      <c r="A19" s="2"/>
      <c r="B19" s="170"/>
      <c r="C19" s="170"/>
      <c r="D19" s="170"/>
      <c r="E19" s="170"/>
      <c r="F19" s="170"/>
      <c r="G19" s="170"/>
      <c r="H19" s="171"/>
      <c r="I19" s="157">
        <f t="shared" si="2"/>
        <v>0</v>
      </c>
      <c r="J19" s="170"/>
      <c r="K19" s="170"/>
      <c r="L19" s="170"/>
      <c r="M19" s="170"/>
      <c r="N19" s="170"/>
      <c r="O19" s="170"/>
      <c r="P19" s="171"/>
      <c r="Q19" s="157">
        <f t="shared" si="3"/>
        <v>0</v>
      </c>
      <c r="R19" s="173">
        <f t="shared" si="4"/>
        <v>0</v>
      </c>
      <c r="S19" s="172"/>
      <c r="T19" s="71" t="s">
        <v>282</v>
      </c>
    </row>
    <row r="20" spans="1:20" ht="54.75" customHeight="1">
      <c r="A20" s="2"/>
      <c r="B20" s="3"/>
      <c r="C20" s="4"/>
      <c r="D20" s="4"/>
      <c r="E20" s="4"/>
      <c r="F20" s="4"/>
      <c r="G20" s="4"/>
      <c r="H20" s="5"/>
      <c r="I20" s="157">
        <f t="shared" si="2"/>
        <v>0</v>
      </c>
      <c r="J20" s="3"/>
      <c r="K20" s="4"/>
      <c r="L20" s="4"/>
      <c r="M20" s="4"/>
      <c r="N20" s="4"/>
      <c r="O20" s="4"/>
      <c r="P20" s="5"/>
      <c r="Q20" s="157">
        <f t="shared" si="3"/>
        <v>0</v>
      </c>
      <c r="R20" s="173">
        <f t="shared" si="4"/>
        <v>0</v>
      </c>
      <c r="S20" s="116"/>
      <c r="T20" s="71"/>
    </row>
    <row r="21" spans="1:20" ht="54.75" customHeight="1">
      <c r="A21" s="2"/>
      <c r="B21" s="170"/>
      <c r="C21" s="170"/>
      <c r="D21" s="170"/>
      <c r="E21" s="170"/>
      <c r="F21" s="170"/>
      <c r="G21" s="170"/>
      <c r="H21" s="171"/>
      <c r="I21" s="157">
        <f t="shared" si="2"/>
        <v>0</v>
      </c>
      <c r="J21" s="170"/>
      <c r="K21" s="170"/>
      <c r="L21" s="170"/>
      <c r="M21" s="170"/>
      <c r="N21" s="170"/>
      <c r="O21" s="170"/>
      <c r="P21" s="171"/>
      <c r="Q21" s="157">
        <f t="shared" si="3"/>
        <v>0</v>
      </c>
      <c r="R21" s="173">
        <f t="shared" si="4"/>
        <v>0</v>
      </c>
      <c r="S21" s="172"/>
      <c r="T21" s="71"/>
    </row>
    <row r="22" spans="1:20" ht="54.75" customHeight="1">
      <c r="A22" s="2"/>
      <c r="B22" s="3"/>
      <c r="C22" s="4"/>
      <c r="D22" s="4"/>
      <c r="E22" s="4"/>
      <c r="F22" s="4"/>
      <c r="G22" s="4"/>
      <c r="H22" s="5"/>
      <c r="I22" s="157">
        <f t="shared" si="2"/>
        <v>0</v>
      </c>
      <c r="J22" s="3"/>
      <c r="K22" s="4"/>
      <c r="L22" s="4"/>
      <c r="M22" s="4"/>
      <c r="N22" s="4"/>
      <c r="O22" s="4"/>
      <c r="P22" s="5"/>
      <c r="Q22" s="157">
        <f t="shared" si="3"/>
        <v>0</v>
      </c>
      <c r="R22" s="173">
        <f t="shared" si="4"/>
        <v>0</v>
      </c>
      <c r="S22" s="116"/>
      <c r="T22" s="71"/>
    </row>
    <row r="23" spans="1:20" ht="54.75" customHeight="1">
      <c r="A23" s="2"/>
      <c r="B23" s="170"/>
      <c r="C23" s="170"/>
      <c r="D23" s="170"/>
      <c r="E23" s="170"/>
      <c r="F23" s="170"/>
      <c r="G23" s="170"/>
      <c r="H23" s="171"/>
      <c r="I23" s="157">
        <f t="shared" si="2"/>
        <v>0</v>
      </c>
      <c r="J23" s="170"/>
      <c r="K23" s="170"/>
      <c r="L23" s="170"/>
      <c r="M23" s="170"/>
      <c r="N23" s="170"/>
      <c r="O23" s="170"/>
      <c r="P23" s="171"/>
      <c r="Q23" s="157">
        <f t="shared" si="3"/>
        <v>0</v>
      </c>
      <c r="R23" s="173">
        <f t="shared" si="4"/>
        <v>0</v>
      </c>
      <c r="S23" s="172"/>
      <c r="T23" s="71"/>
    </row>
    <row r="24" spans="1:20" ht="54.75" customHeight="1">
      <c r="A24" s="2"/>
      <c r="B24" s="3"/>
      <c r="C24" s="4"/>
      <c r="D24" s="4"/>
      <c r="E24" s="4"/>
      <c r="F24" s="4"/>
      <c r="G24" s="4"/>
      <c r="H24" s="5"/>
      <c r="I24" s="157">
        <f t="shared" si="2"/>
        <v>0</v>
      </c>
      <c r="J24" s="3"/>
      <c r="K24" s="4"/>
      <c r="L24" s="4"/>
      <c r="M24" s="4"/>
      <c r="N24" s="4"/>
      <c r="O24" s="4"/>
      <c r="P24" s="5"/>
      <c r="Q24" s="157">
        <f t="shared" si="3"/>
        <v>0</v>
      </c>
      <c r="R24" s="173">
        <f t="shared" si="4"/>
        <v>0</v>
      </c>
      <c r="S24" s="116"/>
      <c r="T24" s="72"/>
    </row>
    <row r="25" spans="1:20" ht="54.75" customHeight="1">
      <c r="A25" s="2"/>
      <c r="B25" s="170"/>
      <c r="C25" s="170"/>
      <c r="D25" s="170"/>
      <c r="E25" s="170"/>
      <c r="F25" s="170"/>
      <c r="G25" s="170"/>
      <c r="H25" s="171"/>
      <c r="I25" s="157">
        <f t="shared" si="2"/>
        <v>0</v>
      </c>
      <c r="J25" s="170"/>
      <c r="K25" s="170"/>
      <c r="L25" s="170"/>
      <c r="M25" s="170"/>
      <c r="N25" s="170"/>
      <c r="O25" s="170"/>
      <c r="P25" s="171"/>
      <c r="Q25" s="157">
        <f t="shared" si="3"/>
        <v>0</v>
      </c>
      <c r="R25" s="173">
        <f t="shared" si="4"/>
        <v>0</v>
      </c>
      <c r="S25" s="172"/>
      <c r="T25" s="95"/>
    </row>
    <row r="26" spans="1:20" ht="54.75" customHeight="1">
      <c r="A26" s="2"/>
      <c r="B26" s="3"/>
      <c r="C26" s="4"/>
      <c r="D26" s="4"/>
      <c r="E26" s="4"/>
      <c r="F26" s="4"/>
      <c r="G26" s="4"/>
      <c r="H26" s="5"/>
      <c r="I26" s="157">
        <f t="shared" si="2"/>
        <v>0</v>
      </c>
      <c r="J26" s="3"/>
      <c r="K26" s="4"/>
      <c r="L26" s="4"/>
      <c r="M26" s="4"/>
      <c r="N26" s="4"/>
      <c r="O26" s="4"/>
      <c r="P26" s="5"/>
      <c r="Q26" s="157">
        <f t="shared" si="3"/>
        <v>0</v>
      </c>
      <c r="R26" s="173">
        <f t="shared" si="4"/>
        <v>0</v>
      </c>
      <c r="S26" s="116"/>
      <c r="T26" s="72"/>
    </row>
    <row r="27" spans="1:20" ht="54.75" customHeight="1">
      <c r="A27" s="2"/>
      <c r="B27" s="170"/>
      <c r="C27" s="170"/>
      <c r="D27" s="170"/>
      <c r="E27" s="170"/>
      <c r="F27" s="170"/>
      <c r="G27" s="170"/>
      <c r="H27" s="171"/>
      <c r="I27" s="157">
        <f t="shared" si="2"/>
        <v>0</v>
      </c>
      <c r="J27" s="170"/>
      <c r="K27" s="170"/>
      <c r="L27" s="170"/>
      <c r="M27" s="170"/>
      <c r="N27" s="170"/>
      <c r="O27" s="170"/>
      <c r="P27" s="171"/>
      <c r="Q27" s="157">
        <f t="shared" si="3"/>
        <v>0</v>
      </c>
      <c r="R27" s="173">
        <f t="shared" si="4"/>
        <v>0</v>
      </c>
      <c r="S27" s="170"/>
      <c r="T27" s="95"/>
    </row>
    <row r="28" spans="1:20" ht="54.75" customHeight="1" hidden="1">
      <c r="A28" s="2"/>
      <c r="B28" s="3"/>
      <c r="C28" s="4"/>
      <c r="D28" s="4"/>
      <c r="E28" s="4"/>
      <c r="F28" s="4"/>
      <c r="G28" s="4"/>
      <c r="H28" s="5"/>
      <c r="I28" s="157">
        <f t="shared" si="2"/>
        <v>0</v>
      </c>
      <c r="J28" s="3"/>
      <c r="K28" s="4"/>
      <c r="L28" s="4"/>
      <c r="M28" s="4"/>
      <c r="N28" s="4"/>
      <c r="O28" s="4"/>
      <c r="P28" s="5"/>
      <c r="Q28" s="157">
        <f t="shared" si="3"/>
        <v>0</v>
      </c>
      <c r="R28" s="173">
        <f t="shared" si="4"/>
        <v>0</v>
      </c>
      <c r="S28" s="116"/>
      <c r="T28" s="72"/>
    </row>
    <row r="29" spans="1:20" ht="54.75" customHeight="1" hidden="1">
      <c r="A29" s="2"/>
      <c r="B29" s="170"/>
      <c r="C29" s="170"/>
      <c r="D29" s="170"/>
      <c r="E29" s="170"/>
      <c r="F29" s="170"/>
      <c r="G29" s="170"/>
      <c r="H29" s="171"/>
      <c r="I29" s="157">
        <f t="shared" si="2"/>
        <v>0</v>
      </c>
      <c r="J29" s="170"/>
      <c r="K29" s="170"/>
      <c r="L29" s="170"/>
      <c r="M29" s="170"/>
      <c r="N29" s="170"/>
      <c r="O29" s="170"/>
      <c r="P29" s="171"/>
      <c r="Q29" s="157">
        <f t="shared" si="3"/>
        <v>0</v>
      </c>
      <c r="R29" s="173">
        <f t="shared" si="4"/>
        <v>0</v>
      </c>
      <c r="S29" s="170"/>
      <c r="T29" s="95"/>
    </row>
    <row r="30" spans="1:20" ht="54.75" customHeight="1" hidden="1">
      <c r="A30" s="2"/>
      <c r="B30" s="3"/>
      <c r="C30" s="4"/>
      <c r="D30" s="4"/>
      <c r="E30" s="4"/>
      <c r="F30" s="4"/>
      <c r="G30" s="4"/>
      <c r="H30" s="5"/>
      <c r="I30" s="157">
        <f t="shared" si="2"/>
        <v>0</v>
      </c>
      <c r="J30" s="3"/>
      <c r="K30" s="4"/>
      <c r="L30" s="4"/>
      <c r="M30" s="4"/>
      <c r="N30" s="4"/>
      <c r="O30" s="4"/>
      <c r="P30" s="5"/>
      <c r="Q30" s="157">
        <f t="shared" si="3"/>
        <v>0</v>
      </c>
      <c r="R30" s="173">
        <f t="shared" si="4"/>
        <v>0</v>
      </c>
      <c r="S30" s="116"/>
      <c r="T30" s="72"/>
    </row>
    <row r="31" spans="1:20" ht="54.75" customHeight="1" hidden="1">
      <c r="A31" s="2"/>
      <c r="B31" s="170"/>
      <c r="C31" s="170"/>
      <c r="D31" s="170"/>
      <c r="E31" s="170"/>
      <c r="F31" s="170"/>
      <c r="G31" s="170"/>
      <c r="H31" s="171"/>
      <c r="I31" s="157">
        <f t="shared" si="2"/>
        <v>0</v>
      </c>
      <c r="J31" s="170"/>
      <c r="K31" s="170"/>
      <c r="L31" s="170"/>
      <c r="M31" s="170"/>
      <c r="N31" s="170"/>
      <c r="O31" s="170"/>
      <c r="P31" s="171"/>
      <c r="Q31" s="157">
        <f t="shared" si="3"/>
        <v>0</v>
      </c>
      <c r="R31" s="173">
        <f t="shared" si="4"/>
        <v>0</v>
      </c>
      <c r="S31" s="170"/>
      <c r="T31" s="95"/>
    </row>
    <row r="32" spans="1:20" ht="54.75" customHeight="1" hidden="1">
      <c r="A32" s="2"/>
      <c r="B32" s="3"/>
      <c r="C32" s="4"/>
      <c r="D32" s="4"/>
      <c r="E32" s="4"/>
      <c r="F32" s="4"/>
      <c r="G32" s="4"/>
      <c r="H32" s="5"/>
      <c r="I32" s="157">
        <f t="shared" si="2"/>
        <v>0</v>
      </c>
      <c r="J32" s="3"/>
      <c r="K32" s="4"/>
      <c r="L32" s="4"/>
      <c r="M32" s="4"/>
      <c r="N32" s="4"/>
      <c r="O32" s="4"/>
      <c r="P32" s="5"/>
      <c r="Q32" s="157">
        <f t="shared" si="3"/>
        <v>0</v>
      </c>
      <c r="R32" s="173">
        <f t="shared" si="4"/>
        <v>0</v>
      </c>
      <c r="S32" s="116"/>
      <c r="T32" s="72"/>
    </row>
    <row r="33" spans="1:20" ht="54.75" customHeight="1" hidden="1">
      <c r="A33" s="2"/>
      <c r="B33" s="170"/>
      <c r="C33" s="170"/>
      <c r="D33" s="170"/>
      <c r="E33" s="170"/>
      <c r="F33" s="170"/>
      <c r="G33" s="170"/>
      <c r="H33" s="171"/>
      <c r="I33" s="157">
        <f t="shared" si="2"/>
        <v>0</v>
      </c>
      <c r="J33" s="170"/>
      <c r="K33" s="170"/>
      <c r="L33" s="170"/>
      <c r="M33" s="170"/>
      <c r="N33" s="170"/>
      <c r="O33" s="170"/>
      <c r="P33" s="171"/>
      <c r="Q33" s="157">
        <f t="shared" si="3"/>
        <v>0</v>
      </c>
      <c r="R33" s="173">
        <f t="shared" si="4"/>
        <v>0</v>
      </c>
      <c r="S33" s="170"/>
      <c r="T33" s="95"/>
    </row>
    <row r="34" spans="1:20" ht="54.75" customHeight="1" hidden="1">
      <c r="A34" s="2"/>
      <c r="B34" s="3"/>
      <c r="C34" s="4"/>
      <c r="D34" s="4"/>
      <c r="E34" s="4"/>
      <c r="F34" s="4"/>
      <c r="G34" s="4"/>
      <c r="H34" s="5"/>
      <c r="I34" s="157">
        <f t="shared" si="2"/>
        <v>0</v>
      </c>
      <c r="J34" s="3"/>
      <c r="K34" s="4"/>
      <c r="L34" s="4"/>
      <c r="M34" s="4"/>
      <c r="N34" s="4"/>
      <c r="O34" s="4"/>
      <c r="P34" s="5"/>
      <c r="Q34" s="157">
        <f t="shared" si="3"/>
        <v>0</v>
      </c>
      <c r="R34" s="173">
        <f t="shared" si="4"/>
        <v>0</v>
      </c>
      <c r="S34" s="116"/>
      <c r="T34" s="72"/>
    </row>
    <row r="35" spans="1:20" ht="54.75" customHeight="1" hidden="1">
      <c r="A35" s="2"/>
      <c r="B35" s="170"/>
      <c r="C35" s="170"/>
      <c r="D35" s="170"/>
      <c r="E35" s="170"/>
      <c r="F35" s="170"/>
      <c r="G35" s="170"/>
      <c r="H35" s="171"/>
      <c r="I35" s="157">
        <f t="shared" si="2"/>
        <v>0</v>
      </c>
      <c r="J35" s="170"/>
      <c r="K35" s="170"/>
      <c r="L35" s="170"/>
      <c r="M35" s="170"/>
      <c r="N35" s="170"/>
      <c r="O35" s="170"/>
      <c r="P35" s="171"/>
      <c r="Q35" s="157">
        <f t="shared" si="3"/>
        <v>0</v>
      </c>
      <c r="R35" s="173">
        <f t="shared" si="4"/>
        <v>0</v>
      </c>
      <c r="S35" s="170"/>
      <c r="T35" s="95"/>
    </row>
    <row r="36" spans="1:20" ht="54.75" customHeight="1" hidden="1">
      <c r="A36" s="2"/>
      <c r="B36" s="3"/>
      <c r="C36" s="4"/>
      <c r="D36" s="4"/>
      <c r="E36" s="4"/>
      <c r="F36" s="4"/>
      <c r="G36" s="4"/>
      <c r="H36" s="5"/>
      <c r="I36" s="157">
        <f t="shared" si="2"/>
        <v>0</v>
      </c>
      <c r="J36" s="3"/>
      <c r="K36" s="4"/>
      <c r="L36" s="4"/>
      <c r="M36" s="4"/>
      <c r="N36" s="4"/>
      <c r="O36" s="4"/>
      <c r="P36" s="5"/>
      <c r="Q36" s="157">
        <f t="shared" si="3"/>
        <v>0</v>
      </c>
      <c r="R36" s="173">
        <f t="shared" si="4"/>
        <v>0</v>
      </c>
      <c r="S36" s="116"/>
      <c r="T36" s="72"/>
    </row>
    <row r="37" spans="1:20" ht="54.75" customHeight="1" hidden="1">
      <c r="A37" s="2"/>
      <c r="B37" s="170"/>
      <c r="C37" s="170"/>
      <c r="D37" s="170"/>
      <c r="E37" s="170"/>
      <c r="F37" s="170"/>
      <c r="G37" s="170"/>
      <c r="H37" s="171"/>
      <c r="I37" s="157">
        <f t="shared" si="2"/>
        <v>0</v>
      </c>
      <c r="J37" s="170"/>
      <c r="K37" s="170"/>
      <c r="L37" s="170"/>
      <c r="M37" s="170"/>
      <c r="N37" s="170"/>
      <c r="O37" s="170"/>
      <c r="P37" s="171"/>
      <c r="Q37" s="157">
        <f t="shared" si="3"/>
        <v>0</v>
      </c>
      <c r="R37" s="173">
        <f t="shared" si="4"/>
        <v>0</v>
      </c>
      <c r="S37" s="170"/>
      <c r="T37" s="95"/>
    </row>
    <row r="38" spans="1:20" ht="54.75" customHeight="1" hidden="1">
      <c r="A38" s="2"/>
      <c r="B38" s="3"/>
      <c r="C38" s="4"/>
      <c r="D38" s="4"/>
      <c r="E38" s="4"/>
      <c r="F38" s="4"/>
      <c r="G38" s="4"/>
      <c r="H38" s="5"/>
      <c r="I38" s="157">
        <f t="shared" si="2"/>
        <v>0</v>
      </c>
      <c r="J38" s="3"/>
      <c r="K38" s="4"/>
      <c r="L38" s="4"/>
      <c r="M38" s="4"/>
      <c r="N38" s="4"/>
      <c r="O38" s="4"/>
      <c r="P38" s="5"/>
      <c r="Q38" s="157">
        <f t="shared" si="3"/>
        <v>0</v>
      </c>
      <c r="R38" s="173">
        <f t="shared" si="4"/>
        <v>0</v>
      </c>
      <c r="S38" s="116"/>
      <c r="T38" s="72"/>
    </row>
    <row r="39" spans="1:20" ht="54.75" customHeight="1" hidden="1">
      <c r="A39" s="2"/>
      <c r="B39" s="170"/>
      <c r="C39" s="170"/>
      <c r="D39" s="170"/>
      <c r="E39" s="170"/>
      <c r="F39" s="170"/>
      <c r="G39" s="170"/>
      <c r="H39" s="171"/>
      <c r="I39" s="157">
        <f t="shared" si="2"/>
        <v>0</v>
      </c>
      <c r="J39" s="170"/>
      <c r="K39" s="170"/>
      <c r="L39" s="170"/>
      <c r="M39" s="170"/>
      <c r="N39" s="170"/>
      <c r="O39" s="170"/>
      <c r="P39" s="171"/>
      <c r="Q39" s="157">
        <f t="shared" si="3"/>
        <v>0</v>
      </c>
      <c r="R39" s="173">
        <f t="shared" si="4"/>
        <v>0</v>
      </c>
      <c r="S39" s="170"/>
      <c r="T39" s="95"/>
    </row>
    <row r="40" spans="1:20" ht="54.75" customHeight="1" hidden="1">
      <c r="A40" s="2"/>
      <c r="B40" s="3"/>
      <c r="C40" s="4"/>
      <c r="D40" s="4"/>
      <c r="E40" s="4"/>
      <c r="F40" s="4"/>
      <c r="G40" s="4"/>
      <c r="H40" s="5"/>
      <c r="I40" s="157">
        <f t="shared" si="2"/>
        <v>0</v>
      </c>
      <c r="J40" s="3"/>
      <c r="K40" s="4"/>
      <c r="L40" s="4"/>
      <c r="M40" s="4"/>
      <c r="N40" s="4"/>
      <c r="O40" s="4"/>
      <c r="P40" s="5"/>
      <c r="Q40" s="157">
        <f t="shared" si="3"/>
        <v>0</v>
      </c>
      <c r="R40" s="173">
        <f t="shared" si="4"/>
        <v>0</v>
      </c>
      <c r="S40" s="116"/>
      <c r="T40" s="72"/>
    </row>
    <row r="41" spans="1:20" ht="54.75" customHeight="1" hidden="1">
      <c r="A41" s="2"/>
      <c r="B41" s="170"/>
      <c r="C41" s="170"/>
      <c r="D41" s="170"/>
      <c r="E41" s="170"/>
      <c r="F41" s="170"/>
      <c r="G41" s="170"/>
      <c r="H41" s="171"/>
      <c r="I41" s="157">
        <f t="shared" si="2"/>
        <v>0</v>
      </c>
      <c r="J41" s="170"/>
      <c r="K41" s="170"/>
      <c r="L41" s="170"/>
      <c r="M41" s="170"/>
      <c r="N41" s="170"/>
      <c r="O41" s="170"/>
      <c r="P41" s="171"/>
      <c r="Q41" s="157">
        <f t="shared" si="3"/>
        <v>0</v>
      </c>
      <c r="R41" s="173">
        <f t="shared" si="4"/>
        <v>0</v>
      </c>
      <c r="S41" s="170"/>
      <c r="T41" s="95"/>
    </row>
    <row r="42" spans="1:20" ht="54.75" customHeight="1" hidden="1">
      <c r="A42" s="2"/>
      <c r="B42" s="3"/>
      <c r="C42" s="4"/>
      <c r="D42" s="4"/>
      <c r="E42" s="4"/>
      <c r="F42" s="4"/>
      <c r="G42" s="4"/>
      <c r="H42" s="5"/>
      <c r="I42" s="157">
        <f t="shared" si="2"/>
        <v>0</v>
      </c>
      <c r="J42" s="3"/>
      <c r="K42" s="4"/>
      <c r="L42" s="4"/>
      <c r="M42" s="4"/>
      <c r="N42" s="4"/>
      <c r="O42" s="4"/>
      <c r="P42" s="5"/>
      <c r="Q42" s="157">
        <f t="shared" si="3"/>
        <v>0</v>
      </c>
      <c r="R42" s="173">
        <f t="shared" si="4"/>
        <v>0</v>
      </c>
      <c r="S42" s="116"/>
      <c r="T42" s="72"/>
    </row>
    <row r="43" spans="1:20" ht="54.75" customHeight="1" hidden="1">
      <c r="A43" s="2"/>
      <c r="B43" s="170"/>
      <c r="C43" s="170"/>
      <c r="D43" s="170"/>
      <c r="E43" s="170"/>
      <c r="F43" s="170"/>
      <c r="G43" s="170"/>
      <c r="H43" s="171"/>
      <c r="I43" s="157">
        <f t="shared" si="2"/>
        <v>0</v>
      </c>
      <c r="J43" s="170"/>
      <c r="K43" s="170"/>
      <c r="L43" s="170"/>
      <c r="M43" s="170"/>
      <c r="N43" s="170"/>
      <c r="O43" s="170"/>
      <c r="P43" s="171"/>
      <c r="Q43" s="157">
        <f t="shared" si="3"/>
        <v>0</v>
      </c>
      <c r="R43" s="173">
        <f t="shared" si="4"/>
        <v>0</v>
      </c>
      <c r="S43" s="170"/>
      <c r="T43" s="95"/>
    </row>
    <row r="44" spans="1:20" ht="54.75" customHeight="1" hidden="1">
      <c r="A44" s="2"/>
      <c r="B44" s="3"/>
      <c r="C44" s="4"/>
      <c r="D44" s="4"/>
      <c r="E44" s="4"/>
      <c r="F44" s="4"/>
      <c r="G44" s="4"/>
      <c r="H44" s="5"/>
      <c r="I44" s="157">
        <f t="shared" si="2"/>
        <v>0</v>
      </c>
      <c r="J44" s="3"/>
      <c r="K44" s="4"/>
      <c r="L44" s="4"/>
      <c r="M44" s="4"/>
      <c r="N44" s="4"/>
      <c r="O44" s="4"/>
      <c r="P44" s="5"/>
      <c r="Q44" s="157">
        <f t="shared" si="3"/>
        <v>0</v>
      </c>
      <c r="R44" s="173">
        <f t="shared" si="4"/>
        <v>0</v>
      </c>
      <c r="S44" s="116"/>
      <c r="T44" s="72"/>
    </row>
    <row r="45" spans="1:20" ht="54.75" customHeight="1" hidden="1">
      <c r="A45" s="2"/>
      <c r="B45" s="170"/>
      <c r="C45" s="170"/>
      <c r="D45" s="170"/>
      <c r="E45" s="170"/>
      <c r="F45" s="170"/>
      <c r="G45" s="170"/>
      <c r="H45" s="171"/>
      <c r="I45" s="157">
        <f t="shared" si="2"/>
        <v>0</v>
      </c>
      <c r="J45" s="170"/>
      <c r="K45" s="170"/>
      <c r="L45" s="170"/>
      <c r="M45" s="170"/>
      <c r="N45" s="170"/>
      <c r="O45" s="170"/>
      <c r="P45" s="171"/>
      <c r="Q45" s="157">
        <f t="shared" si="3"/>
        <v>0</v>
      </c>
      <c r="R45" s="173">
        <f t="shared" si="4"/>
        <v>0</v>
      </c>
      <c r="S45" s="170"/>
      <c r="T45" s="95"/>
    </row>
    <row r="46" spans="1:20" ht="54.75" customHeight="1" hidden="1">
      <c r="A46" s="2"/>
      <c r="B46" s="3"/>
      <c r="C46" s="4"/>
      <c r="D46" s="4"/>
      <c r="E46" s="4"/>
      <c r="F46" s="4"/>
      <c r="G46" s="4"/>
      <c r="H46" s="5"/>
      <c r="I46" s="157">
        <f t="shared" si="2"/>
        <v>0</v>
      </c>
      <c r="J46" s="3"/>
      <c r="K46" s="4"/>
      <c r="L46" s="4"/>
      <c r="M46" s="4"/>
      <c r="N46" s="4"/>
      <c r="O46" s="4"/>
      <c r="P46" s="5"/>
      <c r="Q46" s="157">
        <f t="shared" si="3"/>
        <v>0</v>
      </c>
      <c r="R46" s="173">
        <f t="shared" si="4"/>
        <v>0</v>
      </c>
      <c r="S46" s="116"/>
      <c r="T46" s="72"/>
    </row>
    <row r="47" spans="1:20" ht="54.75" customHeight="1" hidden="1">
      <c r="A47" s="2" t="s">
        <v>282</v>
      </c>
      <c r="B47" s="170"/>
      <c r="C47" s="170"/>
      <c r="D47" s="170"/>
      <c r="E47" s="170"/>
      <c r="F47" s="170"/>
      <c r="G47" s="170"/>
      <c r="H47" s="171"/>
      <c r="I47" s="157">
        <f t="shared" si="2"/>
        <v>0</v>
      </c>
      <c r="J47" s="170"/>
      <c r="K47" s="170"/>
      <c r="L47" s="170"/>
      <c r="M47" s="170"/>
      <c r="N47" s="170"/>
      <c r="O47" s="170"/>
      <c r="P47" s="171"/>
      <c r="Q47" s="157">
        <f t="shared" si="3"/>
        <v>0</v>
      </c>
      <c r="R47" s="173">
        <f t="shared" si="4"/>
        <v>0</v>
      </c>
      <c r="S47" s="170"/>
      <c r="T47" s="95"/>
    </row>
    <row r="48" spans="1:20" ht="54.75" customHeight="1" hidden="1">
      <c r="A48" s="2"/>
      <c r="B48" s="3"/>
      <c r="C48" s="4"/>
      <c r="D48" s="4"/>
      <c r="E48" s="4"/>
      <c r="F48" s="4"/>
      <c r="G48" s="4"/>
      <c r="H48" s="5"/>
      <c r="I48" s="157">
        <f t="shared" si="2"/>
        <v>0</v>
      </c>
      <c r="J48" s="3"/>
      <c r="K48" s="4"/>
      <c r="L48" s="4"/>
      <c r="M48" s="4"/>
      <c r="N48" s="4"/>
      <c r="O48" s="4"/>
      <c r="P48" s="5"/>
      <c r="Q48" s="157">
        <f t="shared" si="3"/>
        <v>0</v>
      </c>
      <c r="R48" s="173">
        <f t="shared" si="4"/>
        <v>0</v>
      </c>
      <c r="S48" s="116"/>
      <c r="T48" s="72"/>
    </row>
    <row r="49" spans="1:20" ht="54.75" customHeight="1" hidden="1">
      <c r="A49" s="2"/>
      <c r="B49" s="170"/>
      <c r="C49" s="170"/>
      <c r="D49" s="170"/>
      <c r="E49" s="170"/>
      <c r="F49" s="170"/>
      <c r="G49" s="170"/>
      <c r="H49" s="171"/>
      <c r="I49" s="157">
        <f t="shared" si="2"/>
        <v>0</v>
      </c>
      <c r="J49" s="170"/>
      <c r="K49" s="170"/>
      <c r="L49" s="170"/>
      <c r="M49" s="170"/>
      <c r="N49" s="170"/>
      <c r="O49" s="170"/>
      <c r="P49" s="171"/>
      <c r="Q49" s="157">
        <f t="shared" si="3"/>
        <v>0</v>
      </c>
      <c r="R49" s="173">
        <f t="shared" si="4"/>
        <v>0</v>
      </c>
      <c r="S49" s="170"/>
      <c r="T49" s="95"/>
    </row>
    <row r="50" spans="1:20" ht="54.75" customHeight="1" hidden="1">
      <c r="A50" s="2"/>
      <c r="B50" s="3"/>
      <c r="C50" s="4"/>
      <c r="D50" s="4"/>
      <c r="E50" s="4"/>
      <c r="F50" s="4"/>
      <c r="G50" s="4"/>
      <c r="H50" s="5"/>
      <c r="I50" s="157">
        <f t="shared" si="2"/>
        <v>0</v>
      </c>
      <c r="J50" s="3"/>
      <c r="K50" s="4"/>
      <c r="L50" s="4"/>
      <c r="M50" s="4"/>
      <c r="N50" s="4"/>
      <c r="O50" s="4"/>
      <c r="P50" s="5"/>
      <c r="Q50" s="157">
        <f t="shared" si="3"/>
        <v>0</v>
      </c>
      <c r="R50" s="173">
        <f t="shared" si="4"/>
        <v>0</v>
      </c>
      <c r="S50" s="116"/>
      <c r="T50" s="72"/>
    </row>
    <row r="51" spans="1:20" ht="54.75" customHeight="1" hidden="1">
      <c r="A51" s="2"/>
      <c r="B51" s="170"/>
      <c r="C51" s="170"/>
      <c r="D51" s="170"/>
      <c r="E51" s="170"/>
      <c r="F51" s="170"/>
      <c r="G51" s="170"/>
      <c r="H51" s="171"/>
      <c r="I51" s="157">
        <f t="shared" si="2"/>
        <v>0</v>
      </c>
      <c r="J51" s="170"/>
      <c r="K51" s="170"/>
      <c r="L51" s="170"/>
      <c r="M51" s="170"/>
      <c r="N51" s="170"/>
      <c r="O51" s="170"/>
      <c r="P51" s="171"/>
      <c r="Q51" s="157">
        <f t="shared" si="3"/>
        <v>0</v>
      </c>
      <c r="R51" s="173">
        <f t="shared" si="4"/>
        <v>0</v>
      </c>
      <c r="S51" s="170"/>
      <c r="T51" s="95"/>
    </row>
    <row r="52" spans="1:20" ht="23.25">
      <c r="A52" s="175" t="s">
        <v>487</v>
      </c>
      <c r="B52" s="176">
        <f aca="true" t="shared" si="5" ref="B52:G52">IF(SUM(B12:B51)&gt;=B10,SUM(B12:B51),"HRS?")</f>
        <v>0</v>
      </c>
      <c r="C52" s="176">
        <f>IF(SUM(C12:C51)&gt;=C10,SUM(C12:C51),"HRS?")</f>
        <v>0</v>
      </c>
      <c r="D52" s="176">
        <f t="shared" si="5"/>
        <v>0</v>
      </c>
      <c r="E52" s="176">
        <f t="shared" si="5"/>
        <v>0</v>
      </c>
      <c r="F52" s="176">
        <f t="shared" si="5"/>
        <v>0</v>
      </c>
      <c r="G52" s="176">
        <f t="shared" si="5"/>
        <v>0</v>
      </c>
      <c r="H52" s="177">
        <f>IF(SUM(H12:H44)&gt;=H10,SUM(H12:H44),"HRS?")</f>
        <v>0</v>
      </c>
      <c r="I52" s="158">
        <f t="shared" si="2"/>
        <v>0</v>
      </c>
      <c r="J52" s="176">
        <f aca="true" t="shared" si="6" ref="J52:P52">IF(SUM(J12:J51)&gt;=J10,SUM(J12:J51),"HRS?")</f>
        <v>0</v>
      </c>
      <c r="K52" s="176">
        <f t="shared" si="6"/>
        <v>0</v>
      </c>
      <c r="L52" s="176">
        <f t="shared" si="6"/>
        <v>0</v>
      </c>
      <c r="M52" s="176">
        <f t="shared" si="6"/>
        <v>0</v>
      </c>
      <c r="N52" s="176">
        <f t="shared" si="6"/>
        <v>0</v>
      </c>
      <c r="O52" s="176">
        <f t="shared" si="6"/>
        <v>0</v>
      </c>
      <c r="P52" s="177">
        <f t="shared" si="6"/>
        <v>0</v>
      </c>
      <c r="Q52" s="158">
        <f t="shared" si="3"/>
        <v>0</v>
      </c>
      <c r="R52" s="174">
        <f t="shared" si="4"/>
        <v>0</v>
      </c>
      <c r="S52" s="117">
        <f>IF(SUM(I52+Q52)&gt;80,"Hours exceed tour of duty (for full-time employees only)","")</f>
      </c>
      <c r="T52" s="96"/>
    </row>
    <row r="53" spans="1:20" ht="15.75">
      <c r="A53" s="50" t="s">
        <v>488</v>
      </c>
      <c r="B53" s="51">
        <f>B9</f>
        <v>39355</v>
      </c>
      <c r="C53" s="51">
        <f aca="true" t="shared" si="7" ref="C53:H53">B53+1</f>
        <v>39356</v>
      </c>
      <c r="D53" s="51">
        <f t="shared" si="7"/>
        <v>39357</v>
      </c>
      <c r="E53" s="51">
        <f t="shared" si="7"/>
        <v>39358</v>
      </c>
      <c r="F53" s="51">
        <f t="shared" si="7"/>
        <v>39359</v>
      </c>
      <c r="G53" s="51">
        <f t="shared" si="7"/>
        <v>39360</v>
      </c>
      <c r="H53" s="51">
        <f t="shared" si="7"/>
        <v>39361</v>
      </c>
      <c r="I53" s="159" t="s">
        <v>489</v>
      </c>
      <c r="J53" s="51">
        <f>H53+1</f>
        <v>39362</v>
      </c>
      <c r="K53" s="51">
        <f aca="true" t="shared" si="8" ref="K53:P53">J53+1</f>
        <v>39363</v>
      </c>
      <c r="L53" s="51">
        <f t="shared" si="8"/>
        <v>39364</v>
      </c>
      <c r="M53" s="51">
        <f t="shared" si="8"/>
        <v>39365</v>
      </c>
      <c r="N53" s="51">
        <f t="shared" si="8"/>
        <v>39366</v>
      </c>
      <c r="O53" s="51">
        <f t="shared" si="8"/>
        <v>39367</v>
      </c>
      <c r="P53" s="51">
        <f t="shared" si="8"/>
        <v>39368</v>
      </c>
      <c r="Q53" s="159" t="s">
        <v>489</v>
      </c>
      <c r="R53" s="52" t="s">
        <v>490</v>
      </c>
      <c r="S53" s="53"/>
      <c r="T53" s="54"/>
    </row>
    <row r="54" spans="1:20" ht="30" customHeight="1">
      <c r="A54" s="118" t="s">
        <v>491</v>
      </c>
      <c r="B54" s="119"/>
      <c r="C54" s="120"/>
      <c r="D54" s="120"/>
      <c r="E54" s="120"/>
      <c r="F54" s="120"/>
      <c r="G54" s="120"/>
      <c r="H54" s="121"/>
      <c r="I54" s="160" t="s">
        <v>492</v>
      </c>
      <c r="J54" s="119"/>
      <c r="K54" s="120"/>
      <c r="L54" s="120"/>
      <c r="M54" s="120"/>
      <c r="N54" s="120"/>
      <c r="O54" s="120"/>
      <c r="P54" s="121"/>
      <c r="Q54" s="160" t="s">
        <v>492</v>
      </c>
      <c r="R54" s="122"/>
      <c r="S54" s="123"/>
      <c r="T54" s="6"/>
    </row>
    <row r="55" spans="1:20" ht="30" customHeight="1">
      <c r="A55" s="124" t="s">
        <v>493</v>
      </c>
      <c r="B55" s="125"/>
      <c r="C55" s="126"/>
      <c r="D55" s="126"/>
      <c r="E55" s="126"/>
      <c r="F55" s="126"/>
      <c r="G55" s="126"/>
      <c r="H55" s="127"/>
      <c r="I55" s="161" t="s">
        <v>494</v>
      </c>
      <c r="J55" s="125"/>
      <c r="K55" s="126"/>
      <c r="L55" s="126"/>
      <c r="M55" s="126"/>
      <c r="N55" s="126"/>
      <c r="O55" s="126"/>
      <c r="P55" s="127"/>
      <c r="Q55" s="161" t="s">
        <v>494</v>
      </c>
      <c r="R55" s="122"/>
      <c r="S55" s="123"/>
      <c r="T55" s="6"/>
    </row>
    <row r="56" spans="1:20" ht="30" customHeight="1">
      <c r="A56" s="118" t="s">
        <v>491</v>
      </c>
      <c r="B56" s="119"/>
      <c r="C56" s="119"/>
      <c r="D56" s="119"/>
      <c r="E56" s="119"/>
      <c r="F56" s="120"/>
      <c r="G56" s="120"/>
      <c r="H56" s="120"/>
      <c r="I56" s="160" t="s">
        <v>492</v>
      </c>
      <c r="J56" s="120"/>
      <c r="K56" s="120"/>
      <c r="L56" s="120"/>
      <c r="M56" s="120"/>
      <c r="N56" s="120"/>
      <c r="O56" s="120"/>
      <c r="P56" s="120"/>
      <c r="Q56" s="160" t="s">
        <v>492</v>
      </c>
      <c r="R56" s="122"/>
      <c r="S56" s="123"/>
      <c r="T56" s="6"/>
    </row>
    <row r="57" spans="1:20" ht="30" customHeight="1">
      <c r="A57" s="124" t="s">
        <v>29</v>
      </c>
      <c r="B57" s="125"/>
      <c r="C57" s="125"/>
      <c r="D57" s="125"/>
      <c r="E57" s="125"/>
      <c r="F57" s="128"/>
      <c r="G57" s="129"/>
      <c r="H57" s="130"/>
      <c r="I57" s="161" t="s">
        <v>494</v>
      </c>
      <c r="J57" s="131"/>
      <c r="K57" s="129"/>
      <c r="L57" s="129"/>
      <c r="M57" s="129"/>
      <c r="N57" s="129"/>
      <c r="O57" s="129"/>
      <c r="P57" s="130"/>
      <c r="Q57" s="161" t="s">
        <v>494</v>
      </c>
      <c r="R57" s="122"/>
      <c r="S57" s="123"/>
      <c r="T57" s="6"/>
    </row>
    <row r="58" spans="1:20" ht="30" customHeight="1">
      <c r="A58" s="118" t="s">
        <v>491</v>
      </c>
      <c r="B58" s="119"/>
      <c r="C58" s="119"/>
      <c r="D58" s="119"/>
      <c r="E58" s="119"/>
      <c r="F58" s="120"/>
      <c r="G58" s="120"/>
      <c r="H58" s="120"/>
      <c r="I58" s="160" t="s">
        <v>492</v>
      </c>
      <c r="J58" s="120"/>
      <c r="K58" s="120"/>
      <c r="L58" s="120"/>
      <c r="M58" s="120"/>
      <c r="N58" s="120"/>
      <c r="O58" s="120"/>
      <c r="P58" s="120"/>
      <c r="Q58" s="160" t="s">
        <v>492</v>
      </c>
      <c r="R58" s="122"/>
      <c r="S58" s="123"/>
      <c r="T58" s="6"/>
    </row>
    <row r="59" spans="1:20" ht="30" customHeight="1">
      <c r="A59" s="124" t="s">
        <v>48</v>
      </c>
      <c r="B59" s="125"/>
      <c r="C59" s="125"/>
      <c r="D59" s="125"/>
      <c r="E59" s="125"/>
      <c r="F59" s="128"/>
      <c r="G59" s="129"/>
      <c r="H59" s="130"/>
      <c r="I59" s="161" t="s">
        <v>494</v>
      </c>
      <c r="J59" s="131"/>
      <c r="K59" s="129"/>
      <c r="L59" s="129"/>
      <c r="M59" s="129"/>
      <c r="N59" s="129"/>
      <c r="O59" s="129"/>
      <c r="P59" s="130"/>
      <c r="Q59" s="161" t="s">
        <v>494</v>
      </c>
      <c r="R59" s="122"/>
      <c r="S59" s="123"/>
      <c r="T59" s="6"/>
    </row>
    <row r="60" spans="1:20" ht="30" customHeight="1">
      <c r="A60" s="118" t="s">
        <v>495</v>
      </c>
      <c r="B60" s="119"/>
      <c r="C60" s="119"/>
      <c r="D60" s="119"/>
      <c r="E60" s="119"/>
      <c r="F60" s="119"/>
      <c r="G60" s="119"/>
      <c r="H60" s="121"/>
      <c r="I60" s="160" t="s">
        <v>492</v>
      </c>
      <c r="J60" s="119"/>
      <c r="K60" s="120"/>
      <c r="L60" s="120"/>
      <c r="M60" s="120"/>
      <c r="N60" s="120"/>
      <c r="O60" s="120"/>
      <c r="P60" s="121"/>
      <c r="Q60" s="160" t="s">
        <v>492</v>
      </c>
      <c r="R60" s="122"/>
      <c r="S60" s="123"/>
      <c r="T60" s="6"/>
    </row>
    <row r="61" spans="1:20" ht="30" customHeight="1" thickBot="1">
      <c r="A61" s="110" t="s">
        <v>496</v>
      </c>
      <c r="B61" s="111"/>
      <c r="C61" s="132"/>
      <c r="D61" s="132"/>
      <c r="E61" s="132"/>
      <c r="F61" s="132"/>
      <c r="G61" s="132"/>
      <c r="H61" s="133"/>
      <c r="I61" s="162" t="s">
        <v>494</v>
      </c>
      <c r="J61" s="111"/>
      <c r="K61" s="132"/>
      <c r="L61" s="132"/>
      <c r="M61" s="132"/>
      <c r="N61" s="132"/>
      <c r="O61" s="132"/>
      <c r="P61" s="133"/>
      <c r="Q61" s="162" t="s">
        <v>494</v>
      </c>
      <c r="R61" s="134"/>
      <c r="S61" s="135"/>
      <c r="T61" s="7"/>
    </row>
    <row r="62" spans="1:20" ht="30" customHeight="1" thickBot="1">
      <c r="A62" s="110" t="s">
        <v>497</v>
      </c>
      <c r="B62" s="136"/>
      <c r="C62" s="137"/>
      <c r="D62" s="137"/>
      <c r="E62" s="137"/>
      <c r="F62" s="137"/>
      <c r="G62" s="137"/>
      <c r="H62" s="138"/>
      <c r="I62" s="162"/>
      <c r="J62" s="136"/>
      <c r="K62" s="137"/>
      <c r="L62" s="137"/>
      <c r="M62" s="137"/>
      <c r="N62" s="137"/>
      <c r="O62" s="137"/>
      <c r="P62" s="138"/>
      <c r="Q62" s="162"/>
      <c r="R62" s="134"/>
      <c r="S62" s="135"/>
      <c r="T62" s="7"/>
    </row>
    <row r="63" spans="1:20" ht="15.75">
      <c r="A63" s="55"/>
      <c r="B63" s="56"/>
      <c r="C63" s="56"/>
      <c r="D63" s="56"/>
      <c r="E63" s="56"/>
      <c r="F63" s="56"/>
      <c r="G63" s="56"/>
      <c r="H63" s="57"/>
      <c r="I63" s="56"/>
      <c r="J63" s="56"/>
      <c r="K63" s="56"/>
      <c r="M63" s="56"/>
      <c r="N63" s="56"/>
      <c r="O63" s="56"/>
      <c r="P63" s="56"/>
      <c r="Q63" s="56"/>
      <c r="R63" s="56"/>
      <c r="S63" s="56"/>
      <c r="T63" s="55"/>
    </row>
    <row r="64" spans="1:20" ht="15.75">
      <c r="A64" s="5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59"/>
    </row>
    <row r="65" ht="15">
      <c r="A65" s="17"/>
    </row>
    <row r="66" ht="15">
      <c r="A66" s="17"/>
    </row>
    <row r="67" ht="15">
      <c r="A67" s="17"/>
    </row>
    <row r="68" ht="13.5" customHeight="1" hidden="1">
      <c r="A68" s="17"/>
    </row>
    <row r="69" ht="15" hidden="1">
      <c r="A69" s="17"/>
    </row>
    <row r="70" ht="15" hidden="1">
      <c r="A70" s="17"/>
    </row>
    <row r="71" spans="1:18" ht="15.75" hidden="1">
      <c r="A71" s="17"/>
      <c r="F71" s="141" t="s">
        <v>30</v>
      </c>
      <c r="I71" s="92"/>
      <c r="J71"/>
      <c r="K71"/>
      <c r="L71" s="92"/>
      <c r="M71"/>
      <c r="N71"/>
      <c r="O71"/>
      <c r="P71"/>
      <c r="Q71" s="92"/>
      <c r="R71"/>
    </row>
    <row r="72" spans="1:18" ht="15.75" hidden="1">
      <c r="A72" s="17"/>
      <c r="F72" s="141" t="s">
        <v>31</v>
      </c>
      <c r="I72" s="92"/>
      <c r="J72"/>
      <c r="K72"/>
      <c r="L72" s="92"/>
      <c r="M72"/>
      <c r="N72"/>
      <c r="O72"/>
      <c r="P72"/>
      <c r="Q72" s="92"/>
      <c r="R72"/>
    </row>
    <row r="73" spans="1:18" ht="15.75" hidden="1">
      <c r="A73" s="139" t="s">
        <v>576</v>
      </c>
      <c r="B73" s="73" t="s">
        <v>492</v>
      </c>
      <c r="C73" s="73" t="s">
        <v>494</v>
      </c>
      <c r="F73" s="141" t="s">
        <v>32</v>
      </c>
      <c r="I73" s="92"/>
      <c r="J73"/>
      <c r="K73"/>
      <c r="L73" s="92"/>
      <c r="M73"/>
      <c r="N73"/>
      <c r="O73"/>
      <c r="P73"/>
      <c r="Q73"/>
      <c r="R73" s="92"/>
    </row>
    <row r="74" spans="1:18" ht="15.75" hidden="1">
      <c r="A74" s="140" t="s">
        <v>686</v>
      </c>
      <c r="B74" s="74">
        <v>39355</v>
      </c>
      <c r="C74" s="85">
        <v>39368</v>
      </c>
      <c r="F74" s="141" t="s">
        <v>74</v>
      </c>
      <c r="I74" s="92"/>
      <c r="J74"/>
      <c r="K74"/>
      <c r="L74" s="92"/>
      <c r="M74"/>
      <c r="N74" s="92"/>
      <c r="O74"/>
      <c r="P74"/>
      <c r="Q74"/>
      <c r="R74"/>
    </row>
    <row r="75" spans="1:18" ht="15.75" hidden="1">
      <c r="A75" s="140" t="s">
        <v>687</v>
      </c>
      <c r="B75" s="74">
        <v>39369</v>
      </c>
      <c r="C75" s="74">
        <v>39382</v>
      </c>
      <c r="F75" s="141" t="s">
        <v>73</v>
      </c>
      <c r="I75" s="92"/>
      <c r="J75"/>
      <c r="K75"/>
      <c r="L75" s="92"/>
      <c r="M75"/>
      <c r="N75"/>
      <c r="O75" s="92"/>
      <c r="P75"/>
      <c r="Q75"/>
      <c r="R75"/>
    </row>
    <row r="76" spans="1:18" ht="15.75" hidden="1">
      <c r="A76" s="140" t="s">
        <v>688</v>
      </c>
      <c r="B76" s="74">
        <v>39383</v>
      </c>
      <c r="C76" s="74">
        <v>39396</v>
      </c>
      <c r="F76" s="141" t="s">
        <v>415</v>
      </c>
      <c r="I76" s="92"/>
      <c r="J76"/>
      <c r="K76"/>
      <c r="L76" s="92"/>
      <c r="M76"/>
      <c r="N76"/>
      <c r="O76"/>
      <c r="P76"/>
      <c r="Q76"/>
      <c r="R76"/>
    </row>
    <row r="77" spans="1:18" ht="15.75" hidden="1">
      <c r="A77" s="140" t="s">
        <v>689</v>
      </c>
      <c r="B77" s="74">
        <v>39397</v>
      </c>
      <c r="C77" s="74">
        <v>39410</v>
      </c>
      <c r="F77" s="141" t="s">
        <v>419</v>
      </c>
      <c r="I77" s="92"/>
      <c r="J77"/>
      <c r="K77"/>
      <c r="L77" s="92"/>
      <c r="M77"/>
      <c r="N77"/>
      <c r="O77"/>
      <c r="P77"/>
      <c r="Q77"/>
      <c r="R77"/>
    </row>
    <row r="78" spans="1:18" ht="15.75" hidden="1">
      <c r="A78" s="140" t="s">
        <v>690</v>
      </c>
      <c r="B78" s="74">
        <v>39411</v>
      </c>
      <c r="C78" s="74">
        <v>39424</v>
      </c>
      <c r="F78" s="141" t="s">
        <v>72</v>
      </c>
      <c r="I78" s="92"/>
      <c r="J78"/>
      <c r="K78"/>
      <c r="L78" s="92"/>
      <c r="M78"/>
      <c r="N78"/>
      <c r="O78"/>
      <c r="P78"/>
      <c r="Q78"/>
      <c r="R78" s="92"/>
    </row>
    <row r="79" spans="1:18" ht="15.75" hidden="1">
      <c r="A79" s="140" t="s">
        <v>732</v>
      </c>
      <c r="B79" s="74">
        <v>39425</v>
      </c>
      <c r="C79" s="74">
        <v>39438</v>
      </c>
      <c r="F79" s="141" t="s">
        <v>71</v>
      </c>
      <c r="I79" s="92"/>
      <c r="J79"/>
      <c r="K79"/>
      <c r="L79" s="92"/>
      <c r="M79"/>
      <c r="N79"/>
      <c r="O79"/>
      <c r="P79" s="92"/>
      <c r="Q79"/>
      <c r="R79"/>
    </row>
    <row r="80" spans="1:18" ht="15.75" hidden="1">
      <c r="A80" s="140" t="s">
        <v>691</v>
      </c>
      <c r="B80" s="74">
        <v>39439</v>
      </c>
      <c r="C80" s="74">
        <v>39452</v>
      </c>
      <c r="F80" s="141" t="s">
        <v>416</v>
      </c>
      <c r="I80" s="92"/>
      <c r="J80"/>
      <c r="K80"/>
      <c r="L80" s="92"/>
      <c r="M80"/>
      <c r="N80" s="92"/>
      <c r="O80"/>
      <c r="P80"/>
      <c r="Q80"/>
      <c r="R80"/>
    </row>
    <row r="81" spans="1:18" ht="15.75" hidden="1">
      <c r="A81" s="140" t="s">
        <v>692</v>
      </c>
      <c r="B81" s="74">
        <v>39453</v>
      </c>
      <c r="C81" s="74">
        <v>39466</v>
      </c>
      <c r="F81" s="141" t="s">
        <v>417</v>
      </c>
      <c r="I81" s="93"/>
      <c r="J81"/>
      <c r="K81"/>
      <c r="L81" s="93"/>
      <c r="M81"/>
      <c r="N81" s="93"/>
      <c r="O81"/>
      <c r="P81"/>
      <c r="Q81"/>
      <c r="R81"/>
    </row>
    <row r="82" spans="1:18" ht="15.75" hidden="1">
      <c r="A82" s="140" t="s">
        <v>693</v>
      </c>
      <c r="B82" s="74">
        <v>39467</v>
      </c>
      <c r="C82" s="74">
        <v>39480</v>
      </c>
      <c r="F82" s="141" t="s">
        <v>33</v>
      </c>
      <c r="I82" s="92"/>
      <c r="J82"/>
      <c r="K82"/>
      <c r="L82" s="92"/>
      <c r="M82"/>
      <c r="N82" s="92"/>
      <c r="O82"/>
      <c r="P82"/>
      <c r="Q82"/>
      <c r="R82"/>
    </row>
    <row r="83" spans="1:18" ht="15.75" hidden="1">
      <c r="A83" s="140" t="s">
        <v>694</v>
      </c>
      <c r="B83" s="74">
        <v>39481</v>
      </c>
      <c r="C83" s="74">
        <v>39494</v>
      </c>
      <c r="F83" s="141" t="s">
        <v>36</v>
      </c>
      <c r="I83" s="92"/>
      <c r="J83"/>
      <c r="K83"/>
      <c r="L83" s="92"/>
      <c r="M83" s="92"/>
      <c r="N83" s="92"/>
      <c r="O83"/>
      <c r="P83"/>
      <c r="Q83"/>
      <c r="R83"/>
    </row>
    <row r="84" spans="1:18" ht="15.75" hidden="1">
      <c r="A84" s="140" t="s">
        <v>695</v>
      </c>
      <c r="B84" s="74">
        <v>39495</v>
      </c>
      <c r="C84" s="74">
        <v>39508</v>
      </c>
      <c r="F84" s="141" t="s">
        <v>423</v>
      </c>
      <c r="I84" s="92"/>
      <c r="J84"/>
      <c r="K84"/>
      <c r="L84" s="92"/>
      <c r="M84"/>
      <c r="N84"/>
      <c r="O84"/>
      <c r="P84" s="92"/>
      <c r="Q84"/>
      <c r="R84"/>
    </row>
    <row r="85" spans="1:18" ht="15.75" hidden="1">
      <c r="A85" s="140" t="s">
        <v>696</v>
      </c>
      <c r="B85" s="74">
        <v>39509</v>
      </c>
      <c r="C85" s="74">
        <v>39522</v>
      </c>
      <c r="F85" s="141" t="s">
        <v>424</v>
      </c>
      <c r="I85" s="92"/>
      <c r="J85"/>
      <c r="K85"/>
      <c r="L85" s="92"/>
      <c r="M85"/>
      <c r="N85" s="92"/>
      <c r="O85"/>
      <c r="P85"/>
      <c r="Q85"/>
      <c r="R85"/>
    </row>
    <row r="86" spans="1:18" ht="15.75" hidden="1">
      <c r="A86" s="140" t="s">
        <v>697</v>
      </c>
      <c r="B86" s="74">
        <v>39523</v>
      </c>
      <c r="C86" s="74">
        <v>39536</v>
      </c>
      <c r="F86" s="141" t="s">
        <v>425</v>
      </c>
      <c r="I86" s="92"/>
      <c r="J86"/>
      <c r="K86"/>
      <c r="L86" s="92"/>
      <c r="M86"/>
      <c r="N86"/>
      <c r="O86" s="92"/>
      <c r="P86"/>
      <c r="Q86"/>
      <c r="R86"/>
    </row>
    <row r="87" spans="1:18" ht="15.75" hidden="1">
      <c r="A87" s="140" t="s">
        <v>698</v>
      </c>
      <c r="B87" s="74">
        <v>39537</v>
      </c>
      <c r="C87" s="74">
        <v>39550</v>
      </c>
      <c r="F87" s="141" t="s">
        <v>426</v>
      </c>
      <c r="I87" s="92"/>
      <c r="J87"/>
      <c r="K87"/>
      <c r="L87" s="92"/>
      <c r="M87"/>
      <c r="N87"/>
      <c r="O87" s="92"/>
      <c r="P87"/>
      <c r="Q87"/>
      <c r="R87"/>
    </row>
    <row r="88" spans="1:18" ht="15.75" hidden="1">
      <c r="A88" s="140" t="s">
        <v>699</v>
      </c>
      <c r="B88" s="74">
        <v>39551</v>
      </c>
      <c r="C88" s="74">
        <v>39564</v>
      </c>
      <c r="F88" s="141" t="s">
        <v>34</v>
      </c>
      <c r="I88" s="92"/>
      <c r="J88"/>
      <c r="K88"/>
      <c r="L88" s="92"/>
      <c r="M88"/>
      <c r="N88"/>
      <c r="O88"/>
      <c r="P88" s="92"/>
      <c r="Q88"/>
      <c r="R88"/>
    </row>
    <row r="89" spans="1:18" ht="15.75" hidden="1">
      <c r="A89" s="140" t="s">
        <v>700</v>
      </c>
      <c r="B89" s="74">
        <v>39565</v>
      </c>
      <c r="C89" s="74">
        <v>39578</v>
      </c>
      <c r="F89" s="141" t="s">
        <v>35</v>
      </c>
      <c r="I89" s="92"/>
      <c r="J89"/>
      <c r="K89"/>
      <c r="L89" s="92"/>
      <c r="M89"/>
      <c r="N89"/>
      <c r="O89"/>
      <c r="P89" s="92"/>
      <c r="Q89"/>
      <c r="R89"/>
    </row>
    <row r="90" spans="1:18" ht="15.75" hidden="1">
      <c r="A90" s="140" t="s">
        <v>701</v>
      </c>
      <c r="B90" s="74">
        <v>39579</v>
      </c>
      <c r="C90" s="74">
        <v>39592</v>
      </c>
      <c r="F90" s="141" t="s">
        <v>37</v>
      </c>
      <c r="I90" s="92"/>
      <c r="J90"/>
      <c r="K90"/>
      <c r="L90" s="92"/>
      <c r="M90" s="92"/>
      <c r="N90"/>
      <c r="O90"/>
      <c r="P90"/>
      <c r="Q90"/>
      <c r="R90"/>
    </row>
    <row r="91" spans="1:18" ht="15.75" hidden="1">
      <c r="A91" s="140" t="s">
        <v>702</v>
      </c>
      <c r="B91" s="74">
        <v>39593</v>
      </c>
      <c r="C91" s="74">
        <v>39606</v>
      </c>
      <c r="F91" s="141" t="s">
        <v>39</v>
      </c>
      <c r="I91" s="92"/>
      <c r="J91"/>
      <c r="K91"/>
      <c r="L91" s="92"/>
      <c r="M91"/>
      <c r="N91"/>
      <c r="O91" s="92"/>
      <c r="P91"/>
      <c r="Q91"/>
      <c r="R91"/>
    </row>
    <row r="92" spans="1:18" ht="15.75" hidden="1">
      <c r="A92" s="140" t="s">
        <v>703</v>
      </c>
      <c r="B92" s="74">
        <v>39607</v>
      </c>
      <c r="C92" s="74">
        <v>39620</v>
      </c>
      <c r="F92" s="141" t="s">
        <v>70</v>
      </c>
      <c r="I92" s="92"/>
      <c r="J92"/>
      <c r="K92"/>
      <c r="L92" s="92"/>
      <c r="M92"/>
      <c r="N92"/>
      <c r="O92"/>
      <c r="P92" s="92"/>
      <c r="Q92"/>
      <c r="R92"/>
    </row>
    <row r="93" spans="1:18" ht="15.75" hidden="1">
      <c r="A93" s="140" t="s">
        <v>704</v>
      </c>
      <c r="B93" s="74">
        <v>39621</v>
      </c>
      <c r="C93" s="74">
        <v>39634</v>
      </c>
      <c r="F93" s="141" t="s">
        <v>38</v>
      </c>
      <c r="I93" s="92"/>
      <c r="J93"/>
      <c r="K93"/>
      <c r="L93" s="92"/>
      <c r="M93"/>
      <c r="N93" s="92"/>
      <c r="O93"/>
      <c r="P93"/>
      <c r="Q93"/>
      <c r="R93"/>
    </row>
    <row r="94" spans="1:18" ht="15.75" hidden="1">
      <c r="A94" s="140" t="s">
        <v>705</v>
      </c>
      <c r="B94" s="74">
        <v>39635</v>
      </c>
      <c r="C94" s="74">
        <v>39648</v>
      </c>
      <c r="F94" s="141" t="s">
        <v>41</v>
      </c>
      <c r="I94" s="92"/>
      <c r="J94"/>
      <c r="K94"/>
      <c r="L94" s="92"/>
      <c r="M94"/>
      <c r="N94"/>
      <c r="O94" s="92"/>
      <c r="P94"/>
      <c r="Q94"/>
      <c r="R94"/>
    </row>
    <row r="95" spans="1:18" ht="15.75" hidden="1">
      <c r="A95" s="140" t="s">
        <v>706</v>
      </c>
      <c r="B95" s="74">
        <v>39649</v>
      </c>
      <c r="C95" s="74">
        <v>39662</v>
      </c>
      <c r="F95" s="141" t="s">
        <v>40</v>
      </c>
      <c r="I95" s="92"/>
      <c r="J95"/>
      <c r="K95"/>
      <c r="L95" s="92"/>
      <c r="M95"/>
      <c r="N95"/>
      <c r="O95"/>
      <c r="P95" s="92"/>
      <c r="Q95"/>
      <c r="R95"/>
    </row>
    <row r="96" spans="1:18" ht="15.75" hidden="1">
      <c r="A96" s="140" t="s">
        <v>707</v>
      </c>
      <c r="B96" s="74">
        <v>39663</v>
      </c>
      <c r="C96" s="74">
        <v>39676</v>
      </c>
      <c r="F96" s="141" t="s">
        <v>82</v>
      </c>
      <c r="I96" s="92"/>
      <c r="J96"/>
      <c r="K96"/>
      <c r="L96" s="92"/>
      <c r="M96"/>
      <c r="N96"/>
      <c r="O96"/>
      <c r="P96" s="92"/>
      <c r="Q96"/>
      <c r="R96"/>
    </row>
    <row r="97" spans="1:18" ht="15.75" hidden="1">
      <c r="A97" s="140" t="s">
        <v>708</v>
      </c>
      <c r="B97" s="74">
        <v>39677</v>
      </c>
      <c r="C97" s="74">
        <v>39690</v>
      </c>
      <c r="F97" s="141" t="s">
        <v>43</v>
      </c>
      <c r="I97" s="92"/>
      <c r="J97"/>
      <c r="K97"/>
      <c r="L97" s="92"/>
      <c r="M97"/>
      <c r="N97"/>
      <c r="O97"/>
      <c r="P97"/>
      <c r="Q97" s="92"/>
      <c r="R97"/>
    </row>
    <row r="98" spans="1:18" ht="15.75" hidden="1">
      <c r="A98" s="140" t="s">
        <v>709</v>
      </c>
      <c r="B98" s="74">
        <v>39691</v>
      </c>
      <c r="C98" s="74">
        <v>39704</v>
      </c>
      <c r="F98" s="141" t="s">
        <v>42</v>
      </c>
      <c r="I98"/>
      <c r="J98"/>
      <c r="K98"/>
      <c r="L98" s="92"/>
      <c r="M98"/>
      <c r="N98"/>
      <c r="O98" s="92"/>
      <c r="P98"/>
      <c r="Q98"/>
      <c r="R98"/>
    </row>
    <row r="99" spans="1:18" ht="15.75" hidden="1">
      <c r="A99" s="140" t="s">
        <v>710</v>
      </c>
      <c r="B99" s="74">
        <v>39705</v>
      </c>
      <c r="C99" s="74">
        <v>39718</v>
      </c>
      <c r="F99" s="141" t="s">
        <v>47</v>
      </c>
      <c r="I99" s="94"/>
      <c r="J99"/>
      <c r="K99"/>
      <c r="L99" s="94"/>
      <c r="M99"/>
      <c r="N99"/>
      <c r="O99" s="92"/>
      <c r="P99"/>
      <c r="Q99"/>
      <c r="R99"/>
    </row>
    <row r="100" spans="1:12" ht="15.75" hidden="1">
      <c r="A100" s="140" t="s">
        <v>711</v>
      </c>
      <c r="B100" s="74">
        <v>39719</v>
      </c>
      <c r="C100" s="74">
        <v>39732</v>
      </c>
      <c r="F100" s="141" t="s">
        <v>418</v>
      </c>
      <c r="I100" s="92"/>
      <c r="J100"/>
      <c r="K100"/>
      <c r="L100" s="92"/>
    </row>
    <row r="101" spans="1:6" ht="15.75" hidden="1">
      <c r="A101" s="140"/>
      <c r="B101" s="74"/>
      <c r="C101" s="74"/>
      <c r="F101" s="141" t="s">
        <v>44</v>
      </c>
    </row>
    <row r="102" spans="1:6" ht="15.75" hidden="1">
      <c r="A102" s="83"/>
      <c r="B102" s="74"/>
      <c r="C102" s="74"/>
      <c r="F102" s="141" t="s">
        <v>28</v>
      </c>
    </row>
    <row r="103" spans="1:6" ht="15.75" hidden="1">
      <c r="A103" s="83"/>
      <c r="B103" s="74"/>
      <c r="C103" s="74"/>
      <c r="E103" s="9" t="s">
        <v>590</v>
      </c>
      <c r="F103" s="141" t="s">
        <v>678</v>
      </c>
    </row>
    <row r="104" spans="1:6" ht="15.75" hidden="1">
      <c r="A104" s="83"/>
      <c r="B104" s="74"/>
      <c r="C104" s="74"/>
      <c r="E104" s="9" t="s">
        <v>590</v>
      </c>
      <c r="F104" s="141" t="s">
        <v>45</v>
      </c>
    </row>
    <row r="105" spans="1:6" ht="15.75" hidden="1">
      <c r="A105" s="83"/>
      <c r="E105" s="9" t="s">
        <v>590</v>
      </c>
      <c r="F105" s="141" t="s">
        <v>46</v>
      </c>
    </row>
    <row r="106" spans="1:6" ht="15" hidden="1">
      <c r="A106" s="84"/>
      <c r="E106" s="9" t="s">
        <v>590</v>
      </c>
      <c r="F106" s="141" t="s">
        <v>75</v>
      </c>
    </row>
    <row r="107" spans="1:6" ht="15" hidden="1">
      <c r="A107" s="60"/>
      <c r="E107" s="9" t="s">
        <v>590</v>
      </c>
      <c r="F107" s="141" t="s">
        <v>76</v>
      </c>
    </row>
    <row r="108" spans="1:6" ht="15.75" hidden="1">
      <c r="A108" s="17"/>
      <c r="B108" s="76"/>
      <c r="C108" s="153" t="s">
        <v>187</v>
      </c>
      <c r="D108" s="73"/>
      <c r="E108" s="9" t="s">
        <v>590</v>
      </c>
      <c r="F108" s="141" t="s">
        <v>77</v>
      </c>
    </row>
    <row r="109" spans="1:6" ht="15.75" hidden="1">
      <c r="A109" s="75"/>
      <c r="B109" s="76"/>
      <c r="C109" s="153" t="s">
        <v>188</v>
      </c>
      <c r="D109" s="73"/>
      <c r="E109" s="9" t="s">
        <v>590</v>
      </c>
      <c r="F109" s="141" t="s">
        <v>78</v>
      </c>
    </row>
    <row r="110" spans="1:6" ht="15.75" hidden="1">
      <c r="A110" s="75"/>
      <c r="B110" s="76"/>
      <c r="C110" s="154" t="s">
        <v>189</v>
      </c>
      <c r="D110" s="73"/>
      <c r="E110" s="9" t="s">
        <v>590</v>
      </c>
      <c r="F110" s="141" t="s">
        <v>422</v>
      </c>
    </row>
    <row r="111" spans="1:6" ht="15.75" hidden="1">
      <c r="A111" s="75"/>
      <c r="B111" s="76"/>
      <c r="C111" s="154" t="s">
        <v>190</v>
      </c>
      <c r="D111" s="73"/>
      <c r="E111" s="9" t="s">
        <v>590</v>
      </c>
      <c r="F111" s="141" t="s">
        <v>421</v>
      </c>
    </row>
    <row r="112" spans="1:6" ht="15.75" hidden="1">
      <c r="A112" s="75"/>
      <c r="B112" s="76"/>
      <c r="C112" s="154" t="s">
        <v>191</v>
      </c>
      <c r="D112" s="73"/>
      <c r="E112" s="9" t="s">
        <v>590</v>
      </c>
      <c r="F112" s="141" t="s">
        <v>420</v>
      </c>
    </row>
    <row r="113" spans="1:6" ht="15.75" hidden="1">
      <c r="A113" s="75"/>
      <c r="B113" s="76"/>
      <c r="C113" s="154" t="s">
        <v>192</v>
      </c>
      <c r="D113" s="73"/>
      <c r="E113" s="9" t="s">
        <v>590</v>
      </c>
      <c r="F113" s="141" t="s">
        <v>414</v>
      </c>
    </row>
    <row r="114" spans="1:6" ht="15.75" hidden="1">
      <c r="A114" s="75"/>
      <c r="B114" s="76"/>
      <c r="C114" s="154" t="s">
        <v>193</v>
      </c>
      <c r="D114" s="73"/>
      <c r="E114" s="9" t="s">
        <v>590</v>
      </c>
      <c r="F114" s="141" t="s">
        <v>52</v>
      </c>
    </row>
    <row r="115" spans="1:6" ht="15.75" hidden="1">
      <c r="A115" s="75"/>
      <c r="B115" s="76"/>
      <c r="C115" s="154" t="s">
        <v>194</v>
      </c>
      <c r="D115" s="73"/>
      <c r="E115" s="9" t="s">
        <v>590</v>
      </c>
      <c r="F115" s="141" t="s">
        <v>53</v>
      </c>
    </row>
    <row r="116" spans="1:6" ht="15.75" hidden="1">
      <c r="A116" s="75"/>
      <c r="B116" s="76"/>
      <c r="C116" s="154" t="s">
        <v>195</v>
      </c>
      <c r="D116" s="73"/>
      <c r="E116" s="9" t="s">
        <v>590</v>
      </c>
      <c r="F116" s="141" t="s">
        <v>50</v>
      </c>
    </row>
    <row r="117" spans="1:6" ht="15.75" hidden="1">
      <c r="A117" s="75"/>
      <c r="B117" s="76"/>
      <c r="C117" s="154" t="s">
        <v>196</v>
      </c>
      <c r="D117" s="73"/>
      <c r="E117" s="9" t="s">
        <v>590</v>
      </c>
      <c r="F117" s="141" t="s">
        <v>51</v>
      </c>
    </row>
    <row r="118" spans="1:6" ht="15.75" hidden="1">
      <c r="A118" s="75"/>
      <c r="B118" s="76"/>
      <c r="C118" s="154" t="s">
        <v>197</v>
      </c>
      <c r="D118" s="73"/>
      <c r="E118" s="9" t="s">
        <v>590</v>
      </c>
      <c r="F118" s="141" t="s">
        <v>49</v>
      </c>
    </row>
    <row r="119" spans="1:6" ht="15.75" hidden="1">
      <c r="A119" s="75"/>
      <c r="B119" s="76"/>
      <c r="C119" s="154" t="s">
        <v>198</v>
      </c>
      <c r="D119" s="73"/>
      <c r="E119" s="9" t="s">
        <v>590</v>
      </c>
      <c r="F119" s="141" t="s">
        <v>79</v>
      </c>
    </row>
    <row r="120" spans="1:6" ht="15.75" hidden="1">
      <c r="A120" s="75"/>
      <c r="B120" s="76"/>
      <c r="C120" s="154" t="s">
        <v>199</v>
      </c>
      <c r="D120" s="73"/>
      <c r="E120" s="9" t="s">
        <v>590</v>
      </c>
      <c r="F120" s="141" t="s">
        <v>80</v>
      </c>
    </row>
    <row r="121" spans="1:6" ht="15.75" hidden="1">
      <c r="A121" s="75"/>
      <c r="B121" s="76"/>
      <c r="C121" s="154" t="s">
        <v>200</v>
      </c>
      <c r="D121" s="73"/>
      <c r="F121" s="141" t="s">
        <v>81</v>
      </c>
    </row>
    <row r="122" spans="1:6" ht="15.75" hidden="1">
      <c r="A122" s="75"/>
      <c r="B122" s="76"/>
      <c r="C122" s="154" t="s">
        <v>201</v>
      </c>
      <c r="D122" s="73"/>
      <c r="E122" s="9" t="s">
        <v>590</v>
      </c>
      <c r="F122" s="9" t="s">
        <v>679</v>
      </c>
    </row>
    <row r="123" spans="1:6" ht="15.75" hidden="1">
      <c r="A123" s="75"/>
      <c r="B123" s="76"/>
      <c r="C123" s="154" t="s">
        <v>202</v>
      </c>
      <c r="D123" s="73"/>
      <c r="E123" s="9" t="s">
        <v>590</v>
      </c>
      <c r="F123" s="9" t="s">
        <v>680</v>
      </c>
    </row>
    <row r="124" spans="1:6" ht="15.75" hidden="1">
      <c r="A124" s="75"/>
      <c r="B124" s="76"/>
      <c r="C124" s="154" t="s">
        <v>203</v>
      </c>
      <c r="D124" s="73"/>
      <c r="E124" s="9" t="s">
        <v>590</v>
      </c>
      <c r="F124" s="9" t="s">
        <v>681</v>
      </c>
    </row>
    <row r="125" spans="1:6" ht="15.75" hidden="1">
      <c r="A125" s="75"/>
      <c r="B125" s="76"/>
      <c r="C125" s="154" t="s">
        <v>204</v>
      </c>
      <c r="D125" s="73"/>
      <c r="E125" s="9" t="s">
        <v>590</v>
      </c>
      <c r="F125" s="9" t="s">
        <v>682</v>
      </c>
    </row>
    <row r="126" spans="1:6" ht="15.75" hidden="1">
      <c r="A126" s="75"/>
      <c r="B126" s="78"/>
      <c r="C126" s="154" t="s">
        <v>205</v>
      </c>
      <c r="D126" s="73"/>
      <c r="E126" s="9" t="s">
        <v>590</v>
      </c>
      <c r="F126" s="9" t="s">
        <v>684</v>
      </c>
    </row>
    <row r="127" spans="1:5" ht="15.75" hidden="1">
      <c r="A127" s="77"/>
      <c r="B127" s="76"/>
      <c r="C127" s="154" t="s">
        <v>206</v>
      </c>
      <c r="D127" s="73"/>
      <c r="E127" s="9" t="s">
        <v>590</v>
      </c>
    </row>
    <row r="128" spans="1:5" ht="15.75" hidden="1">
      <c r="A128" s="75"/>
      <c r="B128" s="76"/>
      <c r="C128" s="154" t="s">
        <v>207</v>
      </c>
      <c r="D128" s="73"/>
      <c r="E128" s="9" t="s">
        <v>590</v>
      </c>
    </row>
    <row r="129" spans="1:5" ht="15.75" hidden="1">
      <c r="A129" s="75"/>
      <c r="B129" s="76"/>
      <c r="C129" s="154" t="s">
        <v>208</v>
      </c>
      <c r="D129" s="73"/>
      <c r="E129" s="9" t="s">
        <v>590</v>
      </c>
    </row>
    <row r="130" spans="1:5" ht="15.75" hidden="1">
      <c r="A130" s="75"/>
      <c r="B130" s="76"/>
      <c r="C130" s="154" t="s">
        <v>209</v>
      </c>
      <c r="D130" s="73"/>
      <c r="E130" s="9" t="s">
        <v>590</v>
      </c>
    </row>
    <row r="131" spans="1:5" ht="15.75" hidden="1">
      <c r="A131" s="75"/>
      <c r="B131" s="76"/>
      <c r="C131" s="154" t="s">
        <v>210</v>
      </c>
      <c r="D131" s="73"/>
      <c r="E131" s="9" t="s">
        <v>590</v>
      </c>
    </row>
    <row r="132" spans="1:5" ht="15.75" hidden="1">
      <c r="A132" s="75"/>
      <c r="B132" s="76"/>
      <c r="C132" s="154" t="s">
        <v>211</v>
      </c>
      <c r="D132" s="73"/>
      <c r="E132" s="9" t="s">
        <v>590</v>
      </c>
    </row>
    <row r="133" spans="1:5" ht="15.75" hidden="1">
      <c r="A133" s="75"/>
      <c r="B133" s="76"/>
      <c r="C133" s="154" t="s">
        <v>83</v>
      </c>
      <c r="D133" s="73"/>
      <c r="E133" s="9" t="s">
        <v>590</v>
      </c>
    </row>
    <row r="134" spans="1:5" ht="15.75" hidden="1">
      <c r="A134" s="75"/>
      <c r="B134" s="76"/>
      <c r="C134" s="154" t="s">
        <v>84</v>
      </c>
      <c r="D134" s="73"/>
      <c r="E134" s="9" t="s">
        <v>590</v>
      </c>
    </row>
    <row r="135" spans="1:5" ht="15.75" hidden="1">
      <c r="A135" s="75"/>
      <c r="B135" s="76"/>
      <c r="C135" s="154" t="s">
        <v>212</v>
      </c>
      <c r="D135" s="73"/>
      <c r="E135" s="9" t="s">
        <v>590</v>
      </c>
    </row>
    <row r="136" spans="1:5" ht="15.75" hidden="1">
      <c r="A136" s="75"/>
      <c r="B136" s="76"/>
      <c r="C136" s="154" t="s">
        <v>213</v>
      </c>
      <c r="D136" s="73"/>
      <c r="E136" s="9" t="s">
        <v>590</v>
      </c>
    </row>
    <row r="137" spans="1:5" ht="15.75" hidden="1">
      <c r="A137" s="75"/>
      <c r="B137" s="76"/>
      <c r="C137" s="154" t="s">
        <v>214</v>
      </c>
      <c r="D137" s="73"/>
      <c r="E137" s="9" t="s">
        <v>590</v>
      </c>
    </row>
    <row r="138" spans="1:5" ht="15.75" hidden="1">
      <c r="A138" s="75"/>
      <c r="B138" s="76"/>
      <c r="C138" s="154" t="s">
        <v>215</v>
      </c>
      <c r="D138" s="73"/>
      <c r="E138" s="9" t="s">
        <v>590</v>
      </c>
    </row>
    <row r="139" spans="1:5" ht="15.75" hidden="1">
      <c r="A139" s="75"/>
      <c r="B139" s="76"/>
      <c r="C139" s="154" t="s">
        <v>216</v>
      </c>
      <c r="D139" s="73"/>
      <c r="E139" s="9" t="s">
        <v>590</v>
      </c>
    </row>
    <row r="140" spans="1:5" ht="15.75" hidden="1">
      <c r="A140" s="75"/>
      <c r="B140" s="76"/>
      <c r="C140" s="154" t="s">
        <v>217</v>
      </c>
      <c r="D140" s="73"/>
      <c r="E140" s="9" t="s">
        <v>590</v>
      </c>
    </row>
    <row r="141" spans="1:5" ht="15.75" hidden="1">
      <c r="A141" s="75"/>
      <c r="B141" s="76"/>
      <c r="C141" s="155" t="s">
        <v>683</v>
      </c>
      <c r="D141" s="73"/>
      <c r="E141" s="9" t="s">
        <v>590</v>
      </c>
    </row>
    <row r="142" spans="1:5" ht="15.75" hidden="1">
      <c r="A142" s="75"/>
      <c r="B142" s="76"/>
      <c r="C142" s="154" t="s">
        <v>218</v>
      </c>
      <c r="D142" s="73"/>
      <c r="E142" s="9" t="s">
        <v>590</v>
      </c>
    </row>
    <row r="143" spans="1:5" ht="15.75" hidden="1">
      <c r="A143" s="75"/>
      <c r="B143" s="76"/>
      <c r="C143" s="154" t="s">
        <v>219</v>
      </c>
      <c r="D143" s="73"/>
      <c r="E143" s="9" t="s">
        <v>590</v>
      </c>
    </row>
    <row r="144" spans="1:5" ht="15.75" hidden="1">
      <c r="A144" s="75"/>
      <c r="B144" s="76"/>
      <c r="C144" s="154" t="s">
        <v>220</v>
      </c>
      <c r="D144" s="73"/>
      <c r="E144" s="9" t="s">
        <v>590</v>
      </c>
    </row>
    <row r="145" spans="1:5" ht="15.75" hidden="1">
      <c r="A145" s="75"/>
      <c r="B145" s="76"/>
      <c r="C145" s="154" t="s">
        <v>221</v>
      </c>
      <c r="D145" s="73"/>
      <c r="E145" s="9" t="s">
        <v>590</v>
      </c>
    </row>
    <row r="146" spans="1:5" ht="15.75" hidden="1">
      <c r="A146" s="75"/>
      <c r="B146" s="76"/>
      <c r="C146" s="154" t="s">
        <v>222</v>
      </c>
      <c r="D146" s="73"/>
      <c r="E146" s="9" t="s">
        <v>590</v>
      </c>
    </row>
    <row r="147" spans="1:5" ht="15.75" hidden="1">
      <c r="A147" s="75"/>
      <c r="B147" s="76"/>
      <c r="C147" s="154" t="s">
        <v>223</v>
      </c>
      <c r="D147" s="73"/>
      <c r="E147" s="9" t="s">
        <v>590</v>
      </c>
    </row>
    <row r="148" spans="1:5" ht="15.75" hidden="1">
      <c r="A148" s="75"/>
      <c r="B148" s="76"/>
      <c r="C148" s="154" t="s">
        <v>224</v>
      </c>
      <c r="D148" s="73"/>
      <c r="E148" s="9" t="s">
        <v>590</v>
      </c>
    </row>
    <row r="149" spans="1:5" ht="15.75" hidden="1">
      <c r="A149" s="75"/>
      <c r="B149" s="76"/>
      <c r="C149" s="154" t="s">
        <v>225</v>
      </c>
      <c r="D149" s="73"/>
      <c r="E149" s="9" t="s">
        <v>590</v>
      </c>
    </row>
    <row r="150" spans="1:5" ht="15.75" hidden="1">
      <c r="A150" s="75"/>
      <c r="B150" s="76"/>
      <c r="C150" s="154" t="s">
        <v>226</v>
      </c>
      <c r="D150" s="73"/>
      <c r="E150" s="9" t="s">
        <v>590</v>
      </c>
    </row>
    <row r="151" spans="1:5" ht="15.75" hidden="1">
      <c r="A151" s="75"/>
      <c r="B151" s="76"/>
      <c r="C151" s="154" t="s">
        <v>227</v>
      </c>
      <c r="D151" s="73"/>
      <c r="E151" s="9" t="s">
        <v>590</v>
      </c>
    </row>
    <row r="152" spans="1:5" ht="15.75" hidden="1">
      <c r="A152" s="75"/>
      <c r="B152" s="76"/>
      <c r="C152" s="154" t="s">
        <v>228</v>
      </c>
      <c r="D152" s="73"/>
      <c r="E152" s="9" t="s">
        <v>590</v>
      </c>
    </row>
    <row r="153" spans="1:5" ht="15.75" hidden="1">
      <c r="A153" s="75"/>
      <c r="B153" s="76"/>
      <c r="C153" s="154" t="s">
        <v>229</v>
      </c>
      <c r="D153" s="73"/>
      <c r="E153" s="9" t="s">
        <v>590</v>
      </c>
    </row>
    <row r="154" spans="1:5" ht="15.75" hidden="1">
      <c r="A154" s="75"/>
      <c r="B154" s="76"/>
      <c r="C154" s="154" t="s">
        <v>230</v>
      </c>
      <c r="D154" s="73"/>
      <c r="E154" s="9" t="s">
        <v>590</v>
      </c>
    </row>
    <row r="155" spans="1:5" ht="15.75" hidden="1">
      <c r="A155" s="75"/>
      <c r="B155" s="76"/>
      <c r="C155" s="154" t="s">
        <v>231</v>
      </c>
      <c r="D155" s="73"/>
      <c r="E155" s="9" t="s">
        <v>590</v>
      </c>
    </row>
    <row r="156" spans="1:5" ht="15.75" hidden="1">
      <c r="A156" s="75"/>
      <c r="B156" s="76"/>
      <c r="C156" s="154" t="s">
        <v>232</v>
      </c>
      <c r="D156" s="73"/>
      <c r="E156" s="9" t="s">
        <v>590</v>
      </c>
    </row>
    <row r="157" spans="1:5" ht="15.75" hidden="1">
      <c r="A157" s="75"/>
      <c r="B157" s="76"/>
      <c r="C157" s="154" t="s">
        <v>233</v>
      </c>
      <c r="D157" s="73"/>
      <c r="E157" s="9" t="s">
        <v>590</v>
      </c>
    </row>
    <row r="158" spans="1:5" ht="15.75" hidden="1">
      <c r="A158" s="75"/>
      <c r="B158" s="76"/>
      <c r="C158" s="154" t="s">
        <v>234</v>
      </c>
      <c r="D158" s="73"/>
      <c r="E158" s="9" t="s">
        <v>590</v>
      </c>
    </row>
    <row r="159" spans="1:5" ht="15.75" hidden="1">
      <c r="A159" s="75"/>
      <c r="B159" s="76"/>
      <c r="C159" s="154" t="s">
        <v>235</v>
      </c>
      <c r="D159" s="73"/>
      <c r="E159" s="9" t="s">
        <v>590</v>
      </c>
    </row>
    <row r="160" spans="1:5" ht="15.75" hidden="1">
      <c r="A160" s="75"/>
      <c r="B160" s="76"/>
      <c r="C160" s="154" t="s">
        <v>236</v>
      </c>
      <c r="D160" s="73"/>
      <c r="E160" s="9" t="s">
        <v>590</v>
      </c>
    </row>
    <row r="161" spans="1:5" ht="15.75" hidden="1">
      <c r="A161" s="75"/>
      <c r="B161" s="76"/>
      <c r="C161" s="154" t="s">
        <v>237</v>
      </c>
      <c r="D161" s="73"/>
      <c r="E161" s="9" t="s">
        <v>590</v>
      </c>
    </row>
    <row r="162" spans="1:8" ht="15.75" hidden="1">
      <c r="A162" s="75"/>
      <c r="B162" s="76"/>
      <c r="C162" s="154" t="s">
        <v>238</v>
      </c>
      <c r="D162" s="73"/>
      <c r="E162" s="9" t="s">
        <v>590</v>
      </c>
      <c r="G162" s="68"/>
      <c r="H162" s="69"/>
    </row>
    <row r="163" spans="1:9" ht="15.75" hidden="1">
      <c r="A163" s="75"/>
      <c r="B163" s="76"/>
      <c r="C163" s="154" t="s">
        <v>239</v>
      </c>
      <c r="D163" s="73"/>
      <c r="E163" s="9" t="s">
        <v>590</v>
      </c>
      <c r="G163" s="68"/>
      <c r="H163" s="70"/>
      <c r="I163" s="69"/>
    </row>
    <row r="164" spans="1:9" ht="15.75" hidden="1">
      <c r="A164" s="75"/>
      <c r="B164" s="76"/>
      <c r="C164" s="154" t="s">
        <v>240</v>
      </c>
      <c r="D164" s="73"/>
      <c r="E164" s="9" t="s">
        <v>590</v>
      </c>
      <c r="I164" s="70"/>
    </row>
    <row r="165" spans="1:5" ht="15.75" hidden="1">
      <c r="A165" s="75"/>
      <c r="B165" s="76"/>
      <c r="C165" s="154" t="s">
        <v>241</v>
      </c>
      <c r="D165" s="73"/>
      <c r="E165" s="9" t="s">
        <v>590</v>
      </c>
    </row>
    <row r="166" spans="1:5" ht="15.75" hidden="1">
      <c r="A166" s="75"/>
      <c r="B166" s="76"/>
      <c r="C166" s="154" t="s">
        <v>242</v>
      </c>
      <c r="D166" s="73"/>
      <c r="E166" s="9" t="s">
        <v>590</v>
      </c>
    </row>
    <row r="167" spans="1:5" ht="15.75" hidden="1">
      <c r="A167" s="75"/>
      <c r="B167" s="76"/>
      <c r="C167" s="154" t="s">
        <v>243</v>
      </c>
      <c r="D167" s="73"/>
      <c r="E167" s="9" t="s">
        <v>590</v>
      </c>
    </row>
    <row r="168" spans="1:5" ht="15.75" hidden="1">
      <c r="A168" s="75"/>
      <c r="B168" s="76"/>
      <c r="C168" s="154" t="s">
        <v>244</v>
      </c>
      <c r="D168" s="73"/>
      <c r="E168" s="9" t="s">
        <v>590</v>
      </c>
    </row>
    <row r="169" spans="1:5" ht="15.75" hidden="1">
      <c r="A169" s="75"/>
      <c r="B169" s="80"/>
      <c r="C169" s="154" t="s">
        <v>245</v>
      </c>
      <c r="D169" s="73"/>
      <c r="E169" s="9" t="s">
        <v>590</v>
      </c>
    </row>
    <row r="170" spans="1:5" ht="15.75" hidden="1">
      <c r="A170" s="79"/>
      <c r="B170" s="76"/>
      <c r="C170" s="154" t="s">
        <v>246</v>
      </c>
      <c r="D170" s="73"/>
      <c r="E170" s="9" t="s">
        <v>590</v>
      </c>
    </row>
    <row r="171" spans="1:5" ht="15.75" hidden="1">
      <c r="A171" s="75"/>
      <c r="B171" s="76"/>
      <c r="C171" s="154" t="s">
        <v>247</v>
      </c>
      <c r="D171" s="73"/>
      <c r="E171" s="9" t="s">
        <v>590</v>
      </c>
    </row>
    <row r="172" spans="1:5" ht="15.75" hidden="1">
      <c r="A172" s="75"/>
      <c r="B172" s="76"/>
      <c r="C172" s="154" t="s">
        <v>248</v>
      </c>
      <c r="D172" s="73"/>
      <c r="E172" s="9" t="s">
        <v>590</v>
      </c>
    </row>
    <row r="173" spans="1:5" ht="15.75" hidden="1">
      <c r="A173" s="75"/>
      <c r="B173" s="76"/>
      <c r="C173" s="155" t="s">
        <v>249</v>
      </c>
      <c r="D173" s="73"/>
      <c r="E173" s="9" t="s">
        <v>590</v>
      </c>
    </row>
    <row r="174" spans="1:5" ht="15.75" hidden="1">
      <c r="A174" s="75"/>
      <c r="B174" s="76"/>
      <c r="C174" s="155" t="s">
        <v>86</v>
      </c>
      <c r="D174" s="73"/>
      <c r="E174" s="9" t="s">
        <v>590</v>
      </c>
    </row>
    <row r="175" spans="1:5" ht="15.75" hidden="1">
      <c r="A175" s="75"/>
      <c r="B175" s="76"/>
      <c r="C175" s="155" t="s">
        <v>250</v>
      </c>
      <c r="D175" s="73"/>
      <c r="E175" s="9" t="s">
        <v>590</v>
      </c>
    </row>
    <row r="176" spans="1:5" ht="15.75" hidden="1">
      <c r="A176" s="75"/>
      <c r="B176" s="76"/>
      <c r="C176" s="155" t="s">
        <v>251</v>
      </c>
      <c r="D176" s="73"/>
      <c r="E176" s="9" t="s">
        <v>590</v>
      </c>
    </row>
    <row r="177" spans="1:5" ht="15.75" hidden="1">
      <c r="A177" s="75"/>
      <c r="B177" s="76"/>
      <c r="C177" s="155" t="s">
        <v>252</v>
      </c>
      <c r="D177" s="73"/>
      <c r="E177" s="9" t="s">
        <v>590</v>
      </c>
    </row>
    <row r="178" spans="1:5" ht="15.75" hidden="1">
      <c r="A178" s="75"/>
      <c r="B178" s="76"/>
      <c r="C178" s="155" t="s">
        <v>253</v>
      </c>
      <c r="D178" s="73"/>
      <c r="E178" s="9" t="s">
        <v>590</v>
      </c>
    </row>
    <row r="179" spans="1:5" ht="15.75" hidden="1">
      <c r="A179" s="75"/>
      <c r="B179" s="76"/>
      <c r="C179" s="155" t="s">
        <v>254</v>
      </c>
      <c r="D179" s="73"/>
      <c r="E179" s="9" t="s">
        <v>590</v>
      </c>
    </row>
    <row r="180" spans="1:5" ht="15.75" hidden="1">
      <c r="A180" s="75"/>
      <c r="B180" s="76"/>
      <c r="C180" s="155" t="s">
        <v>255</v>
      </c>
      <c r="D180" s="73"/>
      <c r="E180" s="9" t="s">
        <v>590</v>
      </c>
    </row>
    <row r="181" spans="1:5" ht="15.75" hidden="1">
      <c r="A181" s="75"/>
      <c r="B181" s="76"/>
      <c r="C181" s="155" t="s">
        <v>87</v>
      </c>
      <c r="D181" s="73"/>
      <c r="E181" s="9" t="s">
        <v>590</v>
      </c>
    </row>
    <row r="182" spans="1:5" ht="15.75" hidden="1">
      <c r="A182" s="75"/>
      <c r="B182" s="76"/>
      <c r="C182" s="155" t="s">
        <v>256</v>
      </c>
      <c r="D182" s="73"/>
      <c r="E182" s="9" t="s">
        <v>590</v>
      </c>
    </row>
    <row r="183" spans="1:5" ht="15.75" hidden="1">
      <c r="A183" s="75"/>
      <c r="B183" s="76"/>
      <c r="C183" s="155" t="s">
        <v>257</v>
      </c>
      <c r="D183" s="73"/>
      <c r="E183" s="9" t="s">
        <v>590</v>
      </c>
    </row>
    <row r="184" spans="1:5" ht="15.75" hidden="1">
      <c r="A184" s="75"/>
      <c r="B184" s="76"/>
      <c r="C184" s="155" t="s">
        <v>258</v>
      </c>
      <c r="D184" s="73"/>
      <c r="E184" s="9" t="s">
        <v>590</v>
      </c>
    </row>
    <row r="185" spans="1:5" ht="15.75" hidden="1">
      <c r="A185" s="75"/>
      <c r="B185" s="76"/>
      <c r="C185" s="155" t="s">
        <v>259</v>
      </c>
      <c r="D185" s="73"/>
      <c r="E185" s="9" t="s">
        <v>590</v>
      </c>
    </row>
    <row r="186" spans="1:5" ht="15.75" hidden="1">
      <c r="A186" s="75"/>
      <c r="B186" s="76"/>
      <c r="C186" s="155" t="s">
        <v>88</v>
      </c>
      <c r="D186" s="73"/>
      <c r="E186" s="9" t="s">
        <v>590</v>
      </c>
    </row>
    <row r="187" spans="1:5" ht="15.75" hidden="1">
      <c r="A187" s="75"/>
      <c r="B187" s="76"/>
      <c r="C187" s="155" t="s">
        <v>260</v>
      </c>
      <c r="D187" s="73"/>
      <c r="E187" s="9" t="s">
        <v>590</v>
      </c>
    </row>
    <row r="188" spans="1:5" ht="15.75" hidden="1">
      <c r="A188" s="75"/>
      <c r="B188" s="76"/>
      <c r="C188" s="155" t="s">
        <v>261</v>
      </c>
      <c r="D188" s="73"/>
      <c r="E188" s="9" t="s">
        <v>590</v>
      </c>
    </row>
    <row r="189" spans="1:5" ht="15.75" hidden="1">
      <c r="A189" s="75"/>
      <c r="B189" s="76"/>
      <c r="C189" s="155" t="s">
        <v>89</v>
      </c>
      <c r="D189" s="73"/>
      <c r="E189" s="9" t="s">
        <v>590</v>
      </c>
    </row>
    <row r="190" spans="1:5" ht="15.75" hidden="1">
      <c r="A190" s="75"/>
      <c r="B190" s="76"/>
      <c r="C190" s="154" t="s">
        <v>262</v>
      </c>
      <c r="D190" s="73"/>
      <c r="E190" s="9" t="s">
        <v>590</v>
      </c>
    </row>
    <row r="191" spans="1:5" ht="15.75" hidden="1">
      <c r="A191" s="75"/>
      <c r="B191" s="76"/>
      <c r="C191" s="154" t="s">
        <v>263</v>
      </c>
      <c r="D191" s="73"/>
      <c r="E191" s="9" t="s">
        <v>590</v>
      </c>
    </row>
    <row r="192" spans="1:5" ht="15.75" hidden="1">
      <c r="A192" s="75"/>
      <c r="B192" s="76"/>
      <c r="C192" s="154" t="s">
        <v>264</v>
      </c>
      <c r="D192" s="73"/>
      <c r="E192" s="9" t="s">
        <v>590</v>
      </c>
    </row>
    <row r="193" spans="1:5" ht="15.75" hidden="1">
      <c r="A193" s="75"/>
      <c r="B193" s="76"/>
      <c r="C193" s="154" t="s">
        <v>265</v>
      </c>
      <c r="D193" s="73"/>
      <c r="E193" s="9" t="s">
        <v>590</v>
      </c>
    </row>
    <row r="194" spans="1:5" ht="15.75" hidden="1">
      <c r="A194" s="75"/>
      <c r="B194" s="76"/>
      <c r="C194" s="155" t="s">
        <v>90</v>
      </c>
      <c r="D194" s="73"/>
      <c r="E194" s="9" t="s">
        <v>590</v>
      </c>
    </row>
    <row r="195" spans="1:5" ht="15.75" hidden="1">
      <c r="A195" s="75"/>
      <c r="B195" s="76"/>
      <c r="C195" s="155" t="s">
        <v>266</v>
      </c>
      <c r="D195" s="73"/>
      <c r="E195" s="9" t="s">
        <v>590</v>
      </c>
    </row>
    <row r="196" spans="1:5" ht="15.75" hidden="1">
      <c r="A196" s="75"/>
      <c r="B196" s="76"/>
      <c r="C196" s="155" t="s">
        <v>267</v>
      </c>
      <c r="D196" s="73"/>
      <c r="E196" s="9" t="s">
        <v>590</v>
      </c>
    </row>
    <row r="197" spans="1:5" ht="15.75" hidden="1">
      <c r="A197" s="75"/>
      <c r="B197" s="76"/>
      <c r="C197" s="155" t="s">
        <v>91</v>
      </c>
      <c r="D197" s="73"/>
      <c r="E197" s="9" t="s">
        <v>590</v>
      </c>
    </row>
    <row r="198" spans="1:5" ht="15.75" hidden="1">
      <c r="A198" s="75"/>
      <c r="B198" s="76"/>
      <c r="C198" s="154" t="s">
        <v>268</v>
      </c>
      <c r="D198" s="73"/>
      <c r="E198" s="9" t="s">
        <v>590</v>
      </c>
    </row>
    <row r="199" spans="1:5" ht="15.75" hidden="1">
      <c r="A199" s="75"/>
      <c r="B199" s="76"/>
      <c r="C199" s="154" t="s">
        <v>269</v>
      </c>
      <c r="D199" s="73"/>
      <c r="E199" s="9" t="s">
        <v>590</v>
      </c>
    </row>
    <row r="200" spans="1:5" ht="15.75" hidden="1">
      <c r="A200" s="75"/>
      <c r="B200" s="76"/>
      <c r="C200" s="154" t="s">
        <v>270</v>
      </c>
      <c r="D200" s="73"/>
      <c r="E200" s="9" t="s">
        <v>590</v>
      </c>
    </row>
    <row r="201" spans="1:5" ht="15.75" hidden="1">
      <c r="A201" s="75"/>
      <c r="B201" s="76"/>
      <c r="C201" s="154" t="s">
        <v>271</v>
      </c>
      <c r="D201" s="73"/>
      <c r="E201" s="9" t="s">
        <v>590</v>
      </c>
    </row>
    <row r="202" spans="1:5" ht="15.75" hidden="1">
      <c r="A202" s="75"/>
      <c r="B202" s="76"/>
      <c r="C202" s="154" t="s">
        <v>272</v>
      </c>
      <c r="D202" s="73"/>
      <c r="E202" s="9" t="s">
        <v>590</v>
      </c>
    </row>
    <row r="203" spans="1:5" ht="15.75" hidden="1">
      <c r="A203" s="75"/>
      <c r="B203" s="76"/>
      <c r="C203" s="154" t="s">
        <v>273</v>
      </c>
      <c r="D203" s="73"/>
      <c r="E203" s="9" t="s">
        <v>590</v>
      </c>
    </row>
    <row r="204" spans="1:5" ht="15.75" hidden="1">
      <c r="A204" s="75"/>
      <c r="B204" s="76"/>
      <c r="C204" s="154" t="s">
        <v>274</v>
      </c>
      <c r="D204" s="73"/>
      <c r="E204" s="9" t="s">
        <v>590</v>
      </c>
    </row>
    <row r="205" spans="1:5" ht="15.75" hidden="1">
      <c r="A205" s="75"/>
      <c r="B205" s="78"/>
      <c r="C205" s="154" t="s">
        <v>275</v>
      </c>
      <c r="D205" s="73"/>
      <c r="E205" s="9" t="s">
        <v>590</v>
      </c>
    </row>
    <row r="206" spans="1:5" ht="15.75" hidden="1">
      <c r="A206" s="75"/>
      <c r="B206" s="76"/>
      <c r="C206" s="154" t="s">
        <v>673</v>
      </c>
      <c r="D206" s="73"/>
      <c r="E206" s="9" t="s">
        <v>590</v>
      </c>
    </row>
    <row r="207" spans="1:5" ht="15.75" hidden="1">
      <c r="A207" s="75"/>
      <c r="B207" s="76"/>
      <c r="C207" s="154" t="s">
        <v>674</v>
      </c>
      <c r="D207" s="73"/>
      <c r="E207" s="9" t="s">
        <v>590</v>
      </c>
    </row>
    <row r="208" spans="1:5" ht="15.75" hidden="1">
      <c r="A208" s="75"/>
      <c r="B208" s="76"/>
      <c r="C208" s="154" t="s">
        <v>675</v>
      </c>
      <c r="D208" s="73"/>
      <c r="E208" s="9" t="s">
        <v>590</v>
      </c>
    </row>
    <row r="209" spans="1:8" ht="15.75" hidden="1">
      <c r="A209" s="75"/>
      <c r="B209" s="76"/>
      <c r="C209" s="154" t="s">
        <v>276</v>
      </c>
      <c r="D209" s="73"/>
      <c r="E209" s="9" t="s">
        <v>590</v>
      </c>
      <c r="H209" s="67"/>
    </row>
    <row r="210" spans="1:9" ht="15.75" hidden="1">
      <c r="A210" s="75"/>
      <c r="B210" s="76"/>
      <c r="C210" s="155" t="s">
        <v>95</v>
      </c>
      <c r="D210" s="73"/>
      <c r="E210" s="9" t="s">
        <v>590</v>
      </c>
      <c r="H210" s="67"/>
      <c r="I210" s="67"/>
    </row>
    <row r="211" spans="1:9" ht="15.75" hidden="1">
      <c r="A211" s="75"/>
      <c r="B211" s="76"/>
      <c r="C211" s="155" t="s">
        <v>54</v>
      </c>
      <c r="D211" s="73"/>
      <c r="E211" s="9" t="s">
        <v>590</v>
      </c>
      <c r="H211" s="67"/>
      <c r="I211" s="67"/>
    </row>
    <row r="212" spans="1:9" ht="15.75" hidden="1">
      <c r="A212" s="75"/>
      <c r="B212" s="76"/>
      <c r="C212" s="155" t="s">
        <v>55</v>
      </c>
      <c r="D212" s="73"/>
      <c r="E212" s="9" t="s">
        <v>590</v>
      </c>
      <c r="H212" s="67"/>
      <c r="I212" s="67"/>
    </row>
    <row r="213" spans="1:9" ht="15.75" hidden="1">
      <c r="A213" s="75"/>
      <c r="B213" s="76"/>
      <c r="C213" s="155" t="s">
        <v>56</v>
      </c>
      <c r="D213" s="73"/>
      <c r="E213" s="9" t="s">
        <v>590</v>
      </c>
      <c r="I213" s="67"/>
    </row>
    <row r="214" spans="1:5" ht="15.75" hidden="1">
      <c r="A214" s="75"/>
      <c r="B214" s="76"/>
      <c r="C214" s="155" t="s">
        <v>96</v>
      </c>
      <c r="D214" s="73"/>
      <c r="E214" s="9" t="s">
        <v>590</v>
      </c>
    </row>
    <row r="215" spans="1:5" ht="15.75" hidden="1">
      <c r="A215" s="75"/>
      <c r="B215" s="76"/>
      <c r="C215" s="155" t="s">
        <v>97</v>
      </c>
      <c r="D215" s="73"/>
      <c r="E215" s="9" t="s">
        <v>590</v>
      </c>
    </row>
    <row r="216" spans="1:5" ht="15.75" hidden="1">
      <c r="A216" s="75"/>
      <c r="B216" s="76"/>
      <c r="C216" s="155" t="s">
        <v>61</v>
      </c>
      <c r="D216" s="73"/>
      <c r="E216" s="9" t="s">
        <v>590</v>
      </c>
    </row>
    <row r="217" spans="1:5" ht="15.75" hidden="1">
      <c r="A217" s="75"/>
      <c r="B217" s="76"/>
      <c r="C217" s="155" t="s">
        <v>98</v>
      </c>
      <c r="D217" s="73"/>
      <c r="E217" s="9" t="s">
        <v>590</v>
      </c>
    </row>
    <row r="218" spans="1:5" ht="15.75" hidden="1">
      <c r="A218" s="75"/>
      <c r="B218" s="76"/>
      <c r="C218" s="155" t="s">
        <v>99</v>
      </c>
      <c r="D218" s="73"/>
      <c r="E218" s="9" t="s">
        <v>590</v>
      </c>
    </row>
    <row r="219" spans="1:5" ht="15.75" hidden="1">
      <c r="A219" s="75"/>
      <c r="B219" s="76"/>
      <c r="C219" s="155" t="s">
        <v>62</v>
      </c>
      <c r="D219" s="73"/>
      <c r="E219" s="9" t="s">
        <v>590</v>
      </c>
    </row>
    <row r="220" spans="1:5" ht="15.75" hidden="1">
      <c r="A220" s="75"/>
      <c r="B220" s="80"/>
      <c r="C220" s="155" t="s">
        <v>63</v>
      </c>
      <c r="D220" s="73"/>
      <c r="E220" s="9" t="s">
        <v>590</v>
      </c>
    </row>
    <row r="221" spans="1:5" ht="15.75" hidden="1">
      <c r="A221" s="77"/>
      <c r="B221" s="80"/>
      <c r="C221" s="155" t="s">
        <v>64</v>
      </c>
      <c r="D221" s="73"/>
      <c r="E221" s="9" t="s">
        <v>590</v>
      </c>
    </row>
    <row r="222" spans="1:5" ht="15.75" hidden="1">
      <c r="A222" s="77"/>
      <c r="B222" s="80"/>
      <c r="C222" s="155" t="s">
        <v>100</v>
      </c>
      <c r="D222" s="73"/>
      <c r="E222" s="9" t="s">
        <v>590</v>
      </c>
    </row>
    <row r="223" spans="1:5" ht="15.75" hidden="1">
      <c r="A223" s="77"/>
      <c r="B223" s="76"/>
      <c r="C223" s="155" t="s">
        <v>65</v>
      </c>
      <c r="D223" s="73"/>
      <c r="E223" s="9" t="s">
        <v>590</v>
      </c>
    </row>
    <row r="224" spans="1:5" ht="15.75" hidden="1">
      <c r="A224" s="75"/>
      <c r="B224" s="76"/>
      <c r="C224" s="155" t="s">
        <v>101</v>
      </c>
      <c r="D224" s="73"/>
      <c r="E224" s="9" t="s">
        <v>590</v>
      </c>
    </row>
    <row r="225" spans="1:5" ht="15.75" hidden="1">
      <c r="A225" s="75"/>
      <c r="B225" s="76"/>
      <c r="C225" s="155" t="s">
        <v>102</v>
      </c>
      <c r="D225" s="73"/>
      <c r="E225" s="9" t="s">
        <v>590</v>
      </c>
    </row>
    <row r="226" spans="1:5" ht="15.75" hidden="1">
      <c r="A226" s="75"/>
      <c r="B226" s="76"/>
      <c r="C226" s="155" t="s">
        <v>66</v>
      </c>
      <c r="D226" s="73"/>
      <c r="E226" s="9" t="s">
        <v>590</v>
      </c>
    </row>
    <row r="227" spans="1:5" ht="15.75" hidden="1">
      <c r="A227" s="75"/>
      <c r="B227" s="76"/>
      <c r="C227" s="155" t="s">
        <v>103</v>
      </c>
      <c r="D227" s="73"/>
      <c r="E227" s="9" t="s">
        <v>590</v>
      </c>
    </row>
    <row r="228" spans="1:5" ht="15.75" hidden="1">
      <c r="A228" s="75"/>
      <c r="B228" s="76"/>
      <c r="C228" s="155" t="s">
        <v>67</v>
      </c>
      <c r="D228" s="73"/>
      <c r="E228" s="9" t="s">
        <v>590</v>
      </c>
    </row>
    <row r="229" spans="1:4" ht="15.75" hidden="1">
      <c r="A229" s="75"/>
      <c r="B229" s="76"/>
      <c r="C229" s="155" t="s">
        <v>104</v>
      </c>
      <c r="D229" s="73"/>
    </row>
    <row r="230" spans="1:4" ht="15.75" hidden="1">
      <c r="A230" s="75"/>
      <c r="B230" s="76"/>
      <c r="C230" s="155" t="s">
        <v>68</v>
      </c>
      <c r="D230" s="73"/>
    </row>
    <row r="231" spans="1:5" ht="15.75" hidden="1">
      <c r="A231" s="75"/>
      <c r="B231" s="76"/>
      <c r="C231" s="155" t="s">
        <v>69</v>
      </c>
      <c r="D231" s="73"/>
      <c r="E231" s="9" t="s">
        <v>590</v>
      </c>
    </row>
    <row r="232" spans="1:5" ht="15.75" hidden="1">
      <c r="A232" s="75"/>
      <c r="B232" s="76"/>
      <c r="C232" s="155" t="s">
        <v>105</v>
      </c>
      <c r="D232" s="73"/>
      <c r="E232" s="9" t="s">
        <v>590</v>
      </c>
    </row>
    <row r="233" spans="1:5" ht="15.75" hidden="1">
      <c r="A233" s="75"/>
      <c r="B233" s="76"/>
      <c r="C233" s="155" t="s">
        <v>142</v>
      </c>
      <c r="D233" s="73"/>
      <c r="E233" s="9" t="s">
        <v>590</v>
      </c>
    </row>
    <row r="234" spans="1:5" ht="15.75" hidden="1">
      <c r="A234" s="75"/>
      <c r="B234" s="78"/>
      <c r="C234" s="155" t="s">
        <v>106</v>
      </c>
      <c r="D234" s="73"/>
      <c r="E234" s="9" t="s">
        <v>590</v>
      </c>
    </row>
    <row r="235" spans="1:5" ht="15.75" hidden="1">
      <c r="A235" s="77"/>
      <c r="B235" s="78"/>
      <c r="C235" s="155" t="s">
        <v>143</v>
      </c>
      <c r="D235" s="73"/>
      <c r="E235" s="9" t="s">
        <v>590</v>
      </c>
    </row>
    <row r="236" spans="1:5" ht="15.75" hidden="1">
      <c r="A236" s="77"/>
      <c r="B236" s="76"/>
      <c r="C236" s="154" t="s">
        <v>144</v>
      </c>
      <c r="D236" s="73"/>
      <c r="E236" s="9" t="s">
        <v>590</v>
      </c>
    </row>
    <row r="237" spans="1:5" ht="15.75" hidden="1">
      <c r="A237" s="75"/>
      <c r="B237" s="76"/>
      <c r="C237" s="154" t="s">
        <v>145</v>
      </c>
      <c r="D237" s="73"/>
      <c r="E237" s="9" t="s">
        <v>590</v>
      </c>
    </row>
    <row r="238" spans="1:5" ht="15.75" hidden="1">
      <c r="A238" s="75"/>
      <c r="B238" s="76"/>
      <c r="C238" s="154" t="s">
        <v>278</v>
      </c>
      <c r="D238" s="73"/>
      <c r="E238" s="9" t="s">
        <v>590</v>
      </c>
    </row>
    <row r="239" spans="1:5" ht="15.75" hidden="1">
      <c r="A239" s="75"/>
      <c r="B239" s="76"/>
      <c r="C239" s="154" t="s">
        <v>146</v>
      </c>
      <c r="D239" s="73"/>
      <c r="E239" s="9" t="s">
        <v>590</v>
      </c>
    </row>
    <row r="240" spans="1:5" ht="15.75" hidden="1">
      <c r="A240" s="75"/>
      <c r="B240" s="80"/>
      <c r="C240" s="154" t="s">
        <v>107</v>
      </c>
      <c r="D240" s="73"/>
      <c r="E240" s="9" t="s">
        <v>590</v>
      </c>
    </row>
    <row r="241" spans="1:5" ht="15.75" hidden="1">
      <c r="A241" s="79"/>
      <c r="B241" s="76"/>
      <c r="C241" s="154" t="s">
        <v>147</v>
      </c>
      <c r="D241" s="73"/>
      <c r="E241" s="9" t="s">
        <v>590</v>
      </c>
    </row>
    <row r="242" spans="1:5" ht="15.75" hidden="1">
      <c r="A242" s="75"/>
      <c r="B242" s="76"/>
      <c r="C242" s="154" t="s">
        <v>148</v>
      </c>
      <c r="D242" s="73"/>
      <c r="E242" s="9" t="s">
        <v>590</v>
      </c>
    </row>
    <row r="243" spans="1:4" ht="15.75" hidden="1">
      <c r="A243" s="75"/>
      <c r="B243" s="76"/>
      <c r="C243" s="154" t="s">
        <v>108</v>
      </c>
      <c r="D243" s="73"/>
    </row>
    <row r="244" spans="1:5" ht="15.75" hidden="1">
      <c r="A244" s="75"/>
      <c r="B244" s="76"/>
      <c r="C244" s="154" t="s">
        <v>109</v>
      </c>
      <c r="D244" s="73"/>
      <c r="E244" s="9" t="s">
        <v>590</v>
      </c>
    </row>
    <row r="245" spans="1:5" ht="15.75" hidden="1">
      <c r="A245" s="75"/>
      <c r="B245" s="76"/>
      <c r="C245" s="154" t="s">
        <v>149</v>
      </c>
      <c r="D245" s="73"/>
      <c r="E245" s="9" t="s">
        <v>590</v>
      </c>
    </row>
    <row r="246" spans="1:5" ht="15.75" hidden="1">
      <c r="A246" s="75"/>
      <c r="B246" s="76"/>
      <c r="C246" s="154" t="s">
        <v>150</v>
      </c>
      <c r="D246" s="73"/>
      <c r="E246" s="9" t="s">
        <v>590</v>
      </c>
    </row>
    <row r="247" spans="1:5" ht="15.75" hidden="1">
      <c r="A247" s="75"/>
      <c r="B247" s="76"/>
      <c r="C247" s="154" t="s">
        <v>151</v>
      </c>
      <c r="D247" s="73"/>
      <c r="E247" s="9" t="s">
        <v>590</v>
      </c>
    </row>
    <row r="248" spans="1:5" ht="15.75" hidden="1">
      <c r="A248" s="75"/>
      <c r="B248" s="78"/>
      <c r="C248" s="154" t="s">
        <v>152</v>
      </c>
      <c r="D248" s="73"/>
      <c r="E248" s="9" t="s">
        <v>590</v>
      </c>
    </row>
    <row r="249" spans="1:5" ht="15.75" hidden="1">
      <c r="A249" s="77"/>
      <c r="B249" s="76"/>
      <c r="C249" s="154" t="s">
        <v>676</v>
      </c>
      <c r="D249" s="73"/>
      <c r="E249" s="9" t="s">
        <v>590</v>
      </c>
    </row>
    <row r="250" spans="1:5" ht="15.75" hidden="1">
      <c r="A250" s="77"/>
      <c r="B250" s="76"/>
      <c r="C250" s="154" t="s">
        <v>154</v>
      </c>
      <c r="D250" s="73"/>
      <c r="E250" s="9" t="s">
        <v>590</v>
      </c>
    </row>
    <row r="251" spans="1:5" ht="15.75" hidden="1">
      <c r="A251" s="77"/>
      <c r="B251" s="76"/>
      <c r="C251" s="154" t="s">
        <v>155</v>
      </c>
      <c r="D251" s="73"/>
      <c r="E251" s="9" t="s">
        <v>590</v>
      </c>
    </row>
    <row r="252" spans="1:5" ht="15.75" hidden="1">
      <c r="A252" s="77"/>
      <c r="B252" s="76"/>
      <c r="C252" s="154" t="s">
        <v>156</v>
      </c>
      <c r="D252" s="73"/>
      <c r="E252" s="9" t="s">
        <v>590</v>
      </c>
    </row>
    <row r="253" spans="1:5" ht="15.75" hidden="1">
      <c r="A253" s="77"/>
      <c r="B253" s="76"/>
      <c r="C253" s="154" t="s">
        <v>157</v>
      </c>
      <c r="D253" s="73"/>
      <c r="E253" s="9" t="s">
        <v>590</v>
      </c>
    </row>
    <row r="254" spans="1:4" ht="15.75" hidden="1">
      <c r="A254" s="77"/>
      <c r="B254" s="76"/>
      <c r="C254" s="154" t="s">
        <v>158</v>
      </c>
      <c r="D254" s="73"/>
    </row>
    <row r="255" spans="1:4" ht="15.75" hidden="1">
      <c r="A255" s="77"/>
      <c r="B255" s="76"/>
      <c r="C255" s="154" t="s">
        <v>677</v>
      </c>
      <c r="D255" s="73"/>
    </row>
    <row r="256" spans="1:4" ht="15.75" hidden="1">
      <c r="A256" s="77"/>
      <c r="B256" s="76"/>
      <c r="C256" s="154" t="s">
        <v>160</v>
      </c>
      <c r="D256" s="73"/>
    </row>
    <row r="257" spans="1:5" ht="15.75" hidden="1">
      <c r="A257" s="77"/>
      <c r="B257" s="76"/>
      <c r="C257" s="154" t="s">
        <v>161</v>
      </c>
      <c r="D257" s="73"/>
      <c r="E257" s="9" t="s">
        <v>590</v>
      </c>
    </row>
    <row r="258" spans="1:5" ht="15.75" hidden="1">
      <c r="A258" s="77"/>
      <c r="B258" s="76"/>
      <c r="C258" s="155" t="s">
        <v>164</v>
      </c>
      <c r="D258" s="73"/>
      <c r="E258" s="9" t="s">
        <v>590</v>
      </c>
    </row>
    <row r="259" spans="1:5" ht="15.75" hidden="1">
      <c r="A259" s="77"/>
      <c r="B259" s="76"/>
      <c r="C259" s="155" t="s">
        <v>165</v>
      </c>
      <c r="D259" s="73"/>
      <c r="E259" s="9" t="s">
        <v>590</v>
      </c>
    </row>
    <row r="260" spans="1:5" ht="15.75" hidden="1">
      <c r="A260" s="77"/>
      <c r="B260" s="76"/>
      <c r="C260" s="155" t="s">
        <v>166</v>
      </c>
      <c r="D260" s="73"/>
      <c r="E260" s="9" t="s">
        <v>590</v>
      </c>
    </row>
    <row r="261" spans="1:5" ht="15.75" hidden="1">
      <c r="A261" s="77"/>
      <c r="B261" s="76"/>
      <c r="C261" s="155" t="s">
        <v>167</v>
      </c>
      <c r="D261" s="73"/>
      <c r="E261" s="9" t="s">
        <v>590</v>
      </c>
    </row>
    <row r="262" spans="1:5" ht="15.75" hidden="1">
      <c r="A262" s="77"/>
      <c r="B262" s="82"/>
      <c r="C262" s="155" t="s">
        <v>168</v>
      </c>
      <c r="D262" s="73"/>
      <c r="E262" s="9" t="s">
        <v>590</v>
      </c>
    </row>
    <row r="263" spans="1:5" ht="15.75" hidden="1">
      <c r="A263" s="81"/>
      <c r="B263" s="82"/>
      <c r="C263" s="155" t="s">
        <v>169</v>
      </c>
      <c r="D263" s="73"/>
      <c r="E263" s="9" t="s">
        <v>590</v>
      </c>
    </row>
    <row r="264" spans="1:5" ht="15.75" hidden="1">
      <c r="A264" s="81"/>
      <c r="B264" s="82"/>
      <c r="C264" s="155" t="s">
        <v>110</v>
      </c>
      <c r="D264" s="73"/>
      <c r="E264" s="9" t="s">
        <v>590</v>
      </c>
    </row>
    <row r="265" spans="1:4" ht="15.75" hidden="1">
      <c r="A265" s="81"/>
      <c r="B265" s="82"/>
      <c r="C265" s="155" t="s">
        <v>170</v>
      </c>
      <c r="D265" s="73"/>
    </row>
    <row r="266" spans="1:4" ht="15.75" hidden="1">
      <c r="A266" s="81"/>
      <c r="B266" s="82"/>
      <c r="C266" s="155" t="s">
        <v>171</v>
      </c>
      <c r="D266" s="73"/>
    </row>
    <row r="267" spans="1:5" ht="15.75" hidden="1">
      <c r="A267" s="81"/>
      <c r="B267" s="82"/>
      <c r="C267" s="155" t="s">
        <v>172</v>
      </c>
      <c r="D267" s="73"/>
      <c r="E267" s="9" t="s">
        <v>590</v>
      </c>
    </row>
    <row r="268" spans="1:5" ht="15.75" hidden="1">
      <c r="A268" s="81"/>
      <c r="B268" s="76"/>
      <c r="C268" s="155" t="s">
        <v>173</v>
      </c>
      <c r="D268" s="73"/>
      <c r="E268" s="9" t="s">
        <v>590</v>
      </c>
    </row>
    <row r="269" spans="1:5" ht="15.75" hidden="1">
      <c r="A269" s="75"/>
      <c r="B269" s="76"/>
      <c r="C269" s="155" t="s">
        <v>174</v>
      </c>
      <c r="D269" s="73"/>
      <c r="E269" s="9" t="s">
        <v>590</v>
      </c>
    </row>
    <row r="270" spans="1:5" ht="15.75" hidden="1">
      <c r="A270" s="75"/>
      <c r="B270" s="78"/>
      <c r="C270" s="155" t="s">
        <v>175</v>
      </c>
      <c r="D270" s="73"/>
      <c r="E270" s="9" t="s">
        <v>590</v>
      </c>
    </row>
    <row r="271" spans="1:5" ht="15.75" hidden="1">
      <c r="A271" s="77"/>
      <c r="B271" s="78"/>
      <c r="C271" s="155" t="s">
        <v>176</v>
      </c>
      <c r="D271" s="73"/>
      <c r="E271" s="9" t="s">
        <v>590</v>
      </c>
    </row>
    <row r="272" spans="1:5" ht="15.75" hidden="1">
      <c r="A272" s="77"/>
      <c r="B272" s="76"/>
      <c r="C272" s="155" t="s">
        <v>111</v>
      </c>
      <c r="D272" s="73"/>
      <c r="E272" s="9" t="s">
        <v>590</v>
      </c>
    </row>
    <row r="273" spans="1:5" ht="15.75" hidden="1">
      <c r="A273" s="75"/>
      <c r="B273" s="76"/>
      <c r="C273" s="155" t="s">
        <v>112</v>
      </c>
      <c r="D273" s="73"/>
      <c r="E273" s="9" t="s">
        <v>590</v>
      </c>
    </row>
    <row r="274" spans="1:5" ht="15.75" hidden="1">
      <c r="A274" s="75"/>
      <c r="B274" s="76"/>
      <c r="C274" s="155" t="s">
        <v>177</v>
      </c>
      <c r="D274" s="73"/>
      <c r="E274" s="9" t="s">
        <v>590</v>
      </c>
    </row>
    <row r="275" spans="1:5" ht="15.75" hidden="1">
      <c r="A275" s="75"/>
      <c r="B275" s="76"/>
      <c r="C275" s="155" t="s">
        <v>178</v>
      </c>
      <c r="D275" s="73"/>
      <c r="E275" s="9" t="s">
        <v>590</v>
      </c>
    </row>
    <row r="276" spans="1:5" ht="15.75" hidden="1">
      <c r="A276" s="75"/>
      <c r="B276" s="76"/>
      <c r="C276" s="155" t="s">
        <v>179</v>
      </c>
      <c r="D276" s="73"/>
      <c r="E276" s="9" t="s">
        <v>590</v>
      </c>
    </row>
    <row r="277" spans="1:5" ht="15.75" hidden="1">
      <c r="A277" s="75"/>
      <c r="B277" s="76"/>
      <c r="C277" s="155" t="s">
        <v>180</v>
      </c>
      <c r="D277" s="73"/>
      <c r="E277" s="9" t="s">
        <v>590</v>
      </c>
    </row>
    <row r="278" spans="1:5" ht="15.75" hidden="1">
      <c r="A278" s="75"/>
      <c r="B278" s="76"/>
      <c r="C278" s="155" t="s">
        <v>181</v>
      </c>
      <c r="D278" s="73"/>
      <c r="E278" s="9" t="s">
        <v>590</v>
      </c>
    </row>
    <row r="279" spans="1:5" ht="15.75" hidden="1">
      <c r="A279" s="75"/>
      <c r="B279" s="76"/>
      <c r="C279" s="155" t="s">
        <v>182</v>
      </c>
      <c r="D279" s="73"/>
      <c r="E279" s="9" t="s">
        <v>590</v>
      </c>
    </row>
    <row r="280" spans="1:5" ht="15.75" hidden="1">
      <c r="A280" s="75"/>
      <c r="B280" s="76"/>
      <c r="C280" s="155" t="s">
        <v>183</v>
      </c>
      <c r="D280" s="73"/>
      <c r="E280" s="9" t="s">
        <v>590</v>
      </c>
    </row>
    <row r="281" spans="1:5" ht="15.75" hidden="1">
      <c r="A281" s="75"/>
      <c r="B281" s="76"/>
      <c r="C281" s="155" t="s">
        <v>184</v>
      </c>
      <c r="D281" s="73"/>
      <c r="E281" s="9" t="s">
        <v>590</v>
      </c>
    </row>
    <row r="282" spans="1:5" ht="15.75" hidden="1">
      <c r="A282" s="75"/>
      <c r="B282" s="76"/>
      <c r="C282" s="155" t="s">
        <v>185</v>
      </c>
      <c r="D282" s="73"/>
      <c r="E282" s="9" t="s">
        <v>590</v>
      </c>
    </row>
    <row r="283" spans="1:5" ht="15.75" hidden="1">
      <c r="A283" s="75"/>
      <c r="B283" s="76"/>
      <c r="C283" s="155" t="s">
        <v>186</v>
      </c>
      <c r="D283" s="73"/>
      <c r="E283" s="9" t="s">
        <v>590</v>
      </c>
    </row>
    <row r="284" spans="1:4" ht="15.75" hidden="1">
      <c r="A284" s="75"/>
      <c r="B284" s="76"/>
      <c r="C284" s="155" t="s">
        <v>162</v>
      </c>
      <c r="D284" s="73"/>
    </row>
    <row r="285" spans="1:4" ht="15.75" hidden="1">
      <c r="A285" s="75"/>
      <c r="B285" s="76"/>
      <c r="C285" s="155" t="s">
        <v>163</v>
      </c>
      <c r="D285" s="73"/>
    </row>
    <row r="286" spans="1:4" ht="15.75" hidden="1">
      <c r="A286" s="75"/>
      <c r="B286" s="76"/>
      <c r="C286" s="73"/>
      <c r="D286" s="73"/>
    </row>
    <row r="287" spans="1:4" ht="15.75">
      <c r="A287" s="75"/>
      <c r="B287" s="76"/>
      <c r="C287" s="73"/>
      <c r="D287" s="73"/>
    </row>
    <row r="288" spans="1:4" ht="15.75">
      <c r="A288" s="75"/>
      <c r="B288" s="76"/>
      <c r="C288" s="73"/>
      <c r="D288" s="73"/>
    </row>
    <row r="289" spans="1:4" ht="15.75">
      <c r="A289" s="75"/>
      <c r="B289" s="76"/>
      <c r="C289" s="73"/>
      <c r="D289" s="73"/>
    </row>
    <row r="290" spans="1:4" ht="15.75">
      <c r="A290" s="75"/>
      <c r="B290" s="76"/>
      <c r="C290" s="73"/>
      <c r="D290" s="73"/>
    </row>
    <row r="291" spans="1:4" ht="15.75">
      <c r="A291" s="75"/>
      <c r="B291" s="76"/>
      <c r="C291" s="73"/>
      <c r="D291" s="73"/>
    </row>
    <row r="292" spans="1:4" ht="15.75">
      <c r="A292" s="75"/>
      <c r="B292" s="76"/>
      <c r="C292" s="73"/>
      <c r="D292" s="73"/>
    </row>
    <row r="293" spans="1:4" ht="15.75">
      <c r="A293" s="75"/>
      <c r="B293" s="78"/>
      <c r="C293" s="73"/>
      <c r="D293" s="73"/>
    </row>
    <row r="294" ht="15.75">
      <c r="A294" s="75"/>
    </row>
  </sheetData>
  <mergeCells count="4">
    <mergeCell ref="A1:T1"/>
    <mergeCell ref="S3:T3"/>
    <mergeCell ref="K5:L5"/>
    <mergeCell ref="K4:L4"/>
  </mergeCells>
  <dataValidations count="2">
    <dataValidation type="textLength" allowBlank="1" showInputMessage="1" showErrorMessage="1" promptTitle="Insert Account Code" prompt="The account code is 13 digits: budget code (4), project code (4), and organization code (5)." errorTitle="Error in your entry." error="The account code you enter does not equal 13 spaces as required. Please delete the field and reenter.&#10;&#10;The account code is 13 digits: budget code (4), project code (4), and organization code (5)." sqref="S12:S51">
      <formula1>13</formula1>
      <formula2>13</formula2>
    </dataValidation>
    <dataValidation type="list" allowBlank="1" showInputMessage="1" showErrorMessage="1" promptTitle="Pay Period" prompt="Select Pay Period" sqref="K3">
      <formula1>$A$74:$A$105</formula1>
    </dataValidation>
  </dataValidations>
  <printOptions/>
  <pageMargins left="0.5" right="0.46" top="0.39" bottom="0.25" header="0.16" footer="0.17"/>
  <pageSetup fitToHeight="1" fitToWidth="1" horizontalDpi="600" verticalDpi="600" orientation="landscape" scale="20" r:id="rId2"/>
  <ignoredErrors>
    <ignoredError sqref="B52:B53 D52:P53 C5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B18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3" sqref="B43"/>
    </sheetView>
  </sheetViews>
  <sheetFormatPr defaultColWidth="9.140625" defaultRowHeight="15"/>
  <cols>
    <col min="1" max="1" width="10.140625" style="179" customWidth="1"/>
    <col min="2" max="2" width="107.140625" style="185" bestFit="1" customWidth="1"/>
    <col min="3" max="16384" width="9.140625" style="179" customWidth="1"/>
  </cols>
  <sheetData>
    <row r="1" spans="1:2" ht="38.25">
      <c r="A1" s="178" t="s">
        <v>713</v>
      </c>
      <c r="B1" s="178" t="s">
        <v>500</v>
      </c>
    </row>
    <row r="2" spans="1:2" ht="12.75">
      <c r="A2" s="208" t="s">
        <v>465</v>
      </c>
      <c r="B2" s="209"/>
    </row>
    <row r="3" spans="1:2" ht="12.75">
      <c r="A3" s="180" t="s">
        <v>600</v>
      </c>
      <c r="B3" s="181" t="s">
        <v>345</v>
      </c>
    </row>
    <row r="4" spans="1:2" ht="12.75">
      <c r="A4" s="180" t="s">
        <v>346</v>
      </c>
      <c r="B4" s="181" t="s">
        <v>501</v>
      </c>
    </row>
    <row r="5" spans="1:2" ht="12.75">
      <c r="A5" s="180" t="s">
        <v>604</v>
      </c>
      <c r="B5" s="182" t="s">
        <v>347</v>
      </c>
    </row>
    <row r="6" spans="1:2" ht="12.75">
      <c r="A6" s="180" t="s">
        <v>649</v>
      </c>
      <c r="B6" s="182" t="s">
        <v>502</v>
      </c>
    </row>
    <row r="7" spans="1:2" ht="12.75">
      <c r="A7" s="180" t="s">
        <v>348</v>
      </c>
      <c r="B7" s="182" t="s">
        <v>503</v>
      </c>
    </row>
    <row r="8" spans="1:2" ht="12.75">
      <c r="A8" s="180" t="s">
        <v>349</v>
      </c>
      <c r="B8" s="182" t="s">
        <v>350</v>
      </c>
    </row>
    <row r="9" spans="1:2" ht="12.75">
      <c r="A9" s="180" t="s">
        <v>641</v>
      </c>
      <c r="B9" s="182" t="s">
        <v>351</v>
      </c>
    </row>
    <row r="10" spans="1:2" ht="12.75">
      <c r="A10" s="180" t="s">
        <v>24</v>
      </c>
      <c r="B10" s="182" t="s">
        <v>504</v>
      </c>
    </row>
    <row r="11" spans="1:2" ht="12.75">
      <c r="A11" s="180" t="s">
        <v>352</v>
      </c>
      <c r="B11" s="182" t="s">
        <v>353</v>
      </c>
    </row>
    <row r="12" spans="1:2" ht="12.75">
      <c r="A12" s="180" t="s">
        <v>4</v>
      </c>
      <c r="B12" s="182" t="s">
        <v>505</v>
      </c>
    </row>
    <row r="13" spans="1:2" ht="12.75">
      <c r="A13" s="180" t="s">
        <v>354</v>
      </c>
      <c r="B13" s="182" t="s">
        <v>355</v>
      </c>
    </row>
    <row r="14" spans="1:2" ht="12.75">
      <c r="A14" s="180" t="s">
        <v>599</v>
      </c>
      <c r="B14" s="182" t="s">
        <v>356</v>
      </c>
    </row>
    <row r="15" spans="1:2" ht="12.75">
      <c r="A15" s="180" t="s">
        <v>357</v>
      </c>
      <c r="B15" s="182" t="s">
        <v>358</v>
      </c>
    </row>
    <row r="16" spans="1:2" ht="12.75">
      <c r="A16" s="180" t="s">
        <v>359</v>
      </c>
      <c r="B16" s="182" t="s">
        <v>509</v>
      </c>
    </row>
    <row r="17" spans="1:2" ht="12.75">
      <c r="A17" s="180" t="s">
        <v>360</v>
      </c>
      <c r="B17" s="182" t="s">
        <v>506</v>
      </c>
    </row>
    <row r="18" spans="1:2" ht="12.75">
      <c r="A18" s="180" t="s">
        <v>606</v>
      </c>
      <c r="B18" s="182" t="s">
        <v>361</v>
      </c>
    </row>
    <row r="19" spans="1:2" ht="12.75">
      <c r="A19" s="180" t="s">
        <v>362</v>
      </c>
      <c r="B19" s="182" t="s">
        <v>363</v>
      </c>
    </row>
    <row r="20" spans="1:2" ht="12.75">
      <c r="A20" s="180" t="s">
        <v>364</v>
      </c>
      <c r="B20" s="182" t="s">
        <v>365</v>
      </c>
    </row>
    <row r="21" spans="1:2" ht="12.75">
      <c r="A21" s="180" t="s">
        <v>0</v>
      </c>
      <c r="B21" s="182" t="s">
        <v>366</v>
      </c>
    </row>
    <row r="22" spans="1:2" ht="12.75">
      <c r="A22" s="180" t="s">
        <v>367</v>
      </c>
      <c r="B22" s="182" t="s">
        <v>368</v>
      </c>
    </row>
    <row r="23" spans="1:2" ht="12.75">
      <c r="A23" s="180" t="s">
        <v>596</v>
      </c>
      <c r="B23" s="182" t="s">
        <v>369</v>
      </c>
    </row>
    <row r="24" spans="1:2" ht="12.75">
      <c r="A24" s="180" t="s">
        <v>370</v>
      </c>
      <c r="B24" s="182" t="s">
        <v>371</v>
      </c>
    </row>
    <row r="25" spans="1:2" ht="12.75">
      <c r="A25" s="180" t="s">
        <v>372</v>
      </c>
      <c r="B25" s="182" t="s">
        <v>373</v>
      </c>
    </row>
    <row r="26" spans="1:2" ht="12.75">
      <c r="A26" s="180" t="s">
        <v>374</v>
      </c>
      <c r="B26" s="182" t="s">
        <v>375</v>
      </c>
    </row>
    <row r="27" spans="1:2" ht="12.75">
      <c r="A27" s="180" t="s">
        <v>376</v>
      </c>
      <c r="B27" s="182" t="s">
        <v>377</v>
      </c>
    </row>
    <row r="28" spans="1:2" ht="12.75">
      <c r="A28" s="180" t="s">
        <v>378</v>
      </c>
      <c r="B28" s="182" t="s">
        <v>113</v>
      </c>
    </row>
    <row r="29" spans="1:2" ht="12.75">
      <c r="A29" s="180" t="s">
        <v>379</v>
      </c>
      <c r="B29" s="182" t="s">
        <v>114</v>
      </c>
    </row>
    <row r="30" spans="1:2" ht="12.75">
      <c r="A30" s="180" t="s">
        <v>602</v>
      </c>
      <c r="B30" s="182" t="s">
        <v>522</v>
      </c>
    </row>
    <row r="31" spans="1:2" ht="12.75">
      <c r="A31" s="180" t="s">
        <v>380</v>
      </c>
      <c r="B31" s="182" t="s">
        <v>523</v>
      </c>
    </row>
    <row r="32" spans="1:2" ht="12.75">
      <c r="A32" s="180" t="s">
        <v>381</v>
      </c>
      <c r="B32" s="182" t="s">
        <v>524</v>
      </c>
    </row>
    <row r="33" spans="1:2" ht="12.75">
      <c r="A33" s="180" t="s">
        <v>382</v>
      </c>
      <c r="B33" s="182" t="s">
        <v>525</v>
      </c>
    </row>
    <row r="34" spans="1:2" ht="12.75">
      <c r="A34" s="180" t="s">
        <v>383</v>
      </c>
      <c r="B34" s="182" t="s">
        <v>507</v>
      </c>
    </row>
    <row r="35" spans="1:2" ht="12.75">
      <c r="A35" s="180" t="s">
        <v>384</v>
      </c>
      <c r="B35" s="182" t="s">
        <v>508</v>
      </c>
    </row>
    <row r="36" spans="1:2" ht="12.75">
      <c r="A36" s="180" t="s">
        <v>609</v>
      </c>
      <c r="B36" s="183" t="s">
        <v>115</v>
      </c>
    </row>
    <row r="37" spans="1:2" ht="12.75">
      <c r="A37" s="180" t="s">
        <v>385</v>
      </c>
      <c r="B37" s="182" t="s">
        <v>510</v>
      </c>
    </row>
    <row r="38" spans="1:2" ht="12.75">
      <c r="A38" s="180" t="s">
        <v>386</v>
      </c>
      <c r="B38" s="182" t="s">
        <v>511</v>
      </c>
    </row>
    <row r="39" spans="1:2" ht="12.75">
      <c r="A39" s="180" t="s">
        <v>387</v>
      </c>
      <c r="B39" s="182" t="s">
        <v>512</v>
      </c>
    </row>
    <row r="40" spans="1:2" ht="12.75">
      <c r="A40" s="180" t="s">
        <v>627</v>
      </c>
      <c r="B40" s="182" t="s">
        <v>388</v>
      </c>
    </row>
    <row r="41" spans="1:2" ht="12.75">
      <c r="A41" s="180" t="s">
        <v>622</v>
      </c>
      <c r="B41" s="182" t="s">
        <v>389</v>
      </c>
    </row>
    <row r="42" spans="1:2" ht="12.75">
      <c r="A42" s="180" t="s">
        <v>22</v>
      </c>
      <c r="B42" s="182" t="s">
        <v>513</v>
      </c>
    </row>
    <row r="43" spans="1:2" ht="12.75">
      <c r="A43" s="180" t="s">
        <v>390</v>
      </c>
      <c r="B43" s="182" t="s">
        <v>391</v>
      </c>
    </row>
    <row r="44" spans="1:2" ht="12.75">
      <c r="A44" s="180" t="s">
        <v>392</v>
      </c>
      <c r="B44" s="182" t="s">
        <v>393</v>
      </c>
    </row>
    <row r="45" spans="1:2" ht="12.75">
      <c r="A45" s="180" t="s">
        <v>394</v>
      </c>
      <c r="B45" s="182" t="s">
        <v>514</v>
      </c>
    </row>
    <row r="46" spans="1:2" ht="12.75">
      <c r="A46" s="180" t="s">
        <v>395</v>
      </c>
      <c r="B46" s="182" t="s">
        <v>396</v>
      </c>
    </row>
    <row r="47" spans="1:2" ht="12.75">
      <c r="A47" s="180" t="s">
        <v>397</v>
      </c>
      <c r="B47" s="182" t="s">
        <v>515</v>
      </c>
    </row>
    <row r="48" spans="1:2" ht="12.75">
      <c r="A48" s="180" t="s">
        <v>398</v>
      </c>
      <c r="B48" s="182" t="s">
        <v>516</v>
      </c>
    </row>
    <row r="49" spans="1:2" ht="12.75">
      <c r="A49" s="180" t="s">
        <v>640</v>
      </c>
      <c r="B49" s="182" t="s">
        <v>399</v>
      </c>
    </row>
    <row r="50" spans="1:2" ht="12.75">
      <c r="A50" s="180" t="s">
        <v>400</v>
      </c>
      <c r="B50" s="182" t="s">
        <v>401</v>
      </c>
    </row>
    <row r="51" spans="1:2" ht="12.75">
      <c r="A51" s="180" t="s">
        <v>402</v>
      </c>
      <c r="B51" s="182" t="s">
        <v>403</v>
      </c>
    </row>
    <row r="52" spans="1:2" ht="12.75">
      <c r="A52" s="180" t="s">
        <v>404</v>
      </c>
      <c r="B52" s="182" t="s">
        <v>405</v>
      </c>
    </row>
    <row r="53" spans="1:2" ht="12.75">
      <c r="A53" s="180" t="s">
        <v>406</v>
      </c>
      <c r="B53" s="182" t="s">
        <v>517</v>
      </c>
    </row>
    <row r="54" spans="1:2" ht="12.75">
      <c r="A54" s="180" t="s">
        <v>25</v>
      </c>
      <c r="B54" s="182" t="s">
        <v>518</v>
      </c>
    </row>
    <row r="55" spans="1:2" ht="12.75">
      <c r="A55" s="180" t="s">
        <v>619</v>
      </c>
      <c r="B55" s="182" t="s">
        <v>519</v>
      </c>
    </row>
    <row r="56" spans="1:2" ht="12.75">
      <c r="A56" s="180" t="s">
        <v>603</v>
      </c>
      <c r="B56" s="182" t="s">
        <v>520</v>
      </c>
    </row>
    <row r="57" spans="1:2" ht="12.75">
      <c r="A57" s="180" t="s">
        <v>407</v>
      </c>
      <c r="B57" s="182" t="s">
        <v>521</v>
      </c>
    </row>
    <row r="58" spans="1:2" ht="12.75">
      <c r="A58" s="180" t="s">
        <v>612</v>
      </c>
      <c r="B58" s="182" t="s">
        <v>408</v>
      </c>
    </row>
    <row r="59" spans="1:2" ht="12.75">
      <c r="A59" s="180" t="s">
        <v>409</v>
      </c>
      <c r="B59" s="182" t="s">
        <v>526</v>
      </c>
    </row>
    <row r="60" spans="1:2" ht="12.75">
      <c r="A60" s="180" t="s">
        <v>410</v>
      </c>
      <c r="B60" s="182" t="s">
        <v>411</v>
      </c>
    </row>
    <row r="61" spans="1:2" ht="12.75">
      <c r="A61" s="180" t="s">
        <v>412</v>
      </c>
      <c r="B61" s="182" t="s">
        <v>527</v>
      </c>
    </row>
    <row r="62" spans="1:2" ht="12.75">
      <c r="A62" s="180" t="s">
        <v>427</v>
      </c>
      <c r="B62" s="182" t="s">
        <v>528</v>
      </c>
    </row>
    <row r="63" spans="1:2" ht="12.75">
      <c r="A63" s="180" t="s">
        <v>630</v>
      </c>
      <c r="B63" s="182" t="s">
        <v>529</v>
      </c>
    </row>
    <row r="64" spans="1:2" ht="12.75">
      <c r="A64" s="180" t="s">
        <v>428</v>
      </c>
      <c r="B64" s="182" t="s">
        <v>429</v>
      </c>
    </row>
    <row r="65" spans="1:2" ht="12.75">
      <c r="A65" s="180" t="s">
        <v>430</v>
      </c>
      <c r="B65" s="182" t="s">
        <v>431</v>
      </c>
    </row>
    <row r="66" spans="1:2" ht="12.75">
      <c r="A66" s="180" t="s">
        <v>8</v>
      </c>
      <c r="B66" s="182" t="s">
        <v>530</v>
      </c>
    </row>
    <row r="67" spans="1:2" ht="12.75">
      <c r="A67" s="180" t="s">
        <v>432</v>
      </c>
      <c r="B67" s="182" t="s">
        <v>531</v>
      </c>
    </row>
    <row r="68" spans="1:2" ht="12.75">
      <c r="A68" s="180" t="s">
        <v>1</v>
      </c>
      <c r="B68" s="183" t="s">
        <v>433</v>
      </c>
    </row>
    <row r="69" spans="1:2" ht="12.75">
      <c r="A69" s="180" t="s">
        <v>434</v>
      </c>
      <c r="B69" s="183" t="s">
        <v>116</v>
      </c>
    </row>
    <row r="70" spans="1:2" ht="12.75">
      <c r="A70" s="180" t="s">
        <v>435</v>
      </c>
      <c r="B70" s="183" t="s">
        <v>436</v>
      </c>
    </row>
    <row r="71" spans="1:2" ht="12.75">
      <c r="A71" s="180" t="s">
        <v>437</v>
      </c>
      <c r="B71" s="183" t="s">
        <v>438</v>
      </c>
    </row>
    <row r="72" spans="1:2" ht="12.75">
      <c r="A72" s="207" t="s">
        <v>466</v>
      </c>
      <c r="B72" s="207"/>
    </row>
    <row r="73" spans="1:2" ht="12.75">
      <c r="A73" s="180" t="s">
        <v>634</v>
      </c>
      <c r="B73" s="183" t="s">
        <v>439</v>
      </c>
    </row>
    <row r="74" spans="1:2" ht="12.75">
      <c r="A74" s="180" t="s">
        <v>626</v>
      </c>
      <c r="B74" s="183" t="s">
        <v>532</v>
      </c>
    </row>
    <row r="75" spans="1:2" ht="12.75">
      <c r="A75" s="180" t="s">
        <v>440</v>
      </c>
      <c r="B75" s="183" t="s">
        <v>441</v>
      </c>
    </row>
    <row r="76" spans="1:2" ht="12.75">
      <c r="A76" s="180" t="s">
        <v>442</v>
      </c>
      <c r="B76" s="183" t="s">
        <v>443</v>
      </c>
    </row>
    <row r="77" spans="1:2" ht="12.75">
      <c r="A77" s="180" t="s">
        <v>623</v>
      </c>
      <c r="B77" s="183" t="s">
        <v>117</v>
      </c>
    </row>
    <row r="78" spans="1:2" ht="12.75">
      <c r="A78" s="180" t="s">
        <v>444</v>
      </c>
      <c r="B78" s="183" t="s">
        <v>533</v>
      </c>
    </row>
    <row r="79" spans="1:2" ht="12.75">
      <c r="A79" s="180" t="s">
        <v>445</v>
      </c>
      <c r="B79" s="183" t="s">
        <v>446</v>
      </c>
    </row>
    <row r="80" spans="1:2" ht="12.75">
      <c r="A80" s="180" t="s">
        <v>611</v>
      </c>
      <c r="B80" s="183" t="s">
        <v>447</v>
      </c>
    </row>
    <row r="81" spans="1:2" ht="12.75">
      <c r="A81" s="180" t="s">
        <v>448</v>
      </c>
      <c r="B81" s="183" t="s">
        <v>539</v>
      </c>
    </row>
    <row r="82" spans="1:2" ht="12.75">
      <c r="A82" s="180" t="s">
        <v>449</v>
      </c>
      <c r="B82" s="183" t="s">
        <v>118</v>
      </c>
    </row>
    <row r="83" spans="1:2" ht="12.75">
      <c r="A83" s="180" t="s">
        <v>450</v>
      </c>
      <c r="B83" s="183" t="s">
        <v>538</v>
      </c>
    </row>
    <row r="84" spans="1:2" ht="12.75">
      <c r="A84" s="180" t="s">
        <v>451</v>
      </c>
      <c r="B84" s="183" t="s">
        <v>452</v>
      </c>
    </row>
    <row r="85" spans="1:2" ht="12.75">
      <c r="A85" s="180" t="s">
        <v>453</v>
      </c>
      <c r="B85" s="183" t="s">
        <v>119</v>
      </c>
    </row>
    <row r="86" spans="1:2" ht="12.75">
      <c r="A86" s="180" t="s">
        <v>454</v>
      </c>
      <c r="B86" s="182" t="s">
        <v>535</v>
      </c>
    </row>
    <row r="87" spans="1:2" ht="12.75">
      <c r="A87" s="180" t="s">
        <v>455</v>
      </c>
      <c r="B87" s="182" t="s">
        <v>534</v>
      </c>
    </row>
    <row r="88" spans="1:2" ht="12.75">
      <c r="A88" s="180" t="s">
        <v>643</v>
      </c>
      <c r="B88" s="182" t="s">
        <v>536</v>
      </c>
    </row>
    <row r="89" spans="1:2" ht="12.75">
      <c r="A89" s="180" t="s">
        <v>456</v>
      </c>
      <c r="B89" s="182" t="s">
        <v>537</v>
      </c>
    </row>
    <row r="90" spans="1:2" ht="12.75">
      <c r="A90" s="180" t="s">
        <v>607</v>
      </c>
      <c r="B90" s="183" t="s">
        <v>120</v>
      </c>
    </row>
    <row r="91" spans="1:2" ht="12.75">
      <c r="A91" s="180" t="s">
        <v>21</v>
      </c>
      <c r="B91" s="183" t="s">
        <v>540</v>
      </c>
    </row>
    <row r="92" spans="1:2" ht="12.75">
      <c r="A92" s="180" t="s">
        <v>615</v>
      </c>
      <c r="B92" s="183" t="s">
        <v>541</v>
      </c>
    </row>
    <row r="93" spans="1:2" ht="12.75">
      <c r="A93" s="180" t="s">
        <v>18</v>
      </c>
      <c r="B93" s="183" t="s">
        <v>121</v>
      </c>
    </row>
    <row r="94" spans="1:2" ht="12.75">
      <c r="A94" s="180" t="s">
        <v>621</v>
      </c>
      <c r="B94" s="182" t="s">
        <v>542</v>
      </c>
    </row>
    <row r="95" spans="1:2" ht="12.75">
      <c r="A95" s="180" t="s">
        <v>633</v>
      </c>
      <c r="B95" s="182" t="s">
        <v>543</v>
      </c>
    </row>
    <row r="96" spans="1:2" ht="12.75">
      <c r="A96" s="180" t="s">
        <v>2</v>
      </c>
      <c r="B96" s="182" t="s">
        <v>457</v>
      </c>
    </row>
    <row r="97" spans="1:2" ht="12.75">
      <c r="A97" s="180" t="s">
        <v>5</v>
      </c>
      <c r="B97" s="182" t="s">
        <v>544</v>
      </c>
    </row>
    <row r="98" spans="1:2" ht="12.75">
      <c r="A98" s="180" t="s">
        <v>23</v>
      </c>
      <c r="B98" s="182" t="s">
        <v>545</v>
      </c>
    </row>
    <row r="99" spans="1:2" ht="12.75">
      <c r="A99" s="180" t="s">
        <v>620</v>
      </c>
      <c r="B99" s="182" t="s">
        <v>546</v>
      </c>
    </row>
    <row r="100" spans="1:2" ht="12.75">
      <c r="A100" s="180" t="s">
        <v>458</v>
      </c>
      <c r="B100" s="182" t="s">
        <v>547</v>
      </c>
    </row>
    <row r="101" spans="1:2" ht="12.75">
      <c r="A101" s="180" t="s">
        <v>459</v>
      </c>
      <c r="B101" s="182" t="s">
        <v>460</v>
      </c>
    </row>
    <row r="102" spans="1:2" ht="12.75">
      <c r="A102" s="180" t="s">
        <v>461</v>
      </c>
      <c r="B102" s="182" t="s">
        <v>668</v>
      </c>
    </row>
    <row r="103" spans="1:2" ht="12.75">
      <c r="A103" s="180" t="s">
        <v>462</v>
      </c>
      <c r="B103" s="182" t="s">
        <v>669</v>
      </c>
    </row>
    <row r="104" spans="1:2" ht="12.75">
      <c r="A104" s="180" t="s">
        <v>463</v>
      </c>
      <c r="B104" s="182" t="s">
        <v>670</v>
      </c>
    </row>
    <row r="105" spans="1:2" ht="12.75">
      <c r="A105" s="180" t="s">
        <v>629</v>
      </c>
      <c r="B105" s="182" t="s">
        <v>464</v>
      </c>
    </row>
    <row r="106" spans="1:2" ht="12.75">
      <c r="A106" s="180" t="s">
        <v>279</v>
      </c>
      <c r="B106" s="183" t="s">
        <v>122</v>
      </c>
    </row>
    <row r="107" spans="1:2" ht="12.75">
      <c r="A107" s="180" t="s">
        <v>614</v>
      </c>
      <c r="B107" s="183" t="s">
        <v>548</v>
      </c>
    </row>
    <row r="108" spans="1:2" ht="12.75">
      <c r="A108" s="180" t="s">
        <v>280</v>
      </c>
      <c r="B108" s="183" t="s">
        <v>281</v>
      </c>
    </row>
    <row r="109" spans="1:2" ht="12.75">
      <c r="A109" s="180" t="s">
        <v>644</v>
      </c>
      <c r="B109" s="183" t="s">
        <v>283</v>
      </c>
    </row>
    <row r="110" spans="1:2" ht="12.75">
      <c r="A110" s="180" t="s">
        <v>605</v>
      </c>
      <c r="B110" s="183" t="s">
        <v>123</v>
      </c>
    </row>
    <row r="111" spans="1:2" ht="12.75">
      <c r="A111" s="180" t="s">
        <v>284</v>
      </c>
      <c r="B111" s="183" t="s">
        <v>124</v>
      </c>
    </row>
    <row r="112" spans="1:2" ht="12.75">
      <c r="A112" s="180" t="s">
        <v>285</v>
      </c>
      <c r="B112" s="183" t="s">
        <v>286</v>
      </c>
    </row>
    <row r="113" spans="1:2" ht="12.75">
      <c r="A113" s="180" t="s">
        <v>287</v>
      </c>
      <c r="B113" s="183" t="s">
        <v>125</v>
      </c>
    </row>
    <row r="114" spans="1:2" ht="12.75">
      <c r="A114" s="180" t="s">
        <v>288</v>
      </c>
      <c r="B114" s="183" t="s">
        <v>126</v>
      </c>
    </row>
    <row r="115" spans="1:2" ht="12.75">
      <c r="A115" s="180" t="s">
        <v>289</v>
      </c>
      <c r="B115" s="183" t="s">
        <v>290</v>
      </c>
    </row>
    <row r="116" spans="1:2" ht="12.75">
      <c r="A116" s="180" t="s">
        <v>291</v>
      </c>
      <c r="B116" s="183" t="s">
        <v>549</v>
      </c>
    </row>
    <row r="117" spans="1:2" ht="12.75">
      <c r="A117" s="180" t="s">
        <v>292</v>
      </c>
      <c r="B117" s="183" t="s">
        <v>550</v>
      </c>
    </row>
    <row r="118" spans="1:2" ht="12.75">
      <c r="A118" s="180" t="s">
        <v>610</v>
      </c>
      <c r="B118" s="183" t="s">
        <v>127</v>
      </c>
    </row>
    <row r="119" spans="1:2" ht="12.75">
      <c r="A119" s="180" t="s">
        <v>293</v>
      </c>
      <c r="B119" s="183" t="s">
        <v>294</v>
      </c>
    </row>
    <row r="120" spans="1:2" ht="12.75">
      <c r="A120" s="180" t="s">
        <v>295</v>
      </c>
      <c r="B120" s="183" t="s">
        <v>128</v>
      </c>
    </row>
    <row r="121" spans="1:2" ht="12.75">
      <c r="A121" s="207" t="s">
        <v>467</v>
      </c>
      <c r="B121" s="207"/>
    </row>
    <row r="122" spans="1:2" ht="12.75">
      <c r="A122" s="180" t="s">
        <v>296</v>
      </c>
      <c r="B122" s="183" t="s">
        <v>129</v>
      </c>
    </row>
    <row r="123" spans="1:2" ht="12.75">
      <c r="A123" s="180" t="s">
        <v>597</v>
      </c>
      <c r="B123" s="183" t="s">
        <v>297</v>
      </c>
    </row>
    <row r="124" spans="1:2" ht="12.75">
      <c r="A124" s="180" t="s">
        <v>298</v>
      </c>
      <c r="B124" s="183" t="s">
        <v>130</v>
      </c>
    </row>
    <row r="125" spans="1:2" ht="12.75">
      <c r="A125" s="180" t="s">
        <v>628</v>
      </c>
      <c r="B125" s="183" t="s">
        <v>642</v>
      </c>
    </row>
    <row r="126" spans="1:2" ht="12.75">
      <c r="A126" s="180" t="s">
        <v>635</v>
      </c>
      <c r="B126" s="183" t="s">
        <v>131</v>
      </c>
    </row>
    <row r="127" spans="1:2" ht="12.75">
      <c r="A127" s="180" t="s">
        <v>617</v>
      </c>
      <c r="B127" s="183" t="s">
        <v>551</v>
      </c>
    </row>
    <row r="128" spans="1:2" ht="12.75">
      <c r="A128" s="180" t="s">
        <v>299</v>
      </c>
      <c r="B128" s="183" t="s">
        <v>300</v>
      </c>
    </row>
    <row r="129" spans="1:2" ht="12.75">
      <c r="A129" s="180" t="s">
        <v>301</v>
      </c>
      <c r="B129" s="183" t="s">
        <v>132</v>
      </c>
    </row>
    <row r="130" spans="1:2" ht="12.75">
      <c r="A130" s="180" t="s">
        <v>302</v>
      </c>
      <c r="B130" s="183" t="s">
        <v>552</v>
      </c>
    </row>
    <row r="131" spans="1:2" ht="12.75">
      <c r="A131" s="180" t="s">
        <v>631</v>
      </c>
      <c r="B131" s="183" t="s">
        <v>133</v>
      </c>
    </row>
    <row r="132" spans="1:2" ht="12.75">
      <c r="A132" s="180" t="s">
        <v>303</v>
      </c>
      <c r="B132" s="183" t="s">
        <v>304</v>
      </c>
    </row>
    <row r="133" spans="1:2" ht="12.75">
      <c r="A133" s="207" t="s">
        <v>468</v>
      </c>
      <c r="B133" s="207"/>
    </row>
    <row r="134" spans="1:2" ht="12.75">
      <c r="A134" s="180" t="s">
        <v>305</v>
      </c>
      <c r="B134" s="182" t="s">
        <v>553</v>
      </c>
    </row>
    <row r="135" spans="1:2" ht="12.75">
      <c r="A135" s="180" t="s">
        <v>306</v>
      </c>
      <c r="B135" s="182" t="s">
        <v>554</v>
      </c>
    </row>
    <row r="136" spans="1:2" ht="12.75">
      <c r="A136" s="180" t="s">
        <v>307</v>
      </c>
      <c r="B136" s="182" t="s">
        <v>277</v>
      </c>
    </row>
    <row r="137" spans="1:2" ht="12.75">
      <c r="A137" s="180" t="s">
        <v>308</v>
      </c>
      <c r="B137" s="182" t="s">
        <v>309</v>
      </c>
    </row>
    <row r="138" spans="1:2" ht="12.75">
      <c r="A138" s="180" t="s">
        <v>636</v>
      </c>
      <c r="B138" s="182" t="s">
        <v>134</v>
      </c>
    </row>
    <row r="139" spans="1:2" ht="12.75">
      <c r="A139" s="180" t="s">
        <v>608</v>
      </c>
      <c r="B139" s="182" t="s">
        <v>310</v>
      </c>
    </row>
    <row r="140" spans="1:2" ht="12.75">
      <c r="A140" s="180" t="s">
        <v>645</v>
      </c>
      <c r="B140" s="182" t="s">
        <v>311</v>
      </c>
    </row>
    <row r="141" spans="1:2" ht="12.75">
      <c r="A141" s="180" t="s">
        <v>312</v>
      </c>
      <c r="B141" s="182" t="s">
        <v>135</v>
      </c>
    </row>
    <row r="142" spans="1:2" ht="12.75">
      <c r="A142" s="207" t="s">
        <v>469</v>
      </c>
      <c r="B142" s="207"/>
    </row>
    <row r="143" spans="1:2" ht="12.75">
      <c r="A143" s="180" t="s">
        <v>313</v>
      </c>
      <c r="B143" s="182" t="s">
        <v>136</v>
      </c>
    </row>
    <row r="144" spans="1:2" ht="12.75">
      <c r="A144" s="180" t="s">
        <v>314</v>
      </c>
      <c r="B144" s="182" t="s">
        <v>14</v>
      </c>
    </row>
    <row r="145" spans="1:2" ht="12.75">
      <c r="A145" s="180" t="s">
        <v>315</v>
      </c>
      <c r="B145" s="182" t="s">
        <v>13</v>
      </c>
    </row>
    <row r="146" spans="1:2" ht="12.75">
      <c r="A146" s="180" t="s">
        <v>316</v>
      </c>
      <c r="B146" s="182" t="s">
        <v>10</v>
      </c>
    </row>
    <row r="147" spans="1:2" ht="12.75">
      <c r="A147" s="180" t="s">
        <v>317</v>
      </c>
      <c r="B147" s="182" t="s">
        <v>17</v>
      </c>
    </row>
    <row r="148" spans="1:2" ht="12.75">
      <c r="A148" s="180" t="s">
        <v>318</v>
      </c>
      <c r="B148" s="182" t="s">
        <v>671</v>
      </c>
    </row>
    <row r="149" spans="1:2" ht="12.75">
      <c r="A149" s="180" t="s">
        <v>601</v>
      </c>
      <c r="B149" s="182" t="s">
        <v>12</v>
      </c>
    </row>
    <row r="150" spans="1:2" ht="12.75">
      <c r="A150" s="180" t="s">
        <v>319</v>
      </c>
      <c r="B150" s="182" t="s">
        <v>646</v>
      </c>
    </row>
    <row r="151" spans="1:2" ht="12.75">
      <c r="A151" s="180" t="s">
        <v>320</v>
      </c>
      <c r="B151" s="182" t="s">
        <v>647</v>
      </c>
    </row>
    <row r="152" spans="1:2" ht="12.75">
      <c r="A152" s="180" t="s">
        <v>321</v>
      </c>
      <c r="B152" s="182" t="s">
        <v>11</v>
      </c>
    </row>
    <row r="153" spans="1:2" ht="12.75">
      <c r="A153" s="180" t="s">
        <v>3</v>
      </c>
      <c r="B153" s="182" t="s">
        <v>16</v>
      </c>
    </row>
    <row r="154" spans="1:2" ht="12.75">
      <c r="A154" s="180" t="s">
        <v>322</v>
      </c>
      <c r="B154" s="182" t="s">
        <v>672</v>
      </c>
    </row>
    <row r="155" spans="1:2" ht="12.75">
      <c r="A155" s="180" t="s">
        <v>323</v>
      </c>
      <c r="B155" s="182" t="s">
        <v>648</v>
      </c>
    </row>
    <row r="156" spans="1:2" ht="12.75">
      <c r="A156" s="180" t="s">
        <v>324</v>
      </c>
      <c r="B156" s="182" t="s">
        <v>15</v>
      </c>
    </row>
    <row r="157" spans="1:2" ht="12.75">
      <c r="A157" s="207" t="s">
        <v>470</v>
      </c>
      <c r="B157" s="207"/>
    </row>
    <row r="158" spans="1:2" ht="12.75">
      <c r="A158" s="180" t="s">
        <v>7</v>
      </c>
      <c r="B158" s="183" t="s">
        <v>327</v>
      </c>
    </row>
    <row r="159" spans="1:2" ht="12.75">
      <c r="A159" s="180" t="s">
        <v>616</v>
      </c>
      <c r="B159" s="183" t="s">
        <v>328</v>
      </c>
    </row>
    <row r="160" spans="1:2" ht="12.75">
      <c r="A160" s="180" t="s">
        <v>20</v>
      </c>
      <c r="B160" s="183" t="s">
        <v>555</v>
      </c>
    </row>
    <row r="161" spans="1:2" ht="12.75">
      <c r="A161" s="180" t="s">
        <v>9</v>
      </c>
      <c r="B161" s="183" t="s">
        <v>556</v>
      </c>
    </row>
    <row r="162" spans="1:2" ht="12.75">
      <c r="A162" s="180" t="s">
        <v>625</v>
      </c>
      <c r="B162" s="183" t="s">
        <v>26</v>
      </c>
    </row>
    <row r="163" spans="1:2" ht="12.75">
      <c r="A163" s="180" t="s">
        <v>19</v>
      </c>
      <c r="B163" s="183" t="s">
        <v>27</v>
      </c>
    </row>
    <row r="164" spans="1:2" ht="12.75">
      <c r="A164" s="180" t="s">
        <v>329</v>
      </c>
      <c r="B164" s="183" t="s">
        <v>137</v>
      </c>
    </row>
    <row r="165" spans="1:2" ht="12.75">
      <c r="A165" s="180" t="s">
        <v>618</v>
      </c>
      <c r="B165" s="183" t="s">
        <v>557</v>
      </c>
    </row>
    <row r="166" spans="1:2" ht="12.75">
      <c r="A166" s="180" t="s">
        <v>330</v>
      </c>
      <c r="B166" s="183" t="s">
        <v>558</v>
      </c>
    </row>
    <row r="167" spans="1:2" ht="12.75">
      <c r="A167" s="180" t="s">
        <v>624</v>
      </c>
      <c r="B167" s="183" t="s">
        <v>331</v>
      </c>
    </row>
    <row r="168" spans="1:2" ht="12.75">
      <c r="A168" s="180" t="s">
        <v>613</v>
      </c>
      <c r="B168" s="183" t="s">
        <v>559</v>
      </c>
    </row>
    <row r="169" spans="1:2" ht="12.75">
      <c r="A169" s="180" t="s">
        <v>332</v>
      </c>
      <c r="B169" s="183" t="s">
        <v>560</v>
      </c>
    </row>
    <row r="170" spans="1:2" ht="12.75">
      <c r="A170" s="180" t="s">
        <v>638</v>
      </c>
      <c r="B170" s="183" t="s">
        <v>333</v>
      </c>
    </row>
    <row r="171" spans="1:2" ht="12.75">
      <c r="A171" s="180" t="s">
        <v>334</v>
      </c>
      <c r="B171" s="183" t="s">
        <v>561</v>
      </c>
    </row>
    <row r="172" spans="1:2" ht="12.75">
      <c r="A172" s="180" t="s">
        <v>138</v>
      </c>
      <c r="B172" s="183" t="s">
        <v>139</v>
      </c>
    </row>
    <row r="173" spans="1:2" ht="12.75">
      <c r="A173" s="180" t="s">
        <v>140</v>
      </c>
      <c r="B173" s="183" t="s">
        <v>141</v>
      </c>
    </row>
    <row r="174" spans="1:2" ht="12.75">
      <c r="A174" s="180" t="s">
        <v>335</v>
      </c>
      <c r="B174" s="183" t="s">
        <v>562</v>
      </c>
    </row>
    <row r="175" spans="1:2" ht="12.75">
      <c r="A175" s="180" t="s">
        <v>598</v>
      </c>
      <c r="B175" s="183" t="s">
        <v>563</v>
      </c>
    </row>
    <row r="176" spans="1:2" ht="12.75">
      <c r="A176" s="180" t="s">
        <v>336</v>
      </c>
      <c r="B176" s="183" t="s">
        <v>564</v>
      </c>
    </row>
    <row r="177" spans="1:2" ht="12.75">
      <c r="A177" s="180" t="s">
        <v>637</v>
      </c>
      <c r="B177" s="183" t="s">
        <v>565</v>
      </c>
    </row>
    <row r="178" spans="1:2" ht="12.75">
      <c r="A178" s="180" t="s">
        <v>337</v>
      </c>
      <c r="B178" s="183" t="s">
        <v>338</v>
      </c>
    </row>
    <row r="179" spans="1:2" ht="12.75">
      <c r="A179" s="180" t="s">
        <v>639</v>
      </c>
      <c r="B179" s="183" t="s">
        <v>339</v>
      </c>
    </row>
    <row r="180" spans="1:2" ht="12.75">
      <c r="A180" s="180" t="s">
        <v>340</v>
      </c>
      <c r="B180" s="183" t="s">
        <v>341</v>
      </c>
    </row>
    <row r="181" spans="1:2" ht="12.75">
      <c r="A181" s="180" t="s">
        <v>342</v>
      </c>
      <c r="B181" s="183" t="s">
        <v>566</v>
      </c>
    </row>
    <row r="182" spans="1:2" ht="12.75">
      <c r="A182" s="180" t="s">
        <v>6</v>
      </c>
      <c r="B182" s="183" t="s">
        <v>567</v>
      </c>
    </row>
    <row r="183" spans="1:2" ht="12.75">
      <c r="A183" s="180" t="s">
        <v>343</v>
      </c>
      <c r="B183" s="183" t="s">
        <v>344</v>
      </c>
    </row>
    <row r="184" spans="1:2" ht="12.75">
      <c r="A184" s="180" t="s">
        <v>325</v>
      </c>
      <c r="B184" s="183" t="s">
        <v>568</v>
      </c>
    </row>
    <row r="185" spans="1:2" ht="12.75">
      <c r="A185" s="180" t="s">
        <v>326</v>
      </c>
      <c r="B185" s="183" t="s">
        <v>569</v>
      </c>
    </row>
    <row r="186" ht="15">
      <c r="B186" s="184"/>
    </row>
  </sheetData>
  <mergeCells count="6">
    <mergeCell ref="A142:B142"/>
    <mergeCell ref="A157:B157"/>
    <mergeCell ref="A72:B72"/>
    <mergeCell ref="A2:B2"/>
    <mergeCell ref="A121:B121"/>
    <mergeCell ref="A133:B133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A1:D19"/>
  <sheetViews>
    <sheetView workbookViewId="0" topLeftCell="A1">
      <selection activeCell="F31" sqref="F30:F31"/>
    </sheetView>
  </sheetViews>
  <sheetFormatPr defaultColWidth="9.140625" defaultRowHeight="15"/>
  <cols>
    <col min="1" max="1" width="17.421875" style="193" bestFit="1" customWidth="1"/>
    <col min="2" max="2" width="27.421875" style="193" bestFit="1" customWidth="1"/>
    <col min="3" max="3" width="29.00390625" style="193" customWidth="1"/>
    <col min="4" max="4" width="9.28125" style="61" customWidth="1"/>
    <col min="5" max="16384" width="9.140625" style="61" customWidth="1"/>
  </cols>
  <sheetData>
    <row r="1" spans="1:4" ht="15">
      <c r="A1" s="212" t="s">
        <v>666</v>
      </c>
      <c r="B1" s="213"/>
      <c r="C1" s="214"/>
      <c r="D1" s="186"/>
    </row>
    <row r="2" spans="1:4" ht="15">
      <c r="A2" s="210" t="s">
        <v>650</v>
      </c>
      <c r="B2" s="210" t="s">
        <v>651</v>
      </c>
      <c r="C2" s="210" t="s">
        <v>581</v>
      </c>
      <c r="D2" s="187"/>
    </row>
    <row r="3" spans="1:4" ht="15" thickBot="1">
      <c r="A3" s="211"/>
      <c r="B3" s="211"/>
      <c r="C3" s="211"/>
      <c r="D3" s="188"/>
    </row>
    <row r="4" spans="1:3" ht="26.25" thickBot="1">
      <c r="A4" s="194" t="s">
        <v>714</v>
      </c>
      <c r="B4" s="195" t="s">
        <v>715</v>
      </c>
      <c r="C4" s="196" t="s">
        <v>716</v>
      </c>
    </row>
    <row r="5" spans="1:3" ht="15" thickBot="1">
      <c r="A5" s="194" t="s">
        <v>717</v>
      </c>
      <c r="B5" s="195" t="s">
        <v>718</v>
      </c>
      <c r="C5" s="196" t="s">
        <v>719</v>
      </c>
    </row>
    <row r="6" spans="1:3" ht="15" thickBot="1">
      <c r="A6" s="197" t="s">
        <v>57</v>
      </c>
      <c r="B6" s="198" t="s">
        <v>570</v>
      </c>
      <c r="C6" s="199" t="s">
        <v>667</v>
      </c>
    </row>
    <row r="7" spans="1:3" ht="15" thickBot="1">
      <c r="A7" s="197" t="s">
        <v>58</v>
      </c>
      <c r="B7" s="198" t="s">
        <v>720</v>
      </c>
      <c r="C7" s="199" t="s">
        <v>652</v>
      </c>
    </row>
    <row r="8" spans="1:3" ht="15" thickBot="1">
      <c r="A8" s="194" t="s">
        <v>585</v>
      </c>
      <c r="B8" s="195" t="s">
        <v>571</v>
      </c>
      <c r="C8" s="196" t="s">
        <v>653</v>
      </c>
    </row>
    <row r="9" spans="1:3" ht="15" thickBot="1">
      <c r="A9" s="194" t="s">
        <v>654</v>
      </c>
      <c r="B9" s="195" t="s">
        <v>586</v>
      </c>
      <c r="C9" s="196" t="s">
        <v>655</v>
      </c>
    </row>
    <row r="10" spans="1:3" ht="15" thickBot="1">
      <c r="A10" s="197" t="s">
        <v>721</v>
      </c>
      <c r="B10" s="198" t="s">
        <v>722</v>
      </c>
      <c r="C10" s="199" t="s">
        <v>656</v>
      </c>
    </row>
    <row r="11" spans="1:3" ht="15" thickBot="1">
      <c r="A11" s="197" t="s">
        <v>723</v>
      </c>
      <c r="B11" s="198" t="s">
        <v>587</v>
      </c>
      <c r="C11" s="199" t="s">
        <v>657</v>
      </c>
    </row>
    <row r="12" spans="1:3" ht="15" thickBot="1">
      <c r="A12" s="194" t="s">
        <v>658</v>
      </c>
      <c r="B12" s="195" t="s">
        <v>572</v>
      </c>
      <c r="C12" s="196" t="s">
        <v>659</v>
      </c>
    </row>
    <row r="13" spans="1:3" ht="15" thickBot="1">
      <c r="A13" s="194" t="s">
        <v>660</v>
      </c>
      <c r="B13" s="195" t="s">
        <v>724</v>
      </c>
      <c r="C13" s="196" t="s">
        <v>661</v>
      </c>
    </row>
    <row r="14" spans="1:3" ht="15" thickBot="1">
      <c r="A14" s="197" t="s">
        <v>725</v>
      </c>
      <c r="B14" s="198" t="s">
        <v>726</v>
      </c>
      <c r="C14" s="199" t="s">
        <v>582</v>
      </c>
    </row>
    <row r="15" spans="1:3" ht="15" thickBot="1">
      <c r="A15" s="197" t="s">
        <v>59</v>
      </c>
      <c r="B15" s="198" t="s">
        <v>588</v>
      </c>
      <c r="C15" s="199" t="s">
        <v>60</v>
      </c>
    </row>
    <row r="16" spans="1:3" ht="15" thickBot="1">
      <c r="A16" s="194" t="s">
        <v>589</v>
      </c>
      <c r="B16" s="195" t="s">
        <v>573</v>
      </c>
      <c r="C16" s="196" t="s">
        <v>662</v>
      </c>
    </row>
    <row r="17" spans="1:3" ht="15" thickBot="1">
      <c r="A17" s="194" t="s">
        <v>663</v>
      </c>
      <c r="B17" s="195" t="s">
        <v>727</v>
      </c>
      <c r="C17" s="196" t="s">
        <v>664</v>
      </c>
    </row>
    <row r="18" spans="1:3" ht="15" thickBot="1">
      <c r="A18" s="197" t="s">
        <v>413</v>
      </c>
      <c r="B18" s="198" t="s">
        <v>728</v>
      </c>
      <c r="C18" s="199" t="s">
        <v>665</v>
      </c>
    </row>
    <row r="19" spans="1:3" ht="15" thickBot="1">
      <c r="A19" s="197" t="s">
        <v>729</v>
      </c>
      <c r="B19" s="198" t="s">
        <v>730</v>
      </c>
      <c r="C19" s="199" t="s">
        <v>731</v>
      </c>
    </row>
  </sheetData>
  <mergeCells count="4">
    <mergeCell ref="A2:A3"/>
    <mergeCell ref="B2:B3"/>
    <mergeCell ref="C2:C3"/>
    <mergeCell ref="A1:C1"/>
  </mergeCells>
  <hyperlinks>
    <hyperlink ref="C4" r:id="rId1" display="mailto:Hugh_Morrison@fws.gov"/>
    <hyperlink ref="C5" r:id="rId2" display="mailto:Toni_Deery@fws.gov"/>
    <hyperlink ref="C6" r:id="rId3" display="mailto:terri_braden@fws.gov"/>
    <hyperlink ref="C7" r:id="rId4" display="mailto:david_yazzie@fws.gov"/>
    <hyperlink ref="C8" r:id="rId5" display="mailto:Robert_Hansen@fws.gov"/>
    <hyperlink ref="C9" r:id="rId6" display="mailto:william_andersen@fws.gov"/>
    <hyperlink ref="C10" r:id="rId7" display="mailto:dwayne_cook@fws.gov"/>
    <hyperlink ref="C11" r:id="rId8" display="mailto:Ed_Buskirk@fws.gov"/>
    <hyperlink ref="C12" r:id="rId9" display="mailto:alan_collette@fws.gov"/>
    <hyperlink ref="C13" r:id="rId10" display="mailto:dawn_comish@fws.gov"/>
    <hyperlink ref="C14" r:id="rId11" display="mailto:Cathey_Willis@fws.gov"/>
    <hyperlink ref="C15" r:id="rId12" display="mailto:mike_stempel@fws.gov"/>
    <hyperlink ref="C16" r:id="rId13" display="mailto:Richard_Hannan@fws.gov"/>
    <hyperlink ref="C17" r:id="rId14" display="mailto:Debora_McClain@fws.gov"/>
    <hyperlink ref="C18" r:id="rId15" display="mailto:kevin_obrien@fws.gov"/>
    <hyperlink ref="C19" r:id="rId16" display="mailto:Brad_Fearn@fws.gov"/>
  </hyperlinks>
  <printOptions horizontalCentered="1"/>
  <pageMargins left="0.75" right="0.75" top="1" bottom="1" header="0.5" footer="0.5"/>
  <pageSetup fitToHeight="1" fitToWidth="1" horizontalDpi="600" verticalDpi="600" orientation="landscape" r:id="rId17"/>
  <headerFooter alignWithMargins="0">
    <oddHeader>&amp;CFY06 Regional ABC Contacts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W293"/>
  <sheetViews>
    <sheetView zoomScale="50" zoomScaleNormal="5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T22" sqref="T22"/>
    </sheetView>
  </sheetViews>
  <sheetFormatPr defaultColWidth="9.140625" defaultRowHeight="15"/>
  <cols>
    <col min="1" max="1" width="55.57421875" style="9" customWidth="1"/>
    <col min="2" max="8" width="12.57421875" style="9" customWidth="1"/>
    <col min="9" max="9" width="13.7109375" style="9" customWidth="1"/>
    <col min="10" max="16" width="12.57421875" style="9" customWidth="1"/>
    <col min="17" max="18" width="13.7109375" style="9" customWidth="1"/>
    <col min="19" max="19" width="35.00390625" style="9" customWidth="1"/>
    <col min="20" max="20" width="134.8515625" style="17" customWidth="1"/>
    <col min="21" max="16384" width="9.140625" style="9" customWidth="1"/>
  </cols>
  <sheetData>
    <row r="1" spans="1:20" ht="27" customHeight="1">
      <c r="A1" s="203" t="s">
        <v>712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2:12" ht="8.25" customHeight="1">
      <c r="B2" s="98"/>
      <c r="C2" s="99"/>
      <c r="D2" s="99"/>
      <c r="E2" s="99"/>
      <c r="F2" s="99"/>
      <c r="G2" s="99"/>
      <c r="H2" s="99"/>
      <c r="I2" s="16"/>
      <c r="J2" s="16"/>
      <c r="K2" s="16"/>
      <c r="L2" s="16"/>
    </row>
    <row r="3" spans="1:23" ht="46.5">
      <c r="A3" s="112" t="s">
        <v>592</v>
      </c>
      <c r="B3" s="10" t="s">
        <v>595</v>
      </c>
      <c r="C3" s="102"/>
      <c r="D3" s="103"/>
      <c r="E3" s="100"/>
      <c r="F3" s="102"/>
      <c r="G3" s="102"/>
      <c r="H3" s="102"/>
      <c r="I3" s="149"/>
      <c r="J3" s="114" t="s">
        <v>498</v>
      </c>
      <c r="K3" s="97" t="s">
        <v>686</v>
      </c>
      <c r="L3" s="149"/>
      <c r="M3" s="149"/>
      <c r="N3" s="18"/>
      <c r="O3" s="18"/>
      <c r="P3" s="18"/>
      <c r="Q3" s="18"/>
      <c r="R3" s="18"/>
      <c r="S3" s="204"/>
      <c r="T3" s="204"/>
      <c r="U3" s="189"/>
      <c r="V3" s="189"/>
      <c r="W3" s="189"/>
    </row>
    <row r="4" spans="1:23" ht="39" customHeight="1">
      <c r="A4" s="113" t="s">
        <v>578</v>
      </c>
      <c r="B4" s="1" t="s">
        <v>593</v>
      </c>
      <c r="C4" s="146"/>
      <c r="D4" s="147"/>
      <c r="E4" s="147"/>
      <c r="F4" s="148"/>
      <c r="G4" s="148"/>
      <c r="H4" s="148"/>
      <c r="I4" s="150"/>
      <c r="J4" s="115" t="s">
        <v>580</v>
      </c>
      <c r="K4" s="205">
        <f>IF(ISBLANK(K3),"",VLOOKUP(K3,$A$74:$B$104,2,FALSE))</f>
        <v>39355</v>
      </c>
      <c r="L4" s="215"/>
      <c r="M4" s="23"/>
      <c r="N4" s="104" t="s">
        <v>574</v>
      </c>
      <c r="O4" s="189"/>
      <c r="P4" s="149"/>
      <c r="Q4" s="152"/>
      <c r="R4" s="100"/>
      <c r="S4" s="105"/>
      <c r="T4" s="106"/>
      <c r="U4" s="189"/>
      <c r="V4" s="189"/>
      <c r="W4" s="189"/>
    </row>
    <row r="5" spans="1:23" ht="42.75" customHeight="1">
      <c r="A5" s="113" t="s">
        <v>579</v>
      </c>
      <c r="B5" s="11"/>
      <c r="C5" s="12"/>
      <c r="D5" s="12"/>
      <c r="E5" s="13"/>
      <c r="F5" s="14"/>
      <c r="G5" s="14"/>
      <c r="H5" s="14"/>
      <c r="I5" s="25"/>
      <c r="J5" s="115" t="s">
        <v>591</v>
      </c>
      <c r="K5" s="205">
        <f>K4+13</f>
        <v>39368</v>
      </c>
      <c r="L5" s="205"/>
      <c r="M5" s="26"/>
      <c r="N5" s="104" t="s">
        <v>584</v>
      </c>
      <c r="O5" s="25"/>
      <c r="P5" s="150"/>
      <c r="Q5" s="107"/>
      <c r="R5" s="108"/>
      <c r="S5" s="109"/>
      <c r="T5" s="106"/>
      <c r="U5" s="189"/>
      <c r="V5" s="189"/>
      <c r="W5" s="189"/>
    </row>
    <row r="6" spans="1:20" ht="13.5" customHeight="1" thickBot="1">
      <c r="A6" s="19"/>
      <c r="B6" s="62"/>
      <c r="C6" s="14"/>
      <c r="D6" s="14"/>
      <c r="E6" s="63"/>
      <c r="F6" s="14"/>
      <c r="G6" s="14"/>
      <c r="H6" s="14"/>
      <c r="I6" s="25"/>
      <c r="J6" s="21"/>
      <c r="K6" s="22"/>
      <c r="M6" s="26"/>
      <c r="N6" s="24"/>
      <c r="O6" s="25"/>
      <c r="P6" s="20"/>
      <c r="Q6" s="25"/>
      <c r="R6" s="25"/>
      <c r="S6" s="64"/>
      <c r="T6" s="65"/>
    </row>
    <row r="7" spans="1:20" ht="18">
      <c r="A7" s="27"/>
      <c r="B7" s="143" t="s">
        <v>471</v>
      </c>
      <c r="C7" s="28"/>
      <c r="D7" s="29"/>
      <c r="E7" s="28"/>
      <c r="F7" s="28"/>
      <c r="G7" s="28"/>
      <c r="H7" s="30"/>
      <c r="I7" s="31"/>
      <c r="J7" s="144" t="s">
        <v>472</v>
      </c>
      <c r="K7" s="32"/>
      <c r="L7" s="33"/>
      <c r="M7" s="32"/>
      <c r="N7" s="32"/>
      <c r="O7" s="32"/>
      <c r="P7" s="32"/>
      <c r="Q7" s="32"/>
      <c r="R7" s="169" t="s">
        <v>473</v>
      </c>
      <c r="S7" s="34"/>
      <c r="T7" s="35"/>
    </row>
    <row r="8" spans="1:20" ht="16.5" thickBot="1">
      <c r="A8" s="36"/>
      <c r="B8" s="37" t="s">
        <v>474</v>
      </c>
      <c r="C8" s="37" t="s">
        <v>475</v>
      </c>
      <c r="D8" s="37" t="s">
        <v>476</v>
      </c>
      <c r="E8" s="37" t="s">
        <v>477</v>
      </c>
      <c r="F8" s="37" t="s">
        <v>478</v>
      </c>
      <c r="G8" s="37" t="s">
        <v>479</v>
      </c>
      <c r="H8" s="38" t="s">
        <v>480</v>
      </c>
      <c r="I8" s="163" t="s">
        <v>481</v>
      </c>
      <c r="J8" s="39" t="s">
        <v>474</v>
      </c>
      <c r="K8" s="37" t="s">
        <v>475</v>
      </c>
      <c r="L8" s="37" t="s">
        <v>476</v>
      </c>
      <c r="M8" s="37" t="s">
        <v>477</v>
      </c>
      <c r="N8" s="37" t="s">
        <v>478</v>
      </c>
      <c r="O8" s="37" t="s">
        <v>479</v>
      </c>
      <c r="P8" s="38" t="s">
        <v>480</v>
      </c>
      <c r="Q8" s="163" t="s">
        <v>481</v>
      </c>
      <c r="R8" s="166" t="s">
        <v>482</v>
      </c>
      <c r="S8" s="40"/>
      <c r="T8" s="41"/>
    </row>
    <row r="9" spans="1:20" ht="18.75" thickBot="1">
      <c r="A9" s="42"/>
      <c r="B9" s="86">
        <f>K4</f>
        <v>39355</v>
      </c>
      <c r="C9" s="86">
        <f aca="true" t="shared" si="0" ref="C9:H9">B9+1</f>
        <v>39356</v>
      </c>
      <c r="D9" s="86">
        <f t="shared" si="0"/>
        <v>39357</v>
      </c>
      <c r="E9" s="86">
        <f t="shared" si="0"/>
        <v>39358</v>
      </c>
      <c r="F9" s="86">
        <f t="shared" si="0"/>
        <v>39359</v>
      </c>
      <c r="G9" s="86">
        <f t="shared" si="0"/>
        <v>39360</v>
      </c>
      <c r="H9" s="86">
        <f t="shared" si="0"/>
        <v>39361</v>
      </c>
      <c r="I9" s="164" t="s">
        <v>483</v>
      </c>
      <c r="J9" s="87">
        <f>H9+1</f>
        <v>39362</v>
      </c>
      <c r="K9" s="86">
        <f aca="true" t="shared" si="1" ref="K9:P9">J9+1</f>
        <v>39363</v>
      </c>
      <c r="L9" s="86">
        <f t="shared" si="1"/>
        <v>39364</v>
      </c>
      <c r="M9" s="86">
        <f t="shared" si="1"/>
        <v>39365</v>
      </c>
      <c r="N9" s="86">
        <f t="shared" si="1"/>
        <v>39366</v>
      </c>
      <c r="O9" s="86">
        <f t="shared" si="1"/>
        <v>39367</v>
      </c>
      <c r="P9" s="86">
        <f t="shared" si="1"/>
        <v>39368</v>
      </c>
      <c r="Q9" s="164" t="s">
        <v>483</v>
      </c>
      <c r="R9" s="167" t="s">
        <v>483</v>
      </c>
      <c r="S9" s="43"/>
      <c r="T9" s="44" t="s">
        <v>577</v>
      </c>
    </row>
    <row r="10" spans="1:20" ht="30" customHeight="1">
      <c r="A10" s="45" t="s">
        <v>484</v>
      </c>
      <c r="B10" s="156"/>
      <c r="C10" s="156"/>
      <c r="D10" s="156"/>
      <c r="E10" s="156"/>
      <c r="F10" s="156"/>
      <c r="G10" s="156"/>
      <c r="H10" s="156"/>
      <c r="I10" s="165">
        <f>SUM(B10:H10)</f>
        <v>0</v>
      </c>
      <c r="J10" s="156"/>
      <c r="K10" s="156"/>
      <c r="L10" s="156"/>
      <c r="M10" s="156"/>
      <c r="N10" s="156"/>
      <c r="O10" s="156"/>
      <c r="P10" s="156"/>
      <c r="Q10" s="165">
        <f>SUM(J10:P10)</f>
        <v>0</v>
      </c>
      <c r="R10" s="168">
        <f>I10+Q10</f>
        <v>0</v>
      </c>
      <c r="S10" s="46" t="s">
        <v>575</v>
      </c>
      <c r="T10" s="47" t="s">
        <v>499</v>
      </c>
    </row>
    <row r="11" spans="1:20" ht="18">
      <c r="A11" s="48" t="s">
        <v>485</v>
      </c>
      <c r="B11" s="49" t="s">
        <v>474</v>
      </c>
      <c r="C11" s="49" t="s">
        <v>475</v>
      </c>
      <c r="D11" s="49" t="s">
        <v>476</v>
      </c>
      <c r="E11" s="49" t="s">
        <v>477</v>
      </c>
      <c r="F11" s="49" t="s">
        <v>478</v>
      </c>
      <c r="G11" s="49" t="s">
        <v>479</v>
      </c>
      <c r="H11" s="49" t="s">
        <v>480</v>
      </c>
      <c r="I11" s="88"/>
      <c r="J11" s="49" t="s">
        <v>474</v>
      </c>
      <c r="K11" s="49" t="s">
        <v>475</v>
      </c>
      <c r="L11" s="49" t="s">
        <v>476</v>
      </c>
      <c r="M11" s="49" t="s">
        <v>477</v>
      </c>
      <c r="N11" s="49" t="s">
        <v>478</v>
      </c>
      <c r="O11" s="49" t="s">
        <v>479</v>
      </c>
      <c r="P11" s="49" t="s">
        <v>480</v>
      </c>
      <c r="Q11" s="89"/>
      <c r="R11" s="90"/>
      <c r="S11" s="46" t="s">
        <v>486</v>
      </c>
      <c r="T11" s="47" t="s">
        <v>486</v>
      </c>
    </row>
    <row r="12" spans="1:20" ht="54.75" customHeight="1">
      <c r="A12" s="66" t="s">
        <v>30</v>
      </c>
      <c r="B12" s="3"/>
      <c r="C12" s="4">
        <v>1</v>
      </c>
      <c r="D12" s="142">
        <v>1</v>
      </c>
      <c r="E12" s="4"/>
      <c r="F12" s="4">
        <v>1</v>
      </c>
      <c r="G12" s="4">
        <v>1</v>
      </c>
      <c r="H12" s="5"/>
      <c r="I12" s="157">
        <f aca="true" t="shared" si="2" ref="I12:I52">SUM(B12:H12)</f>
        <v>4</v>
      </c>
      <c r="J12" s="3"/>
      <c r="K12" s="4">
        <v>9</v>
      </c>
      <c r="L12" s="4"/>
      <c r="M12" s="4">
        <v>1</v>
      </c>
      <c r="N12" s="4"/>
      <c r="O12" s="4">
        <v>1</v>
      </c>
      <c r="P12" s="5"/>
      <c r="Q12" s="157">
        <f aca="true" t="shared" si="3" ref="Q12:Q52">SUM(J12:P12)</f>
        <v>11</v>
      </c>
      <c r="R12" s="173">
        <f aca="true" t="shared" si="4" ref="R12:R52">I12+Q12</f>
        <v>15</v>
      </c>
      <c r="S12" s="116" t="s">
        <v>594</v>
      </c>
      <c r="T12" s="71" t="s">
        <v>166</v>
      </c>
    </row>
    <row r="13" spans="1:20" ht="54.75" customHeight="1">
      <c r="A13" s="66" t="s">
        <v>30</v>
      </c>
      <c r="B13" s="170"/>
      <c r="C13" s="170">
        <v>1</v>
      </c>
      <c r="D13" s="170">
        <v>1</v>
      </c>
      <c r="E13" s="170"/>
      <c r="F13" s="170">
        <v>1</v>
      </c>
      <c r="G13" s="170">
        <v>1</v>
      </c>
      <c r="H13" s="171"/>
      <c r="I13" s="157">
        <f t="shared" si="2"/>
        <v>4</v>
      </c>
      <c r="J13" s="170"/>
      <c r="K13" s="170"/>
      <c r="L13" s="170"/>
      <c r="M13" s="170">
        <v>1</v>
      </c>
      <c r="N13" s="170">
        <v>1</v>
      </c>
      <c r="O13" s="170">
        <v>1</v>
      </c>
      <c r="P13" s="171"/>
      <c r="Q13" s="157">
        <f t="shared" si="3"/>
        <v>3</v>
      </c>
      <c r="R13" s="173">
        <f t="shared" si="4"/>
        <v>7</v>
      </c>
      <c r="S13" s="172" t="s">
        <v>594</v>
      </c>
      <c r="T13" s="71" t="s">
        <v>167</v>
      </c>
    </row>
    <row r="14" spans="1:20" ht="54.75" customHeight="1">
      <c r="A14" s="66" t="s">
        <v>30</v>
      </c>
      <c r="B14" s="3"/>
      <c r="C14" s="4">
        <v>3</v>
      </c>
      <c r="D14" s="4">
        <v>3</v>
      </c>
      <c r="E14" s="4"/>
      <c r="F14" s="4">
        <v>3</v>
      </c>
      <c r="G14" s="4">
        <v>2.5</v>
      </c>
      <c r="H14" s="5"/>
      <c r="I14" s="157">
        <f t="shared" si="2"/>
        <v>11.5</v>
      </c>
      <c r="J14" s="3"/>
      <c r="K14" s="4"/>
      <c r="L14" s="4"/>
      <c r="M14" s="4">
        <v>3</v>
      </c>
      <c r="N14" s="4">
        <v>3</v>
      </c>
      <c r="O14" s="4">
        <v>2.5</v>
      </c>
      <c r="P14" s="5"/>
      <c r="Q14" s="157">
        <f t="shared" si="3"/>
        <v>8.5</v>
      </c>
      <c r="R14" s="173">
        <f t="shared" si="4"/>
        <v>20</v>
      </c>
      <c r="S14" s="116" t="s">
        <v>594</v>
      </c>
      <c r="T14" s="71" t="s">
        <v>110</v>
      </c>
    </row>
    <row r="15" spans="1:20" ht="54.75" customHeight="1">
      <c r="A15" s="66" t="s">
        <v>30</v>
      </c>
      <c r="B15" s="170"/>
      <c r="C15" s="170">
        <v>1</v>
      </c>
      <c r="D15" s="170">
        <v>3</v>
      </c>
      <c r="E15" s="170"/>
      <c r="F15" s="170">
        <v>3</v>
      </c>
      <c r="G15" s="170">
        <v>3</v>
      </c>
      <c r="H15" s="171"/>
      <c r="I15" s="157">
        <f t="shared" si="2"/>
        <v>10</v>
      </c>
      <c r="J15" s="170"/>
      <c r="K15" s="170"/>
      <c r="L15" s="170"/>
      <c r="M15" s="170">
        <v>3</v>
      </c>
      <c r="N15" s="170">
        <v>3</v>
      </c>
      <c r="O15" s="170">
        <v>3</v>
      </c>
      <c r="P15" s="171"/>
      <c r="Q15" s="157">
        <f t="shared" si="3"/>
        <v>9</v>
      </c>
      <c r="R15" s="173">
        <f t="shared" si="4"/>
        <v>19</v>
      </c>
      <c r="S15" s="172" t="s">
        <v>594</v>
      </c>
      <c r="T15" s="71" t="s">
        <v>169</v>
      </c>
    </row>
    <row r="16" spans="1:20" ht="54.75" customHeight="1">
      <c r="A16" s="66" t="s">
        <v>30</v>
      </c>
      <c r="B16" s="3"/>
      <c r="C16" s="4">
        <v>1</v>
      </c>
      <c r="D16" s="4">
        <v>1</v>
      </c>
      <c r="E16" s="4"/>
      <c r="F16" s="4">
        <v>1</v>
      </c>
      <c r="G16" s="4">
        <v>1</v>
      </c>
      <c r="H16" s="5"/>
      <c r="I16" s="157">
        <f t="shared" si="2"/>
        <v>4</v>
      </c>
      <c r="J16" s="3"/>
      <c r="K16" s="4"/>
      <c r="L16" s="4"/>
      <c r="M16" s="4">
        <v>1</v>
      </c>
      <c r="N16" s="4">
        <v>1</v>
      </c>
      <c r="O16" s="4">
        <v>1</v>
      </c>
      <c r="P16" s="5"/>
      <c r="Q16" s="157">
        <f t="shared" si="3"/>
        <v>3</v>
      </c>
      <c r="R16" s="173">
        <f t="shared" si="4"/>
        <v>7</v>
      </c>
      <c r="S16" s="116" t="s">
        <v>594</v>
      </c>
      <c r="T16" s="71" t="s">
        <v>168</v>
      </c>
    </row>
    <row r="17" spans="1:20" ht="54.75" customHeight="1">
      <c r="A17" s="2" t="s">
        <v>32</v>
      </c>
      <c r="B17" s="170"/>
      <c r="C17" s="170">
        <v>2</v>
      </c>
      <c r="D17" s="170"/>
      <c r="E17" s="170"/>
      <c r="F17" s="170"/>
      <c r="G17" s="170"/>
      <c r="H17" s="171"/>
      <c r="I17" s="157">
        <f t="shared" si="2"/>
        <v>2</v>
      </c>
      <c r="J17" s="170"/>
      <c r="K17" s="170"/>
      <c r="L17" s="170"/>
      <c r="M17" s="170"/>
      <c r="N17" s="170"/>
      <c r="O17" s="170"/>
      <c r="P17" s="171"/>
      <c r="Q17" s="157">
        <f t="shared" si="3"/>
        <v>0</v>
      </c>
      <c r="R17" s="173">
        <f t="shared" si="4"/>
        <v>2</v>
      </c>
      <c r="S17" s="172" t="s">
        <v>594</v>
      </c>
      <c r="T17" s="71" t="s">
        <v>168</v>
      </c>
    </row>
    <row r="18" spans="1:20" ht="54.75" customHeight="1">
      <c r="A18" s="2" t="s">
        <v>31</v>
      </c>
      <c r="B18" s="3"/>
      <c r="C18" s="4"/>
      <c r="D18" s="4"/>
      <c r="E18" s="4"/>
      <c r="F18" s="4"/>
      <c r="G18" s="4"/>
      <c r="H18" s="5"/>
      <c r="I18" s="157">
        <f t="shared" si="2"/>
        <v>0</v>
      </c>
      <c r="J18" s="3"/>
      <c r="K18" s="3"/>
      <c r="L18" s="3">
        <v>4</v>
      </c>
      <c r="M18" s="3"/>
      <c r="N18" s="3"/>
      <c r="O18" s="4"/>
      <c r="P18" s="5"/>
      <c r="Q18" s="157">
        <f t="shared" si="3"/>
        <v>4</v>
      </c>
      <c r="R18" s="173">
        <f t="shared" si="4"/>
        <v>4</v>
      </c>
      <c r="S18" s="116" t="s">
        <v>594</v>
      </c>
      <c r="T18" s="71" t="s">
        <v>110</v>
      </c>
    </row>
    <row r="19" spans="1:20" ht="54.75" customHeight="1">
      <c r="A19" s="2" t="s">
        <v>31</v>
      </c>
      <c r="B19" s="170"/>
      <c r="C19" s="170"/>
      <c r="D19" s="170"/>
      <c r="E19" s="170"/>
      <c r="F19" s="170"/>
      <c r="G19" s="170"/>
      <c r="H19" s="171"/>
      <c r="I19" s="157">
        <f t="shared" si="2"/>
        <v>0</v>
      </c>
      <c r="J19" s="170"/>
      <c r="K19" s="170"/>
      <c r="L19" s="170">
        <v>4</v>
      </c>
      <c r="M19" s="170"/>
      <c r="N19" s="170"/>
      <c r="O19" s="170"/>
      <c r="P19" s="171"/>
      <c r="Q19" s="157">
        <f t="shared" si="3"/>
        <v>4</v>
      </c>
      <c r="R19" s="173">
        <f t="shared" si="4"/>
        <v>4</v>
      </c>
      <c r="S19" s="172" t="s">
        <v>594</v>
      </c>
      <c r="T19" s="71" t="s">
        <v>169</v>
      </c>
    </row>
    <row r="20" spans="1:20" ht="54.75" customHeight="1">
      <c r="A20" s="2" t="s">
        <v>31</v>
      </c>
      <c r="B20" s="3"/>
      <c r="C20" s="4"/>
      <c r="D20" s="4"/>
      <c r="E20" s="4"/>
      <c r="F20" s="4"/>
      <c r="G20" s="4"/>
      <c r="H20" s="5"/>
      <c r="I20" s="157">
        <f t="shared" si="2"/>
        <v>0</v>
      </c>
      <c r="J20" s="3"/>
      <c r="K20" s="4"/>
      <c r="L20" s="4">
        <v>1</v>
      </c>
      <c r="M20" s="4"/>
      <c r="N20" s="4"/>
      <c r="O20" s="4"/>
      <c r="P20" s="5"/>
      <c r="Q20" s="157">
        <f t="shared" si="3"/>
        <v>1</v>
      </c>
      <c r="R20" s="173">
        <f t="shared" si="4"/>
        <v>1</v>
      </c>
      <c r="S20" s="116" t="s">
        <v>594</v>
      </c>
      <c r="T20" s="71" t="s">
        <v>167</v>
      </c>
    </row>
    <row r="21" spans="1:20" ht="54.75" customHeight="1">
      <c r="A21" s="2" t="s">
        <v>424</v>
      </c>
      <c r="B21" s="170"/>
      <c r="C21" s="170"/>
      <c r="D21" s="170"/>
      <c r="E21" s="170"/>
      <c r="F21" s="170"/>
      <c r="G21" s="170"/>
      <c r="H21" s="171"/>
      <c r="I21" s="157">
        <f t="shared" si="2"/>
        <v>0</v>
      </c>
      <c r="J21" s="170"/>
      <c r="K21" s="170"/>
      <c r="L21" s="170"/>
      <c r="M21" s="170"/>
      <c r="N21" s="170">
        <v>2</v>
      </c>
      <c r="O21" s="170"/>
      <c r="P21" s="171"/>
      <c r="Q21" s="157">
        <f t="shared" si="3"/>
        <v>2</v>
      </c>
      <c r="R21" s="173">
        <f t="shared" si="4"/>
        <v>2</v>
      </c>
      <c r="S21" s="172" t="s">
        <v>594</v>
      </c>
      <c r="T21" s="71" t="s">
        <v>168</v>
      </c>
    </row>
    <row r="22" spans="1:20" ht="54.75" customHeight="1">
      <c r="A22" s="2"/>
      <c r="B22" s="3"/>
      <c r="C22" s="4"/>
      <c r="D22" s="4"/>
      <c r="E22" s="4"/>
      <c r="F22" s="4"/>
      <c r="G22" s="4"/>
      <c r="H22" s="5"/>
      <c r="I22" s="157">
        <f t="shared" si="2"/>
        <v>0</v>
      </c>
      <c r="J22" s="3"/>
      <c r="K22" s="4"/>
      <c r="L22" s="4"/>
      <c r="M22" s="4"/>
      <c r="N22" s="4"/>
      <c r="O22" s="4"/>
      <c r="P22" s="5"/>
      <c r="Q22" s="157">
        <f t="shared" si="3"/>
        <v>0</v>
      </c>
      <c r="R22" s="173">
        <f t="shared" si="4"/>
        <v>0</v>
      </c>
      <c r="S22" s="116" t="s">
        <v>594</v>
      </c>
      <c r="T22" s="71"/>
    </row>
    <row r="23" spans="1:20" ht="54.75" customHeight="1">
      <c r="A23" s="2"/>
      <c r="B23" s="170"/>
      <c r="C23" s="170"/>
      <c r="D23" s="170"/>
      <c r="E23" s="170"/>
      <c r="F23" s="170"/>
      <c r="G23" s="170"/>
      <c r="H23" s="171"/>
      <c r="I23" s="157">
        <f t="shared" si="2"/>
        <v>0</v>
      </c>
      <c r="J23" s="170"/>
      <c r="K23" s="170"/>
      <c r="L23" s="170"/>
      <c r="M23" s="170"/>
      <c r="N23" s="170"/>
      <c r="O23" s="170"/>
      <c r="P23" s="171"/>
      <c r="Q23" s="157">
        <f t="shared" si="3"/>
        <v>0</v>
      </c>
      <c r="R23" s="173">
        <f t="shared" si="4"/>
        <v>0</v>
      </c>
      <c r="S23" s="172" t="s">
        <v>594</v>
      </c>
      <c r="T23" s="71"/>
    </row>
    <row r="24" spans="1:20" ht="54.75" customHeight="1">
      <c r="A24" s="2"/>
      <c r="B24" s="3"/>
      <c r="C24" s="4"/>
      <c r="D24" s="4"/>
      <c r="E24" s="4"/>
      <c r="F24" s="4"/>
      <c r="G24" s="4"/>
      <c r="H24" s="5"/>
      <c r="I24" s="157">
        <f t="shared" si="2"/>
        <v>0</v>
      </c>
      <c r="J24" s="3"/>
      <c r="K24" s="4"/>
      <c r="L24" s="4"/>
      <c r="M24" s="4"/>
      <c r="N24" s="4"/>
      <c r="O24" s="4"/>
      <c r="P24" s="5"/>
      <c r="Q24" s="157">
        <f t="shared" si="3"/>
        <v>0</v>
      </c>
      <c r="R24" s="173">
        <f t="shared" si="4"/>
        <v>0</v>
      </c>
      <c r="S24" s="116"/>
      <c r="T24" s="72"/>
    </row>
    <row r="25" spans="1:20" ht="54.75" customHeight="1" hidden="1">
      <c r="A25" s="2"/>
      <c r="B25" s="170"/>
      <c r="C25" s="170"/>
      <c r="D25" s="170"/>
      <c r="E25" s="170"/>
      <c r="F25" s="170"/>
      <c r="G25" s="170"/>
      <c r="H25" s="171"/>
      <c r="I25" s="157">
        <f t="shared" si="2"/>
        <v>0</v>
      </c>
      <c r="J25" s="170"/>
      <c r="K25" s="170"/>
      <c r="L25" s="170"/>
      <c r="M25" s="170"/>
      <c r="N25" s="170"/>
      <c r="O25" s="170"/>
      <c r="P25" s="171"/>
      <c r="Q25" s="157">
        <f t="shared" si="3"/>
        <v>0</v>
      </c>
      <c r="R25" s="173">
        <f t="shared" si="4"/>
        <v>0</v>
      </c>
      <c r="S25" s="172"/>
      <c r="T25" s="95"/>
    </row>
    <row r="26" spans="1:20" ht="54.75" customHeight="1" hidden="1">
      <c r="A26" s="2"/>
      <c r="B26" s="3"/>
      <c r="C26" s="4"/>
      <c r="D26" s="4"/>
      <c r="E26" s="4"/>
      <c r="F26" s="4"/>
      <c r="G26" s="4"/>
      <c r="H26" s="5"/>
      <c r="I26" s="157">
        <f t="shared" si="2"/>
        <v>0</v>
      </c>
      <c r="J26" s="3"/>
      <c r="K26" s="4"/>
      <c r="L26" s="4"/>
      <c r="M26" s="4"/>
      <c r="N26" s="4"/>
      <c r="O26" s="4"/>
      <c r="P26" s="5"/>
      <c r="Q26" s="157">
        <f t="shared" si="3"/>
        <v>0</v>
      </c>
      <c r="R26" s="173">
        <f t="shared" si="4"/>
        <v>0</v>
      </c>
      <c r="S26" s="116"/>
      <c r="T26" s="72"/>
    </row>
    <row r="27" spans="1:20" ht="54.75" customHeight="1" hidden="1">
      <c r="A27" s="2"/>
      <c r="B27" s="170"/>
      <c r="C27" s="170"/>
      <c r="D27" s="170"/>
      <c r="E27" s="170"/>
      <c r="F27" s="170"/>
      <c r="G27" s="170"/>
      <c r="H27" s="171"/>
      <c r="I27" s="157">
        <f t="shared" si="2"/>
        <v>0</v>
      </c>
      <c r="J27" s="170"/>
      <c r="K27" s="170"/>
      <c r="L27" s="170"/>
      <c r="M27" s="170"/>
      <c r="N27" s="170"/>
      <c r="O27" s="170"/>
      <c r="P27" s="171"/>
      <c r="Q27" s="157">
        <f t="shared" si="3"/>
        <v>0</v>
      </c>
      <c r="R27" s="173">
        <f t="shared" si="4"/>
        <v>0</v>
      </c>
      <c r="S27" s="170"/>
      <c r="T27" s="95"/>
    </row>
    <row r="28" spans="1:20" ht="54.75" customHeight="1" hidden="1">
      <c r="A28" s="2"/>
      <c r="B28" s="3"/>
      <c r="C28" s="4"/>
      <c r="D28" s="4"/>
      <c r="E28" s="4"/>
      <c r="F28" s="4"/>
      <c r="G28" s="4"/>
      <c r="H28" s="5"/>
      <c r="I28" s="157">
        <f t="shared" si="2"/>
        <v>0</v>
      </c>
      <c r="J28" s="3"/>
      <c r="K28" s="4"/>
      <c r="L28" s="4"/>
      <c r="M28" s="4"/>
      <c r="N28" s="4"/>
      <c r="O28" s="4"/>
      <c r="P28" s="5"/>
      <c r="Q28" s="157">
        <f t="shared" si="3"/>
        <v>0</v>
      </c>
      <c r="R28" s="173">
        <f t="shared" si="4"/>
        <v>0</v>
      </c>
      <c r="S28" s="116"/>
      <c r="T28" s="72"/>
    </row>
    <row r="29" spans="1:20" ht="54.75" customHeight="1" hidden="1">
      <c r="A29" s="2"/>
      <c r="B29" s="170"/>
      <c r="C29" s="170"/>
      <c r="D29" s="170"/>
      <c r="E29" s="170"/>
      <c r="F29" s="170"/>
      <c r="G29" s="170"/>
      <c r="H29" s="171"/>
      <c r="I29" s="157">
        <f t="shared" si="2"/>
        <v>0</v>
      </c>
      <c r="J29" s="170"/>
      <c r="K29" s="170"/>
      <c r="L29" s="170"/>
      <c r="M29" s="170"/>
      <c r="N29" s="170"/>
      <c r="O29" s="170"/>
      <c r="P29" s="171"/>
      <c r="Q29" s="157">
        <f t="shared" si="3"/>
        <v>0</v>
      </c>
      <c r="R29" s="173">
        <f t="shared" si="4"/>
        <v>0</v>
      </c>
      <c r="S29" s="170"/>
      <c r="T29" s="95"/>
    </row>
    <row r="30" spans="1:20" ht="54.75" customHeight="1" hidden="1">
      <c r="A30" s="2"/>
      <c r="B30" s="3"/>
      <c r="C30" s="4"/>
      <c r="D30" s="4"/>
      <c r="E30" s="4"/>
      <c r="F30" s="4"/>
      <c r="G30" s="4"/>
      <c r="H30" s="5"/>
      <c r="I30" s="157">
        <f t="shared" si="2"/>
        <v>0</v>
      </c>
      <c r="J30" s="3"/>
      <c r="K30" s="4"/>
      <c r="L30" s="4"/>
      <c r="M30" s="4"/>
      <c r="N30" s="4"/>
      <c r="O30" s="4"/>
      <c r="P30" s="5"/>
      <c r="Q30" s="157">
        <f t="shared" si="3"/>
        <v>0</v>
      </c>
      <c r="R30" s="173">
        <f t="shared" si="4"/>
        <v>0</v>
      </c>
      <c r="S30" s="116"/>
      <c r="T30" s="72"/>
    </row>
    <row r="31" spans="1:20" ht="54.75" customHeight="1" hidden="1">
      <c r="A31" s="2"/>
      <c r="B31" s="170"/>
      <c r="C31" s="170"/>
      <c r="D31" s="170"/>
      <c r="E31" s="170"/>
      <c r="F31" s="170"/>
      <c r="G31" s="170"/>
      <c r="H31" s="171"/>
      <c r="I31" s="157">
        <f t="shared" si="2"/>
        <v>0</v>
      </c>
      <c r="J31" s="170"/>
      <c r="K31" s="170"/>
      <c r="L31" s="170"/>
      <c r="M31" s="170"/>
      <c r="N31" s="170"/>
      <c r="O31" s="170"/>
      <c r="P31" s="171"/>
      <c r="Q31" s="191">
        <f t="shared" si="3"/>
        <v>0</v>
      </c>
      <c r="R31" s="173">
        <f t="shared" si="4"/>
        <v>0</v>
      </c>
      <c r="S31" s="170"/>
      <c r="T31" s="95"/>
    </row>
    <row r="32" spans="1:20" ht="54.75" customHeight="1" hidden="1">
      <c r="A32" s="2"/>
      <c r="B32" s="3"/>
      <c r="C32" s="4"/>
      <c r="D32" s="4"/>
      <c r="E32" s="4"/>
      <c r="F32" s="4"/>
      <c r="G32" s="4"/>
      <c r="H32" s="5"/>
      <c r="I32" s="157">
        <f t="shared" si="2"/>
        <v>0</v>
      </c>
      <c r="J32" s="3"/>
      <c r="K32" s="4"/>
      <c r="L32" s="4"/>
      <c r="M32" s="4"/>
      <c r="N32" s="4"/>
      <c r="O32" s="4"/>
      <c r="P32" s="5"/>
      <c r="Q32" s="157">
        <f t="shared" si="3"/>
        <v>0</v>
      </c>
      <c r="R32" s="173">
        <f t="shared" si="4"/>
        <v>0</v>
      </c>
      <c r="S32" s="116"/>
      <c r="T32" s="72"/>
    </row>
    <row r="33" spans="1:20" ht="54.75" customHeight="1" hidden="1">
      <c r="A33" s="2"/>
      <c r="B33" s="170"/>
      <c r="C33" s="170"/>
      <c r="D33" s="170"/>
      <c r="E33" s="170"/>
      <c r="F33" s="170"/>
      <c r="G33" s="170"/>
      <c r="H33" s="171"/>
      <c r="I33" s="157">
        <f t="shared" si="2"/>
        <v>0</v>
      </c>
      <c r="J33" s="170"/>
      <c r="K33" s="170"/>
      <c r="L33" s="170"/>
      <c r="M33" s="170"/>
      <c r="N33" s="170"/>
      <c r="O33" s="170"/>
      <c r="P33" s="171"/>
      <c r="Q33" s="157">
        <f t="shared" si="3"/>
        <v>0</v>
      </c>
      <c r="R33" s="173">
        <f t="shared" si="4"/>
        <v>0</v>
      </c>
      <c r="S33" s="170"/>
      <c r="T33" s="95"/>
    </row>
    <row r="34" spans="1:20" ht="54.75" customHeight="1" hidden="1">
      <c r="A34" s="2"/>
      <c r="B34" s="3"/>
      <c r="C34" s="4"/>
      <c r="D34" s="4"/>
      <c r="E34" s="4"/>
      <c r="F34" s="4"/>
      <c r="G34" s="4"/>
      <c r="H34" s="5"/>
      <c r="I34" s="157">
        <f t="shared" si="2"/>
        <v>0</v>
      </c>
      <c r="J34" s="3"/>
      <c r="K34" s="4"/>
      <c r="L34" s="4"/>
      <c r="M34" s="4"/>
      <c r="N34" s="4"/>
      <c r="O34" s="4"/>
      <c r="P34" s="5"/>
      <c r="Q34" s="157">
        <f t="shared" si="3"/>
        <v>0</v>
      </c>
      <c r="R34" s="173">
        <f t="shared" si="4"/>
        <v>0</v>
      </c>
      <c r="S34" s="116"/>
      <c r="T34" s="72"/>
    </row>
    <row r="35" spans="1:20" ht="54.75" customHeight="1" hidden="1">
      <c r="A35" s="2"/>
      <c r="B35" s="170"/>
      <c r="C35" s="170"/>
      <c r="D35" s="170"/>
      <c r="E35" s="170"/>
      <c r="F35" s="170"/>
      <c r="G35" s="170"/>
      <c r="H35" s="171"/>
      <c r="I35" s="157">
        <f t="shared" si="2"/>
        <v>0</v>
      </c>
      <c r="J35" s="170"/>
      <c r="K35" s="170"/>
      <c r="L35" s="170"/>
      <c r="M35" s="170"/>
      <c r="N35" s="170"/>
      <c r="O35" s="170"/>
      <c r="P35" s="171"/>
      <c r="Q35" s="157">
        <f t="shared" si="3"/>
        <v>0</v>
      </c>
      <c r="R35" s="173">
        <f t="shared" si="4"/>
        <v>0</v>
      </c>
      <c r="S35" s="170"/>
      <c r="T35" s="95"/>
    </row>
    <row r="36" spans="1:20" ht="54.75" customHeight="1" hidden="1">
      <c r="A36" s="2"/>
      <c r="B36" s="3"/>
      <c r="C36" s="4"/>
      <c r="D36" s="4"/>
      <c r="E36" s="4"/>
      <c r="F36" s="4"/>
      <c r="G36" s="4"/>
      <c r="H36" s="5"/>
      <c r="I36" s="157">
        <f t="shared" si="2"/>
        <v>0</v>
      </c>
      <c r="J36" s="3"/>
      <c r="K36" s="4"/>
      <c r="L36" s="4"/>
      <c r="M36" s="4"/>
      <c r="N36" s="4"/>
      <c r="O36" s="4"/>
      <c r="P36" s="5"/>
      <c r="Q36" s="157">
        <f t="shared" si="3"/>
        <v>0</v>
      </c>
      <c r="R36" s="173">
        <f t="shared" si="4"/>
        <v>0</v>
      </c>
      <c r="S36" s="116"/>
      <c r="T36" s="72"/>
    </row>
    <row r="37" spans="1:20" ht="54.75" customHeight="1" hidden="1">
      <c r="A37" s="2"/>
      <c r="B37" s="170"/>
      <c r="C37" s="170"/>
      <c r="D37" s="170"/>
      <c r="E37" s="170"/>
      <c r="F37" s="170"/>
      <c r="G37" s="170"/>
      <c r="H37" s="171"/>
      <c r="I37" s="157">
        <f t="shared" si="2"/>
        <v>0</v>
      </c>
      <c r="J37" s="170"/>
      <c r="K37" s="170"/>
      <c r="L37" s="170"/>
      <c r="M37" s="170"/>
      <c r="N37" s="170"/>
      <c r="O37" s="170"/>
      <c r="P37" s="171"/>
      <c r="Q37" s="157">
        <f t="shared" si="3"/>
        <v>0</v>
      </c>
      <c r="R37" s="173">
        <f t="shared" si="4"/>
        <v>0</v>
      </c>
      <c r="S37" s="170"/>
      <c r="T37" s="95"/>
    </row>
    <row r="38" spans="1:20" ht="54.75" customHeight="1" hidden="1">
      <c r="A38" s="2"/>
      <c r="B38" s="3"/>
      <c r="C38" s="4"/>
      <c r="D38" s="4"/>
      <c r="E38" s="4"/>
      <c r="F38" s="4"/>
      <c r="G38" s="4"/>
      <c r="H38" s="5"/>
      <c r="I38" s="157">
        <f t="shared" si="2"/>
        <v>0</v>
      </c>
      <c r="J38" s="3"/>
      <c r="K38" s="4"/>
      <c r="L38" s="4"/>
      <c r="M38" s="4"/>
      <c r="N38" s="4"/>
      <c r="O38" s="4"/>
      <c r="P38" s="5"/>
      <c r="Q38" s="157">
        <f t="shared" si="3"/>
        <v>0</v>
      </c>
      <c r="R38" s="173">
        <f t="shared" si="4"/>
        <v>0</v>
      </c>
      <c r="S38" s="116"/>
      <c r="T38" s="72"/>
    </row>
    <row r="39" spans="1:20" ht="54.75" customHeight="1" hidden="1">
      <c r="A39" s="2"/>
      <c r="B39" s="170"/>
      <c r="C39" s="170"/>
      <c r="D39" s="170"/>
      <c r="E39" s="170"/>
      <c r="F39" s="170"/>
      <c r="G39" s="170"/>
      <c r="H39" s="171"/>
      <c r="I39" s="157">
        <f t="shared" si="2"/>
        <v>0</v>
      </c>
      <c r="J39" s="170"/>
      <c r="K39" s="170"/>
      <c r="L39" s="170"/>
      <c r="M39" s="170"/>
      <c r="N39" s="170"/>
      <c r="O39" s="170"/>
      <c r="P39" s="171"/>
      <c r="Q39" s="157">
        <f t="shared" si="3"/>
        <v>0</v>
      </c>
      <c r="R39" s="173">
        <f t="shared" si="4"/>
        <v>0</v>
      </c>
      <c r="S39" s="170"/>
      <c r="T39" s="95"/>
    </row>
    <row r="40" spans="1:20" ht="54.75" customHeight="1" hidden="1">
      <c r="A40" s="2"/>
      <c r="B40" s="3"/>
      <c r="C40" s="4"/>
      <c r="D40" s="4"/>
      <c r="E40" s="4"/>
      <c r="F40" s="4"/>
      <c r="G40" s="4"/>
      <c r="H40" s="5"/>
      <c r="I40" s="157">
        <f t="shared" si="2"/>
        <v>0</v>
      </c>
      <c r="J40" s="3"/>
      <c r="K40" s="4"/>
      <c r="L40" s="4"/>
      <c r="M40" s="4"/>
      <c r="N40" s="4"/>
      <c r="O40" s="4"/>
      <c r="P40" s="5"/>
      <c r="Q40" s="157">
        <f t="shared" si="3"/>
        <v>0</v>
      </c>
      <c r="R40" s="173">
        <f t="shared" si="4"/>
        <v>0</v>
      </c>
      <c r="S40" s="116"/>
      <c r="T40" s="72"/>
    </row>
    <row r="41" spans="1:20" ht="54.75" customHeight="1" hidden="1">
      <c r="A41" s="2"/>
      <c r="B41" s="170"/>
      <c r="C41" s="170"/>
      <c r="D41" s="170"/>
      <c r="E41" s="170"/>
      <c r="F41" s="170"/>
      <c r="G41" s="170"/>
      <c r="H41" s="171"/>
      <c r="I41" s="157">
        <f t="shared" si="2"/>
        <v>0</v>
      </c>
      <c r="J41" s="170"/>
      <c r="K41" s="170"/>
      <c r="L41" s="170"/>
      <c r="M41" s="170"/>
      <c r="N41" s="170"/>
      <c r="O41" s="170"/>
      <c r="P41" s="171"/>
      <c r="Q41" s="157">
        <f t="shared" si="3"/>
        <v>0</v>
      </c>
      <c r="R41" s="173">
        <f t="shared" si="4"/>
        <v>0</v>
      </c>
      <c r="S41" s="170"/>
      <c r="T41" s="95"/>
    </row>
    <row r="42" spans="1:20" ht="54.75" customHeight="1" hidden="1">
      <c r="A42" s="2"/>
      <c r="B42" s="3"/>
      <c r="C42" s="4"/>
      <c r="D42" s="4"/>
      <c r="E42" s="4"/>
      <c r="F42" s="4"/>
      <c r="G42" s="4"/>
      <c r="H42" s="5"/>
      <c r="I42" s="157">
        <f t="shared" si="2"/>
        <v>0</v>
      </c>
      <c r="J42" s="3"/>
      <c r="K42" s="4"/>
      <c r="L42" s="4"/>
      <c r="M42" s="4"/>
      <c r="N42" s="4"/>
      <c r="O42" s="4"/>
      <c r="P42" s="5"/>
      <c r="Q42" s="157">
        <f t="shared" si="3"/>
        <v>0</v>
      </c>
      <c r="R42" s="173">
        <f t="shared" si="4"/>
        <v>0</v>
      </c>
      <c r="S42" s="116"/>
      <c r="T42" s="72"/>
    </row>
    <row r="43" spans="1:20" ht="54.75" customHeight="1" hidden="1">
      <c r="A43" s="2"/>
      <c r="B43" s="170"/>
      <c r="C43" s="170"/>
      <c r="D43" s="170"/>
      <c r="E43" s="170"/>
      <c r="F43" s="170"/>
      <c r="G43" s="170"/>
      <c r="H43" s="171"/>
      <c r="I43" s="157">
        <f t="shared" si="2"/>
        <v>0</v>
      </c>
      <c r="J43" s="170"/>
      <c r="K43" s="170"/>
      <c r="L43" s="170"/>
      <c r="M43" s="170"/>
      <c r="N43" s="170"/>
      <c r="O43" s="170"/>
      <c r="P43" s="171"/>
      <c r="Q43" s="157">
        <f t="shared" si="3"/>
        <v>0</v>
      </c>
      <c r="R43" s="173">
        <f t="shared" si="4"/>
        <v>0</v>
      </c>
      <c r="S43" s="170"/>
      <c r="T43" s="95"/>
    </row>
    <row r="44" spans="1:20" ht="54.75" customHeight="1" hidden="1">
      <c r="A44" s="2"/>
      <c r="B44" s="3"/>
      <c r="C44" s="4"/>
      <c r="D44" s="4"/>
      <c r="E44" s="4"/>
      <c r="F44" s="4"/>
      <c r="G44" s="4"/>
      <c r="H44" s="5"/>
      <c r="I44" s="157">
        <f t="shared" si="2"/>
        <v>0</v>
      </c>
      <c r="J44" s="3"/>
      <c r="K44" s="4"/>
      <c r="L44" s="4"/>
      <c r="M44" s="4"/>
      <c r="N44" s="4"/>
      <c r="O44" s="4"/>
      <c r="P44" s="5"/>
      <c r="Q44" s="157">
        <f t="shared" si="3"/>
        <v>0</v>
      </c>
      <c r="R44" s="173">
        <f t="shared" si="4"/>
        <v>0</v>
      </c>
      <c r="S44" s="116"/>
      <c r="T44" s="72"/>
    </row>
    <row r="45" spans="1:20" ht="54.75" customHeight="1" hidden="1">
      <c r="A45" s="2"/>
      <c r="B45" s="170"/>
      <c r="C45" s="170"/>
      <c r="D45" s="170"/>
      <c r="E45" s="170"/>
      <c r="F45" s="170"/>
      <c r="G45" s="170"/>
      <c r="H45" s="171"/>
      <c r="I45" s="157">
        <f t="shared" si="2"/>
        <v>0</v>
      </c>
      <c r="J45" s="170"/>
      <c r="K45" s="170"/>
      <c r="L45" s="170"/>
      <c r="M45" s="170"/>
      <c r="N45" s="170"/>
      <c r="O45" s="170"/>
      <c r="P45" s="171"/>
      <c r="Q45" s="157">
        <f t="shared" si="3"/>
        <v>0</v>
      </c>
      <c r="R45" s="173">
        <f t="shared" si="4"/>
        <v>0</v>
      </c>
      <c r="S45" s="170"/>
      <c r="T45" s="95"/>
    </row>
    <row r="46" spans="1:20" ht="54.75" customHeight="1" hidden="1">
      <c r="A46" s="2"/>
      <c r="B46" s="3"/>
      <c r="C46" s="4"/>
      <c r="D46" s="4"/>
      <c r="E46" s="4"/>
      <c r="F46" s="4"/>
      <c r="G46" s="4"/>
      <c r="H46" s="5"/>
      <c r="I46" s="157">
        <f t="shared" si="2"/>
        <v>0</v>
      </c>
      <c r="J46" s="3"/>
      <c r="K46" s="4"/>
      <c r="L46" s="4"/>
      <c r="M46" s="4"/>
      <c r="N46" s="4"/>
      <c r="O46" s="4"/>
      <c r="P46" s="5"/>
      <c r="Q46" s="157">
        <f t="shared" si="3"/>
        <v>0</v>
      </c>
      <c r="R46" s="173">
        <f t="shared" si="4"/>
        <v>0</v>
      </c>
      <c r="S46" s="116"/>
      <c r="T46" s="72"/>
    </row>
    <row r="47" spans="1:20" ht="54.75" customHeight="1" hidden="1">
      <c r="A47" s="2" t="s">
        <v>282</v>
      </c>
      <c r="B47" s="170"/>
      <c r="C47" s="170"/>
      <c r="D47" s="170"/>
      <c r="E47" s="170"/>
      <c r="F47" s="170"/>
      <c r="G47" s="170"/>
      <c r="H47" s="171"/>
      <c r="I47" s="157">
        <f t="shared" si="2"/>
        <v>0</v>
      </c>
      <c r="J47" s="170"/>
      <c r="K47" s="170"/>
      <c r="L47" s="170"/>
      <c r="M47" s="170"/>
      <c r="N47" s="170"/>
      <c r="O47" s="170"/>
      <c r="P47" s="171"/>
      <c r="Q47" s="157">
        <f t="shared" si="3"/>
        <v>0</v>
      </c>
      <c r="R47" s="173">
        <f t="shared" si="4"/>
        <v>0</v>
      </c>
      <c r="S47" s="170"/>
      <c r="T47" s="95"/>
    </row>
    <row r="48" spans="1:20" ht="54.75" customHeight="1" hidden="1">
      <c r="A48" s="2"/>
      <c r="B48" s="3"/>
      <c r="C48" s="4"/>
      <c r="D48" s="4"/>
      <c r="E48" s="4"/>
      <c r="F48" s="4"/>
      <c r="G48" s="4"/>
      <c r="H48" s="5"/>
      <c r="I48" s="157">
        <f t="shared" si="2"/>
        <v>0</v>
      </c>
      <c r="J48" s="3"/>
      <c r="K48" s="4"/>
      <c r="L48" s="4"/>
      <c r="M48" s="4"/>
      <c r="N48" s="4"/>
      <c r="O48" s="4"/>
      <c r="P48" s="5"/>
      <c r="Q48" s="157">
        <f t="shared" si="3"/>
        <v>0</v>
      </c>
      <c r="R48" s="173">
        <f t="shared" si="4"/>
        <v>0</v>
      </c>
      <c r="S48" s="116"/>
      <c r="T48" s="72"/>
    </row>
    <row r="49" spans="1:20" ht="54.75" customHeight="1" hidden="1">
      <c r="A49" s="2"/>
      <c r="B49" s="170"/>
      <c r="C49" s="170"/>
      <c r="D49" s="170"/>
      <c r="E49" s="170"/>
      <c r="F49" s="170"/>
      <c r="G49" s="170"/>
      <c r="H49" s="171"/>
      <c r="I49" s="157">
        <f t="shared" si="2"/>
        <v>0</v>
      </c>
      <c r="J49" s="170"/>
      <c r="K49" s="170"/>
      <c r="L49" s="170"/>
      <c r="M49" s="170"/>
      <c r="N49" s="170"/>
      <c r="O49" s="170"/>
      <c r="P49" s="171"/>
      <c r="Q49" s="157">
        <f t="shared" si="3"/>
        <v>0</v>
      </c>
      <c r="R49" s="173">
        <f t="shared" si="4"/>
        <v>0</v>
      </c>
      <c r="S49" s="170"/>
      <c r="T49" s="95"/>
    </row>
    <row r="50" spans="1:20" ht="54.75" customHeight="1" hidden="1">
      <c r="A50" s="2"/>
      <c r="B50" s="3"/>
      <c r="C50" s="4"/>
      <c r="D50" s="4"/>
      <c r="E50" s="4"/>
      <c r="F50" s="4"/>
      <c r="G50" s="4"/>
      <c r="H50" s="5"/>
      <c r="I50" s="157">
        <f t="shared" si="2"/>
        <v>0</v>
      </c>
      <c r="J50" s="3"/>
      <c r="K50" s="4"/>
      <c r="L50" s="4"/>
      <c r="M50" s="4"/>
      <c r="N50" s="4"/>
      <c r="O50" s="4"/>
      <c r="P50" s="5"/>
      <c r="Q50" s="157">
        <f t="shared" si="3"/>
        <v>0</v>
      </c>
      <c r="R50" s="173">
        <f t="shared" si="4"/>
        <v>0</v>
      </c>
      <c r="S50" s="116"/>
      <c r="T50" s="72"/>
    </row>
    <row r="51" spans="1:20" ht="54.75" customHeight="1" hidden="1">
      <c r="A51" s="2"/>
      <c r="B51" s="170"/>
      <c r="C51" s="170"/>
      <c r="D51" s="170"/>
      <c r="E51" s="170"/>
      <c r="F51" s="170"/>
      <c r="G51" s="170"/>
      <c r="H51" s="171"/>
      <c r="I51" s="157">
        <f t="shared" si="2"/>
        <v>0</v>
      </c>
      <c r="J51" s="170"/>
      <c r="K51" s="170"/>
      <c r="L51" s="170"/>
      <c r="M51" s="170"/>
      <c r="N51" s="170"/>
      <c r="O51" s="170"/>
      <c r="P51" s="171"/>
      <c r="Q51" s="157">
        <f t="shared" si="3"/>
        <v>0</v>
      </c>
      <c r="R51" s="173">
        <f t="shared" si="4"/>
        <v>0</v>
      </c>
      <c r="S51" s="170"/>
      <c r="T51" s="95"/>
    </row>
    <row r="52" spans="1:20" ht="23.25">
      <c r="A52" s="175" t="s">
        <v>487</v>
      </c>
      <c r="B52" s="176">
        <f aca="true" t="shared" si="5" ref="B52:G52">IF(SUM(B12:B51)&gt;=B10,SUM(B12:B51),"HRS?")</f>
        <v>0</v>
      </c>
      <c r="C52" s="176">
        <f t="shared" si="5"/>
        <v>9</v>
      </c>
      <c r="D52" s="176">
        <f t="shared" si="5"/>
        <v>9</v>
      </c>
      <c r="E52" s="176">
        <f t="shared" si="5"/>
        <v>0</v>
      </c>
      <c r="F52" s="176">
        <f t="shared" si="5"/>
        <v>9</v>
      </c>
      <c r="G52" s="176">
        <f t="shared" si="5"/>
        <v>8.5</v>
      </c>
      <c r="H52" s="177">
        <f>IF(SUM(H12:H44)&gt;=H10,SUM(H12:H44),"HRS?")</f>
        <v>0</v>
      </c>
      <c r="I52" s="158">
        <f t="shared" si="2"/>
        <v>35.5</v>
      </c>
      <c r="J52" s="176">
        <f aca="true" t="shared" si="6" ref="J52:P52">IF(SUM(J12:J51)&gt;=J10,SUM(J12:J51),"HRS?")</f>
        <v>0</v>
      </c>
      <c r="K52" s="176">
        <f t="shared" si="6"/>
        <v>9</v>
      </c>
      <c r="L52" s="176">
        <f t="shared" si="6"/>
        <v>9</v>
      </c>
      <c r="M52" s="176">
        <f t="shared" si="6"/>
        <v>9</v>
      </c>
      <c r="N52" s="176">
        <f t="shared" si="6"/>
        <v>10</v>
      </c>
      <c r="O52" s="176">
        <f t="shared" si="6"/>
        <v>8.5</v>
      </c>
      <c r="P52" s="177">
        <f t="shared" si="6"/>
        <v>0</v>
      </c>
      <c r="Q52" s="158">
        <f t="shared" si="3"/>
        <v>45.5</v>
      </c>
      <c r="R52" s="174">
        <f t="shared" si="4"/>
        <v>81</v>
      </c>
      <c r="S52" s="117" t="str">
        <f>IF(SUM(I52+Q52)&gt;80,"Hours exceed tour of duty (for full-time employees only)","")</f>
        <v>Hours exceed tour of duty (for full-time employees only)</v>
      </c>
      <c r="T52" s="96"/>
    </row>
    <row r="53" spans="1:20" ht="15.75">
      <c r="A53" s="50" t="s">
        <v>488</v>
      </c>
      <c r="B53" s="51">
        <f>B9</f>
        <v>39355</v>
      </c>
      <c r="C53" s="51">
        <f aca="true" t="shared" si="7" ref="C53:H53">B53+1</f>
        <v>39356</v>
      </c>
      <c r="D53" s="51">
        <f t="shared" si="7"/>
        <v>39357</v>
      </c>
      <c r="E53" s="51">
        <f t="shared" si="7"/>
        <v>39358</v>
      </c>
      <c r="F53" s="51">
        <f t="shared" si="7"/>
        <v>39359</v>
      </c>
      <c r="G53" s="51">
        <f t="shared" si="7"/>
        <v>39360</v>
      </c>
      <c r="H53" s="51">
        <f t="shared" si="7"/>
        <v>39361</v>
      </c>
      <c r="I53" s="159" t="s">
        <v>489</v>
      </c>
      <c r="J53" s="51">
        <f>H53+1</f>
        <v>39362</v>
      </c>
      <c r="K53" s="51">
        <f aca="true" t="shared" si="8" ref="K53:P53">J53+1</f>
        <v>39363</v>
      </c>
      <c r="L53" s="51">
        <f t="shared" si="8"/>
        <v>39364</v>
      </c>
      <c r="M53" s="51">
        <f t="shared" si="8"/>
        <v>39365</v>
      </c>
      <c r="N53" s="51">
        <f t="shared" si="8"/>
        <v>39366</v>
      </c>
      <c r="O53" s="51">
        <f t="shared" si="8"/>
        <v>39367</v>
      </c>
      <c r="P53" s="51">
        <f t="shared" si="8"/>
        <v>39368</v>
      </c>
      <c r="Q53" s="159" t="s">
        <v>489</v>
      </c>
      <c r="R53" s="52" t="s">
        <v>490</v>
      </c>
      <c r="S53" s="53"/>
      <c r="T53" s="54"/>
    </row>
    <row r="54" spans="1:20" ht="30" customHeight="1">
      <c r="A54" s="118" t="s">
        <v>491</v>
      </c>
      <c r="B54" s="119"/>
      <c r="C54" s="120">
        <v>0.125</v>
      </c>
      <c r="D54" s="120"/>
      <c r="E54" s="120"/>
      <c r="F54" s="120"/>
      <c r="G54" s="120"/>
      <c r="H54" s="121"/>
      <c r="I54" s="160" t="s">
        <v>492</v>
      </c>
      <c r="J54" s="119"/>
      <c r="K54" s="120"/>
      <c r="L54" s="120">
        <v>0.3125</v>
      </c>
      <c r="M54" s="120"/>
      <c r="N54" s="120">
        <v>0.125</v>
      </c>
      <c r="O54" s="120"/>
      <c r="P54" s="121"/>
      <c r="Q54" s="160" t="s">
        <v>492</v>
      </c>
      <c r="R54" s="122"/>
      <c r="S54" s="123"/>
      <c r="T54" s="6"/>
    </row>
    <row r="55" spans="1:20" ht="30" customHeight="1">
      <c r="A55" s="124" t="s">
        <v>493</v>
      </c>
      <c r="B55" s="125"/>
      <c r="C55" s="126">
        <v>0.20833333333333334</v>
      </c>
      <c r="D55" s="126"/>
      <c r="E55" s="126"/>
      <c r="F55" s="126"/>
      <c r="G55" s="126"/>
      <c r="H55" s="127"/>
      <c r="I55" s="161" t="s">
        <v>494</v>
      </c>
      <c r="J55" s="125"/>
      <c r="K55" s="126"/>
      <c r="L55" s="126">
        <v>0.20833333333333334</v>
      </c>
      <c r="M55" s="126"/>
      <c r="N55" s="126">
        <v>0.20833333333333334</v>
      </c>
      <c r="O55" s="126"/>
      <c r="P55" s="127"/>
      <c r="Q55" s="161" t="s">
        <v>494</v>
      </c>
      <c r="R55" s="122"/>
      <c r="S55" s="123"/>
      <c r="T55" s="6"/>
    </row>
    <row r="56" spans="1:20" ht="30" customHeight="1">
      <c r="A56" s="118" t="s">
        <v>491</v>
      </c>
      <c r="B56" s="119"/>
      <c r="C56" s="119"/>
      <c r="D56" s="119"/>
      <c r="E56" s="119"/>
      <c r="F56" s="120"/>
      <c r="G56" s="120"/>
      <c r="H56" s="120"/>
      <c r="I56" s="160" t="s">
        <v>492</v>
      </c>
      <c r="J56" s="120"/>
      <c r="K56" s="120"/>
      <c r="L56" s="120"/>
      <c r="M56" s="120"/>
      <c r="N56" s="120"/>
      <c r="O56" s="120"/>
      <c r="P56" s="120"/>
      <c r="Q56" s="160" t="s">
        <v>492</v>
      </c>
      <c r="R56" s="122"/>
      <c r="S56" s="123"/>
      <c r="T56" s="6"/>
    </row>
    <row r="57" spans="1:20" ht="30" customHeight="1">
      <c r="A57" s="124" t="s">
        <v>29</v>
      </c>
      <c r="B57" s="125"/>
      <c r="C57" s="125"/>
      <c r="D57" s="125"/>
      <c r="E57" s="125"/>
      <c r="F57" s="128"/>
      <c r="G57" s="129"/>
      <c r="H57" s="130"/>
      <c r="I57" s="161" t="s">
        <v>494</v>
      </c>
      <c r="J57" s="131"/>
      <c r="K57" s="129"/>
      <c r="L57" s="129"/>
      <c r="M57" s="129"/>
      <c r="N57" s="129"/>
      <c r="O57" s="129"/>
      <c r="P57" s="130"/>
      <c r="Q57" s="161" t="s">
        <v>494</v>
      </c>
      <c r="R57" s="122"/>
      <c r="S57" s="123"/>
      <c r="T57" s="6"/>
    </row>
    <row r="58" spans="1:20" ht="30" customHeight="1">
      <c r="A58" s="118" t="s">
        <v>491</v>
      </c>
      <c r="B58" s="119"/>
      <c r="C58" s="119"/>
      <c r="D58" s="119"/>
      <c r="E58" s="119"/>
      <c r="F58" s="120"/>
      <c r="G58" s="120"/>
      <c r="H58" s="120"/>
      <c r="I58" s="160" t="s">
        <v>492</v>
      </c>
      <c r="J58" s="120"/>
      <c r="K58" s="120"/>
      <c r="L58" s="120"/>
      <c r="M58" s="120"/>
      <c r="N58" s="120"/>
      <c r="O58" s="120"/>
      <c r="P58" s="120"/>
      <c r="Q58" s="160" t="s">
        <v>492</v>
      </c>
      <c r="R58" s="122"/>
      <c r="S58" s="123"/>
      <c r="T58" s="6"/>
    </row>
    <row r="59" spans="1:20" ht="30" customHeight="1">
      <c r="A59" s="124" t="s">
        <v>48</v>
      </c>
      <c r="B59" s="125"/>
      <c r="C59" s="125"/>
      <c r="D59" s="125"/>
      <c r="E59" s="125"/>
      <c r="F59" s="128"/>
      <c r="G59" s="129"/>
      <c r="H59" s="130"/>
      <c r="I59" s="161" t="s">
        <v>494</v>
      </c>
      <c r="J59" s="131"/>
      <c r="K59" s="129"/>
      <c r="L59" s="129"/>
      <c r="M59" s="129"/>
      <c r="N59" s="129"/>
      <c r="O59" s="129"/>
      <c r="P59" s="130"/>
      <c r="Q59" s="161" t="s">
        <v>494</v>
      </c>
      <c r="R59" s="122"/>
      <c r="S59" s="123"/>
      <c r="T59" s="6"/>
    </row>
    <row r="60" spans="1:20" ht="30" customHeight="1">
      <c r="A60" s="118" t="s">
        <v>495</v>
      </c>
      <c r="B60" s="119"/>
      <c r="C60" s="119"/>
      <c r="D60" s="119"/>
      <c r="E60" s="119"/>
      <c r="F60" s="119"/>
      <c r="G60" s="119"/>
      <c r="H60" s="121"/>
      <c r="I60" s="160" t="s">
        <v>492</v>
      </c>
      <c r="J60" s="119"/>
      <c r="K60" s="120"/>
      <c r="L60" s="120"/>
      <c r="M60" s="120"/>
      <c r="N60" s="120"/>
      <c r="O60" s="120"/>
      <c r="P60" s="121"/>
      <c r="Q60" s="160" t="s">
        <v>492</v>
      </c>
      <c r="R60" s="122"/>
      <c r="S60" s="123"/>
      <c r="T60" s="6"/>
    </row>
    <row r="61" spans="1:20" ht="30" customHeight="1" thickBot="1">
      <c r="A61" s="110" t="s">
        <v>496</v>
      </c>
      <c r="B61" s="111"/>
      <c r="C61" s="132"/>
      <c r="D61" s="132"/>
      <c r="E61" s="132"/>
      <c r="F61" s="132"/>
      <c r="G61" s="132"/>
      <c r="H61" s="133"/>
      <c r="I61" s="162" t="s">
        <v>494</v>
      </c>
      <c r="J61" s="111"/>
      <c r="K61" s="132"/>
      <c r="L61" s="132"/>
      <c r="M61" s="132"/>
      <c r="N61" s="132"/>
      <c r="O61" s="132"/>
      <c r="P61" s="133"/>
      <c r="Q61" s="162" t="s">
        <v>494</v>
      </c>
      <c r="R61" s="134"/>
      <c r="S61" s="135"/>
      <c r="T61" s="7"/>
    </row>
    <row r="62" spans="1:20" ht="30" customHeight="1" thickBot="1">
      <c r="A62" s="110" t="s">
        <v>497</v>
      </c>
      <c r="B62" s="136"/>
      <c r="C62" s="137"/>
      <c r="D62" s="137"/>
      <c r="E62" s="137"/>
      <c r="F62" s="137"/>
      <c r="G62" s="137"/>
      <c r="H62" s="138"/>
      <c r="I62" s="162"/>
      <c r="J62" s="136"/>
      <c r="K62" s="137"/>
      <c r="L62" s="137"/>
      <c r="M62" s="137"/>
      <c r="N62" s="137"/>
      <c r="O62" s="137"/>
      <c r="P62" s="138"/>
      <c r="Q62" s="162"/>
      <c r="R62" s="134"/>
      <c r="S62" s="135"/>
      <c r="T62" s="7"/>
    </row>
    <row r="63" spans="1:20" ht="15.75">
      <c r="A63" s="55"/>
      <c r="B63" s="56"/>
      <c r="C63" s="56"/>
      <c r="D63" s="56"/>
      <c r="E63" s="56"/>
      <c r="F63" s="56"/>
      <c r="G63" s="56"/>
      <c r="H63" s="57"/>
      <c r="I63" s="56"/>
      <c r="J63" s="56"/>
      <c r="K63" s="56"/>
      <c r="M63" s="56"/>
      <c r="N63" s="56"/>
      <c r="O63" s="56"/>
      <c r="P63" s="56"/>
      <c r="Q63" s="56"/>
      <c r="R63" s="56"/>
      <c r="S63" s="56"/>
      <c r="T63" s="55"/>
    </row>
    <row r="64" spans="1:20" ht="15.75">
      <c r="A64" s="5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59"/>
    </row>
    <row r="65" ht="15">
      <c r="A65" s="17"/>
    </row>
    <row r="66" ht="15">
      <c r="A66" s="17"/>
    </row>
    <row r="67" ht="15">
      <c r="A67" s="17"/>
    </row>
    <row r="68" ht="15">
      <c r="A68" s="17"/>
    </row>
    <row r="69" ht="15" hidden="1">
      <c r="A69" s="17"/>
    </row>
    <row r="70" ht="15" hidden="1">
      <c r="A70" s="17"/>
    </row>
    <row r="71" spans="1:18" ht="15.75" hidden="1">
      <c r="A71" s="17"/>
      <c r="F71" s="141" t="s">
        <v>30</v>
      </c>
      <c r="I71" s="92"/>
      <c r="J71"/>
      <c r="K71"/>
      <c r="L71" s="92"/>
      <c r="M71"/>
      <c r="N71"/>
      <c r="O71"/>
      <c r="P71"/>
      <c r="Q71" s="92"/>
      <c r="R71"/>
    </row>
    <row r="72" spans="1:18" ht="15.75" hidden="1">
      <c r="A72" s="17"/>
      <c r="F72" s="141" t="s">
        <v>31</v>
      </c>
      <c r="I72" s="92"/>
      <c r="J72"/>
      <c r="K72"/>
      <c r="L72" s="92"/>
      <c r="M72"/>
      <c r="N72"/>
      <c r="O72"/>
      <c r="P72"/>
      <c r="Q72" s="92"/>
      <c r="R72"/>
    </row>
    <row r="73" spans="1:18" ht="15.75" hidden="1">
      <c r="A73" s="139" t="s">
        <v>576</v>
      </c>
      <c r="B73" s="73" t="s">
        <v>492</v>
      </c>
      <c r="C73" s="73" t="s">
        <v>494</v>
      </c>
      <c r="F73" s="141" t="s">
        <v>32</v>
      </c>
      <c r="I73" s="92"/>
      <c r="J73"/>
      <c r="K73"/>
      <c r="L73" s="92"/>
      <c r="M73"/>
      <c r="N73"/>
      <c r="O73"/>
      <c r="P73"/>
      <c r="Q73"/>
      <c r="R73" s="92"/>
    </row>
    <row r="74" spans="1:18" ht="15.75" hidden="1">
      <c r="A74" s="140" t="s">
        <v>686</v>
      </c>
      <c r="B74" s="74">
        <v>39355</v>
      </c>
      <c r="C74" s="85">
        <v>39368</v>
      </c>
      <c r="F74" s="141" t="s">
        <v>74</v>
      </c>
      <c r="I74" s="92"/>
      <c r="J74"/>
      <c r="K74"/>
      <c r="L74" s="92"/>
      <c r="M74"/>
      <c r="N74" s="92"/>
      <c r="O74"/>
      <c r="P74"/>
      <c r="Q74"/>
      <c r="R74"/>
    </row>
    <row r="75" spans="1:18" ht="15.75" hidden="1">
      <c r="A75" s="140" t="s">
        <v>687</v>
      </c>
      <c r="B75" s="74">
        <v>39369</v>
      </c>
      <c r="C75" s="74">
        <v>39382</v>
      </c>
      <c r="F75" s="141" t="s">
        <v>73</v>
      </c>
      <c r="I75" s="92"/>
      <c r="J75"/>
      <c r="K75"/>
      <c r="L75" s="92"/>
      <c r="M75"/>
      <c r="N75"/>
      <c r="O75" s="92"/>
      <c r="P75"/>
      <c r="Q75"/>
      <c r="R75"/>
    </row>
    <row r="76" spans="1:18" ht="15.75" hidden="1">
      <c r="A76" s="140" t="s">
        <v>688</v>
      </c>
      <c r="B76" s="74">
        <v>39383</v>
      </c>
      <c r="C76" s="74">
        <v>39396</v>
      </c>
      <c r="F76" s="141" t="s">
        <v>415</v>
      </c>
      <c r="I76" s="92"/>
      <c r="J76"/>
      <c r="K76"/>
      <c r="L76" s="92"/>
      <c r="M76"/>
      <c r="N76"/>
      <c r="O76"/>
      <c r="P76"/>
      <c r="Q76"/>
      <c r="R76"/>
    </row>
    <row r="77" spans="1:18" ht="15.75" hidden="1">
      <c r="A77" s="140" t="s">
        <v>689</v>
      </c>
      <c r="B77" s="74">
        <v>39397</v>
      </c>
      <c r="C77" s="74">
        <v>39410</v>
      </c>
      <c r="F77" s="141" t="s">
        <v>419</v>
      </c>
      <c r="I77" s="92"/>
      <c r="J77"/>
      <c r="K77"/>
      <c r="L77" s="92"/>
      <c r="M77"/>
      <c r="N77"/>
      <c r="O77"/>
      <c r="P77"/>
      <c r="Q77"/>
      <c r="R77"/>
    </row>
    <row r="78" spans="1:18" ht="15.75" hidden="1">
      <c r="A78" s="140" t="s">
        <v>690</v>
      </c>
      <c r="B78" s="74">
        <v>39411</v>
      </c>
      <c r="C78" s="74">
        <v>39424</v>
      </c>
      <c r="F78" s="141" t="s">
        <v>72</v>
      </c>
      <c r="I78" s="92"/>
      <c r="J78"/>
      <c r="K78"/>
      <c r="L78" s="92"/>
      <c r="M78"/>
      <c r="N78"/>
      <c r="O78"/>
      <c r="P78"/>
      <c r="Q78"/>
      <c r="R78" s="92"/>
    </row>
    <row r="79" spans="1:18" ht="15.75" hidden="1">
      <c r="A79" s="140" t="s">
        <v>691</v>
      </c>
      <c r="B79" s="74">
        <v>39425</v>
      </c>
      <c r="C79" s="74">
        <v>39438</v>
      </c>
      <c r="F79" s="141" t="s">
        <v>71</v>
      </c>
      <c r="I79" s="92"/>
      <c r="J79"/>
      <c r="K79"/>
      <c r="L79" s="92"/>
      <c r="M79"/>
      <c r="N79"/>
      <c r="O79"/>
      <c r="P79" s="92"/>
      <c r="Q79"/>
      <c r="R79"/>
    </row>
    <row r="80" spans="1:18" ht="15.75" hidden="1">
      <c r="A80" s="140" t="s">
        <v>692</v>
      </c>
      <c r="B80" s="74">
        <v>39439</v>
      </c>
      <c r="C80" s="74">
        <v>39452</v>
      </c>
      <c r="F80" s="141" t="s">
        <v>416</v>
      </c>
      <c r="I80" s="92"/>
      <c r="J80"/>
      <c r="K80"/>
      <c r="L80" s="92"/>
      <c r="M80"/>
      <c r="N80" s="92"/>
      <c r="O80"/>
      <c r="P80"/>
      <c r="Q80"/>
      <c r="R80"/>
    </row>
    <row r="81" spans="1:18" ht="15.75" hidden="1">
      <c r="A81" s="140" t="s">
        <v>693</v>
      </c>
      <c r="B81" s="74">
        <v>39453</v>
      </c>
      <c r="C81" s="74">
        <v>39466</v>
      </c>
      <c r="F81" s="141" t="s">
        <v>417</v>
      </c>
      <c r="I81" s="93"/>
      <c r="J81"/>
      <c r="K81"/>
      <c r="L81" s="93"/>
      <c r="M81"/>
      <c r="N81" s="93"/>
      <c r="O81"/>
      <c r="P81"/>
      <c r="Q81"/>
      <c r="R81"/>
    </row>
    <row r="82" spans="1:18" ht="15.75" hidden="1">
      <c r="A82" s="140" t="s">
        <v>694</v>
      </c>
      <c r="B82" s="74">
        <v>39467</v>
      </c>
      <c r="C82" s="74">
        <v>39480</v>
      </c>
      <c r="F82" s="141" t="s">
        <v>33</v>
      </c>
      <c r="I82" s="92"/>
      <c r="J82"/>
      <c r="K82"/>
      <c r="L82" s="92"/>
      <c r="M82"/>
      <c r="N82" s="92"/>
      <c r="O82"/>
      <c r="P82"/>
      <c r="Q82"/>
      <c r="R82"/>
    </row>
    <row r="83" spans="1:18" ht="15.75" hidden="1">
      <c r="A83" s="140" t="s">
        <v>695</v>
      </c>
      <c r="B83" s="74">
        <v>39481</v>
      </c>
      <c r="C83" s="74">
        <v>39494</v>
      </c>
      <c r="F83" s="141" t="s">
        <v>36</v>
      </c>
      <c r="I83" s="92"/>
      <c r="J83"/>
      <c r="K83"/>
      <c r="L83" s="92"/>
      <c r="M83" s="92"/>
      <c r="N83" s="92"/>
      <c r="O83"/>
      <c r="P83"/>
      <c r="Q83"/>
      <c r="R83"/>
    </row>
    <row r="84" spans="1:18" ht="15.75" hidden="1">
      <c r="A84" s="140" t="s">
        <v>696</v>
      </c>
      <c r="B84" s="74">
        <v>39495</v>
      </c>
      <c r="C84" s="74">
        <v>39508</v>
      </c>
      <c r="F84" s="141" t="s">
        <v>423</v>
      </c>
      <c r="I84" s="92"/>
      <c r="J84"/>
      <c r="K84"/>
      <c r="L84" s="92"/>
      <c r="M84"/>
      <c r="N84"/>
      <c r="O84"/>
      <c r="P84" s="92"/>
      <c r="Q84"/>
      <c r="R84"/>
    </row>
    <row r="85" spans="1:18" ht="15.75" hidden="1">
      <c r="A85" s="140" t="s">
        <v>697</v>
      </c>
      <c r="B85" s="74">
        <v>39509</v>
      </c>
      <c r="C85" s="74">
        <v>39522</v>
      </c>
      <c r="F85" s="141" t="s">
        <v>424</v>
      </c>
      <c r="I85" s="92"/>
      <c r="J85"/>
      <c r="K85"/>
      <c r="L85" s="92"/>
      <c r="M85"/>
      <c r="N85" s="92"/>
      <c r="O85"/>
      <c r="P85"/>
      <c r="Q85"/>
      <c r="R85"/>
    </row>
    <row r="86" spans="1:18" ht="15.75" hidden="1">
      <c r="A86" s="140" t="s">
        <v>698</v>
      </c>
      <c r="B86" s="74">
        <v>39523</v>
      </c>
      <c r="C86" s="74">
        <v>39536</v>
      </c>
      <c r="F86" s="141" t="s">
        <v>425</v>
      </c>
      <c r="I86" s="92"/>
      <c r="J86"/>
      <c r="K86"/>
      <c r="L86" s="92"/>
      <c r="M86"/>
      <c r="N86"/>
      <c r="O86" s="92"/>
      <c r="P86"/>
      <c r="Q86"/>
      <c r="R86"/>
    </row>
    <row r="87" spans="1:18" ht="15.75" hidden="1">
      <c r="A87" s="140" t="s">
        <v>699</v>
      </c>
      <c r="B87" s="74">
        <v>39537</v>
      </c>
      <c r="C87" s="74">
        <v>39550</v>
      </c>
      <c r="F87" s="141" t="s">
        <v>426</v>
      </c>
      <c r="I87" s="92"/>
      <c r="J87"/>
      <c r="K87"/>
      <c r="L87" s="92"/>
      <c r="M87"/>
      <c r="N87"/>
      <c r="O87" s="92"/>
      <c r="P87"/>
      <c r="Q87"/>
      <c r="R87"/>
    </row>
    <row r="88" spans="1:18" ht="15.75" hidden="1">
      <c r="A88" s="140" t="s">
        <v>700</v>
      </c>
      <c r="B88" s="74">
        <v>39551</v>
      </c>
      <c r="C88" s="74">
        <v>39564</v>
      </c>
      <c r="F88" s="141" t="s">
        <v>34</v>
      </c>
      <c r="I88" s="92"/>
      <c r="J88"/>
      <c r="K88"/>
      <c r="L88" s="92"/>
      <c r="M88"/>
      <c r="N88"/>
      <c r="O88"/>
      <c r="P88" s="92"/>
      <c r="Q88"/>
      <c r="R88"/>
    </row>
    <row r="89" spans="1:18" ht="15.75" hidden="1">
      <c r="A89" s="140" t="s">
        <v>701</v>
      </c>
      <c r="B89" s="74">
        <v>39565</v>
      </c>
      <c r="C89" s="74">
        <v>39578</v>
      </c>
      <c r="F89" s="141" t="s">
        <v>35</v>
      </c>
      <c r="I89" s="92"/>
      <c r="J89"/>
      <c r="K89"/>
      <c r="L89" s="92"/>
      <c r="M89"/>
      <c r="N89"/>
      <c r="O89"/>
      <c r="P89" s="92"/>
      <c r="Q89"/>
      <c r="R89"/>
    </row>
    <row r="90" spans="1:18" ht="15.75" hidden="1">
      <c r="A90" s="140" t="s">
        <v>702</v>
      </c>
      <c r="B90" s="74">
        <v>39579</v>
      </c>
      <c r="C90" s="74">
        <v>39592</v>
      </c>
      <c r="F90" s="141" t="s">
        <v>37</v>
      </c>
      <c r="I90" s="92"/>
      <c r="J90"/>
      <c r="K90"/>
      <c r="L90" s="92"/>
      <c r="M90" s="92"/>
      <c r="N90"/>
      <c r="O90"/>
      <c r="P90"/>
      <c r="Q90"/>
      <c r="R90"/>
    </row>
    <row r="91" spans="1:18" ht="15.75" hidden="1">
      <c r="A91" s="140" t="s">
        <v>703</v>
      </c>
      <c r="B91" s="74">
        <v>39593</v>
      </c>
      <c r="C91" s="74">
        <v>39606</v>
      </c>
      <c r="F91" s="141" t="s">
        <v>39</v>
      </c>
      <c r="I91" s="92"/>
      <c r="J91"/>
      <c r="K91"/>
      <c r="L91" s="92"/>
      <c r="M91"/>
      <c r="N91"/>
      <c r="O91" s="92"/>
      <c r="P91"/>
      <c r="Q91"/>
      <c r="R91"/>
    </row>
    <row r="92" spans="1:18" ht="15.75" hidden="1">
      <c r="A92" s="140" t="s">
        <v>704</v>
      </c>
      <c r="B92" s="74">
        <v>39607</v>
      </c>
      <c r="C92" s="74">
        <v>39620</v>
      </c>
      <c r="F92" s="141" t="s">
        <v>70</v>
      </c>
      <c r="I92" s="92"/>
      <c r="J92"/>
      <c r="K92"/>
      <c r="L92" s="92"/>
      <c r="M92"/>
      <c r="N92"/>
      <c r="O92"/>
      <c r="P92" s="92"/>
      <c r="Q92"/>
      <c r="R92"/>
    </row>
    <row r="93" spans="1:18" ht="15.75" hidden="1">
      <c r="A93" s="140" t="s">
        <v>705</v>
      </c>
      <c r="B93" s="74">
        <v>39621</v>
      </c>
      <c r="C93" s="74">
        <v>39634</v>
      </c>
      <c r="F93" s="141" t="s">
        <v>38</v>
      </c>
      <c r="I93" s="92"/>
      <c r="J93"/>
      <c r="K93"/>
      <c r="L93" s="92"/>
      <c r="M93"/>
      <c r="N93" s="92"/>
      <c r="O93"/>
      <c r="P93"/>
      <c r="Q93"/>
      <c r="R93"/>
    </row>
    <row r="94" spans="1:18" ht="15.75" hidden="1">
      <c r="A94" s="140" t="s">
        <v>706</v>
      </c>
      <c r="B94" s="74">
        <v>39635</v>
      </c>
      <c r="C94" s="74">
        <v>39648</v>
      </c>
      <c r="F94" s="141" t="s">
        <v>41</v>
      </c>
      <c r="I94" s="92"/>
      <c r="J94"/>
      <c r="K94"/>
      <c r="L94" s="92"/>
      <c r="M94"/>
      <c r="N94"/>
      <c r="O94" s="92"/>
      <c r="P94"/>
      <c r="Q94"/>
      <c r="R94"/>
    </row>
    <row r="95" spans="1:18" ht="15.75" hidden="1">
      <c r="A95" s="140" t="s">
        <v>707</v>
      </c>
      <c r="B95" s="74">
        <v>39649</v>
      </c>
      <c r="C95" s="74">
        <v>39662</v>
      </c>
      <c r="F95" s="141" t="s">
        <v>40</v>
      </c>
      <c r="I95" s="92"/>
      <c r="J95"/>
      <c r="K95"/>
      <c r="L95" s="92"/>
      <c r="M95"/>
      <c r="N95"/>
      <c r="O95"/>
      <c r="P95" s="92"/>
      <c r="Q95"/>
      <c r="R95"/>
    </row>
    <row r="96" spans="1:18" ht="15.75" hidden="1">
      <c r="A96" s="140" t="s">
        <v>708</v>
      </c>
      <c r="B96" s="74">
        <v>39663</v>
      </c>
      <c r="C96" s="74">
        <v>39676</v>
      </c>
      <c r="F96" s="141" t="s">
        <v>82</v>
      </c>
      <c r="I96" s="92"/>
      <c r="J96"/>
      <c r="K96"/>
      <c r="L96" s="92"/>
      <c r="M96"/>
      <c r="N96"/>
      <c r="O96"/>
      <c r="P96" s="92"/>
      <c r="Q96"/>
      <c r="R96"/>
    </row>
    <row r="97" spans="1:18" ht="15.75" hidden="1">
      <c r="A97" s="140" t="s">
        <v>709</v>
      </c>
      <c r="B97" s="74">
        <v>39677</v>
      </c>
      <c r="C97" s="74">
        <v>39690</v>
      </c>
      <c r="F97" s="141" t="s">
        <v>43</v>
      </c>
      <c r="I97" s="92"/>
      <c r="J97"/>
      <c r="K97"/>
      <c r="L97" s="92"/>
      <c r="M97"/>
      <c r="N97"/>
      <c r="O97"/>
      <c r="P97"/>
      <c r="Q97" s="92"/>
      <c r="R97"/>
    </row>
    <row r="98" spans="1:18" ht="15.75" hidden="1">
      <c r="A98" s="140" t="s">
        <v>710</v>
      </c>
      <c r="B98" s="74">
        <v>39691</v>
      </c>
      <c r="C98" s="74">
        <v>39704</v>
      </c>
      <c r="F98" s="141" t="s">
        <v>42</v>
      </c>
      <c r="I98"/>
      <c r="J98"/>
      <c r="K98"/>
      <c r="L98" s="92"/>
      <c r="M98"/>
      <c r="N98"/>
      <c r="O98" s="92"/>
      <c r="P98"/>
      <c r="Q98"/>
      <c r="R98"/>
    </row>
    <row r="99" spans="1:18" ht="15.75" hidden="1">
      <c r="A99" s="140" t="s">
        <v>711</v>
      </c>
      <c r="B99" s="74">
        <v>39705</v>
      </c>
      <c r="C99" s="74">
        <v>39718</v>
      </c>
      <c r="F99" s="141" t="s">
        <v>47</v>
      </c>
      <c r="I99" s="94"/>
      <c r="J99"/>
      <c r="K99"/>
      <c r="L99" s="94"/>
      <c r="M99"/>
      <c r="N99"/>
      <c r="O99" s="92"/>
      <c r="P99"/>
      <c r="Q99"/>
      <c r="R99"/>
    </row>
    <row r="100" spans="1:12" ht="15.75" hidden="1">
      <c r="A100" s="83"/>
      <c r="B100" s="74"/>
      <c r="C100" s="74"/>
      <c r="F100" s="141" t="s">
        <v>418</v>
      </c>
      <c r="I100" s="92"/>
      <c r="J100"/>
      <c r="K100"/>
      <c r="L100" s="92"/>
    </row>
    <row r="101" spans="1:6" ht="15.75" hidden="1">
      <c r="A101" s="83"/>
      <c r="B101" s="74"/>
      <c r="C101" s="74"/>
      <c r="F101" s="141" t="s">
        <v>44</v>
      </c>
    </row>
    <row r="102" spans="1:6" ht="15.75" hidden="1">
      <c r="A102" s="83"/>
      <c r="B102" s="74"/>
      <c r="C102" s="74"/>
      <c r="F102" s="141" t="s">
        <v>28</v>
      </c>
    </row>
    <row r="103" spans="1:6" ht="15.75" hidden="1">
      <c r="A103" s="83"/>
      <c r="B103" s="74"/>
      <c r="C103" s="74"/>
      <c r="E103" s="9" t="s">
        <v>590</v>
      </c>
      <c r="F103" s="141" t="s">
        <v>678</v>
      </c>
    </row>
    <row r="104" spans="1:6" ht="15.75" hidden="1">
      <c r="A104" s="83"/>
      <c r="B104" s="74"/>
      <c r="C104" s="74"/>
      <c r="E104" s="9" t="s">
        <v>590</v>
      </c>
      <c r="F104" s="141" t="s">
        <v>45</v>
      </c>
    </row>
    <row r="105" spans="1:6" ht="15" hidden="1">
      <c r="A105" s="84"/>
      <c r="E105" s="9" t="s">
        <v>590</v>
      </c>
      <c r="F105" s="141" t="s">
        <v>46</v>
      </c>
    </row>
    <row r="106" spans="1:6" ht="15" hidden="1">
      <c r="A106" s="60"/>
      <c r="E106" s="9" t="s">
        <v>590</v>
      </c>
      <c r="F106" s="141" t="s">
        <v>75</v>
      </c>
    </row>
    <row r="107" spans="1:6" ht="15" hidden="1">
      <c r="A107" s="17"/>
      <c r="E107" s="9" t="s">
        <v>590</v>
      </c>
      <c r="F107" s="141" t="s">
        <v>76</v>
      </c>
    </row>
    <row r="108" spans="1:6" ht="15.75" hidden="1">
      <c r="A108" s="75"/>
      <c r="B108" s="76"/>
      <c r="C108" s="153" t="s">
        <v>187</v>
      </c>
      <c r="D108" s="73"/>
      <c r="E108" s="9" t="s">
        <v>590</v>
      </c>
      <c r="F108" s="141" t="s">
        <v>77</v>
      </c>
    </row>
    <row r="109" spans="1:6" ht="15.75" hidden="1">
      <c r="A109" s="75"/>
      <c r="B109" s="76"/>
      <c r="C109" s="153" t="s">
        <v>188</v>
      </c>
      <c r="D109" s="73"/>
      <c r="E109" s="9" t="s">
        <v>590</v>
      </c>
      <c r="F109" s="141" t="s">
        <v>78</v>
      </c>
    </row>
    <row r="110" spans="1:6" ht="15.75" hidden="1">
      <c r="A110" s="75"/>
      <c r="B110" s="76"/>
      <c r="C110" s="154" t="s">
        <v>189</v>
      </c>
      <c r="D110" s="73"/>
      <c r="E110" s="9" t="s">
        <v>590</v>
      </c>
      <c r="F110" s="141" t="s">
        <v>422</v>
      </c>
    </row>
    <row r="111" spans="1:6" ht="15.75" hidden="1">
      <c r="A111" s="75"/>
      <c r="B111" s="76"/>
      <c r="C111" s="154" t="s">
        <v>190</v>
      </c>
      <c r="D111" s="73"/>
      <c r="E111" s="9" t="s">
        <v>590</v>
      </c>
      <c r="F111" s="141" t="s">
        <v>421</v>
      </c>
    </row>
    <row r="112" spans="1:6" ht="15.75" hidden="1">
      <c r="A112" s="75"/>
      <c r="B112" s="76"/>
      <c r="C112" s="154" t="s">
        <v>191</v>
      </c>
      <c r="D112" s="73"/>
      <c r="E112" s="9" t="s">
        <v>590</v>
      </c>
      <c r="F112" s="141" t="s">
        <v>420</v>
      </c>
    </row>
    <row r="113" spans="1:6" ht="15.75" hidden="1">
      <c r="A113" s="75"/>
      <c r="B113" s="76"/>
      <c r="C113" s="154" t="s">
        <v>192</v>
      </c>
      <c r="D113" s="73"/>
      <c r="E113" s="9" t="s">
        <v>590</v>
      </c>
      <c r="F113" s="141" t="s">
        <v>414</v>
      </c>
    </row>
    <row r="114" spans="1:6" ht="15.75" hidden="1">
      <c r="A114" s="75"/>
      <c r="B114" s="76"/>
      <c r="C114" s="154" t="s">
        <v>193</v>
      </c>
      <c r="D114" s="73"/>
      <c r="E114" s="9" t="s">
        <v>590</v>
      </c>
      <c r="F114" s="141" t="s">
        <v>52</v>
      </c>
    </row>
    <row r="115" spans="1:6" ht="15.75" hidden="1">
      <c r="A115" s="75"/>
      <c r="B115" s="76"/>
      <c r="C115" s="154" t="s">
        <v>194</v>
      </c>
      <c r="D115" s="73"/>
      <c r="E115" s="9" t="s">
        <v>590</v>
      </c>
      <c r="F115" s="141" t="s">
        <v>53</v>
      </c>
    </row>
    <row r="116" spans="1:6" ht="15.75" hidden="1">
      <c r="A116" s="75"/>
      <c r="B116" s="76"/>
      <c r="C116" s="154" t="s">
        <v>195</v>
      </c>
      <c r="D116" s="73"/>
      <c r="E116" s="9" t="s">
        <v>590</v>
      </c>
      <c r="F116" s="141" t="s">
        <v>50</v>
      </c>
    </row>
    <row r="117" spans="1:6" ht="15.75" hidden="1">
      <c r="A117" s="75"/>
      <c r="B117" s="76"/>
      <c r="C117" s="154" t="s">
        <v>196</v>
      </c>
      <c r="D117" s="73"/>
      <c r="E117" s="9" t="s">
        <v>590</v>
      </c>
      <c r="F117" s="141" t="s">
        <v>51</v>
      </c>
    </row>
    <row r="118" spans="1:6" ht="15.75" hidden="1">
      <c r="A118" s="75"/>
      <c r="B118" s="76"/>
      <c r="C118" s="154" t="s">
        <v>197</v>
      </c>
      <c r="D118" s="73"/>
      <c r="E118" s="9" t="s">
        <v>590</v>
      </c>
      <c r="F118" s="141" t="s">
        <v>49</v>
      </c>
    </row>
    <row r="119" spans="1:6" ht="15.75" hidden="1">
      <c r="A119" s="75"/>
      <c r="B119" s="76"/>
      <c r="C119" s="154" t="s">
        <v>198</v>
      </c>
      <c r="D119" s="73"/>
      <c r="E119" s="9" t="s">
        <v>590</v>
      </c>
      <c r="F119" s="141" t="s">
        <v>79</v>
      </c>
    </row>
    <row r="120" spans="1:6" ht="15.75" hidden="1">
      <c r="A120" s="75"/>
      <c r="B120" s="76"/>
      <c r="C120" s="154" t="s">
        <v>199</v>
      </c>
      <c r="D120" s="73"/>
      <c r="E120" s="9" t="s">
        <v>590</v>
      </c>
      <c r="F120" s="141" t="s">
        <v>80</v>
      </c>
    </row>
    <row r="121" spans="1:6" ht="15.75" hidden="1">
      <c r="A121" s="75"/>
      <c r="B121" s="76"/>
      <c r="C121" s="154" t="s">
        <v>200</v>
      </c>
      <c r="D121" s="73"/>
      <c r="F121" s="141" t="s">
        <v>81</v>
      </c>
    </row>
    <row r="122" spans="1:6" ht="15.75" hidden="1">
      <c r="A122" s="75"/>
      <c r="B122" s="76"/>
      <c r="C122" s="154" t="s">
        <v>201</v>
      </c>
      <c r="D122" s="73"/>
      <c r="E122" s="9" t="s">
        <v>590</v>
      </c>
      <c r="F122" s="9" t="s">
        <v>679</v>
      </c>
    </row>
    <row r="123" spans="1:6" ht="15.75" hidden="1">
      <c r="A123" s="75"/>
      <c r="B123" s="76"/>
      <c r="C123" s="154" t="s">
        <v>202</v>
      </c>
      <c r="D123" s="73"/>
      <c r="E123" s="9" t="s">
        <v>590</v>
      </c>
      <c r="F123" s="9" t="s">
        <v>680</v>
      </c>
    </row>
    <row r="124" spans="1:6" ht="15.75" hidden="1">
      <c r="A124" s="75"/>
      <c r="B124" s="76"/>
      <c r="C124" s="154" t="s">
        <v>203</v>
      </c>
      <c r="D124" s="73"/>
      <c r="E124" s="9" t="s">
        <v>590</v>
      </c>
      <c r="F124" s="9" t="s">
        <v>681</v>
      </c>
    </row>
    <row r="125" spans="1:6" ht="15.75" hidden="1">
      <c r="A125" s="75"/>
      <c r="B125" s="76"/>
      <c r="C125" s="154" t="s">
        <v>204</v>
      </c>
      <c r="D125" s="73"/>
      <c r="E125" s="9" t="s">
        <v>590</v>
      </c>
      <c r="F125" s="9" t="s">
        <v>682</v>
      </c>
    </row>
    <row r="126" spans="1:6" ht="15.75" hidden="1">
      <c r="A126" s="77"/>
      <c r="B126" s="78"/>
      <c r="C126" s="154" t="s">
        <v>205</v>
      </c>
      <c r="D126" s="73"/>
      <c r="E126" s="9" t="s">
        <v>590</v>
      </c>
      <c r="F126" s="9" t="s">
        <v>684</v>
      </c>
    </row>
    <row r="127" spans="1:5" ht="15.75" hidden="1">
      <c r="A127" s="75"/>
      <c r="B127" s="76"/>
      <c r="C127" s="154" t="s">
        <v>206</v>
      </c>
      <c r="D127" s="73"/>
      <c r="E127" s="9" t="s">
        <v>590</v>
      </c>
    </row>
    <row r="128" spans="1:5" ht="15.75" hidden="1">
      <c r="A128" s="75"/>
      <c r="B128" s="76"/>
      <c r="C128" s="154" t="s">
        <v>207</v>
      </c>
      <c r="D128" s="73"/>
      <c r="E128" s="9" t="s">
        <v>590</v>
      </c>
    </row>
    <row r="129" spans="1:5" ht="15.75" hidden="1">
      <c r="A129" s="75"/>
      <c r="B129" s="76"/>
      <c r="C129" s="154" t="s">
        <v>208</v>
      </c>
      <c r="D129" s="73"/>
      <c r="E129" s="9" t="s">
        <v>590</v>
      </c>
    </row>
    <row r="130" spans="1:5" ht="15.75" hidden="1">
      <c r="A130" s="75"/>
      <c r="B130" s="76"/>
      <c r="C130" s="154" t="s">
        <v>209</v>
      </c>
      <c r="D130" s="73"/>
      <c r="E130" s="9" t="s">
        <v>590</v>
      </c>
    </row>
    <row r="131" spans="1:5" ht="15.75" hidden="1">
      <c r="A131" s="75"/>
      <c r="B131" s="76"/>
      <c r="C131" s="154" t="s">
        <v>210</v>
      </c>
      <c r="D131" s="73"/>
      <c r="E131" s="9" t="s">
        <v>590</v>
      </c>
    </row>
    <row r="132" spans="1:5" ht="15.75" hidden="1">
      <c r="A132" s="75"/>
      <c r="B132" s="76"/>
      <c r="C132" s="154" t="s">
        <v>211</v>
      </c>
      <c r="D132" s="73"/>
      <c r="E132" s="9" t="s">
        <v>590</v>
      </c>
    </row>
    <row r="133" spans="1:5" ht="15.75" hidden="1">
      <c r="A133" s="75"/>
      <c r="B133" s="76"/>
      <c r="C133" s="154" t="s">
        <v>83</v>
      </c>
      <c r="D133" s="73"/>
      <c r="E133" s="9" t="s">
        <v>590</v>
      </c>
    </row>
    <row r="134" spans="1:5" ht="15.75" hidden="1">
      <c r="A134" s="75"/>
      <c r="B134" s="76"/>
      <c r="C134" s="154" t="s">
        <v>84</v>
      </c>
      <c r="D134" s="73"/>
      <c r="E134" s="9" t="s">
        <v>590</v>
      </c>
    </row>
    <row r="135" spans="1:5" ht="15.75" hidden="1">
      <c r="A135" s="75"/>
      <c r="B135" s="76"/>
      <c r="C135" s="154" t="s">
        <v>212</v>
      </c>
      <c r="D135" s="73"/>
      <c r="E135" s="9" t="s">
        <v>590</v>
      </c>
    </row>
    <row r="136" spans="1:5" ht="15.75" hidden="1">
      <c r="A136" s="75"/>
      <c r="B136" s="76"/>
      <c r="C136" s="154" t="s">
        <v>213</v>
      </c>
      <c r="D136" s="73"/>
      <c r="E136" s="9" t="s">
        <v>590</v>
      </c>
    </row>
    <row r="137" spans="1:5" ht="15.75" hidden="1">
      <c r="A137" s="75"/>
      <c r="B137" s="76"/>
      <c r="C137" s="154" t="s">
        <v>214</v>
      </c>
      <c r="D137" s="73"/>
      <c r="E137" s="9" t="s">
        <v>590</v>
      </c>
    </row>
    <row r="138" spans="1:5" ht="15.75" hidden="1">
      <c r="A138" s="75"/>
      <c r="B138" s="76"/>
      <c r="C138" s="154" t="s">
        <v>215</v>
      </c>
      <c r="D138" s="73"/>
      <c r="E138" s="9" t="s">
        <v>590</v>
      </c>
    </row>
    <row r="139" spans="1:5" ht="15.75" hidden="1">
      <c r="A139" s="75"/>
      <c r="B139" s="76"/>
      <c r="C139" s="154" t="s">
        <v>216</v>
      </c>
      <c r="D139" s="73"/>
      <c r="E139" s="9" t="s">
        <v>590</v>
      </c>
    </row>
    <row r="140" spans="1:5" ht="15.75" hidden="1">
      <c r="A140" s="75"/>
      <c r="B140" s="76"/>
      <c r="C140" s="154" t="s">
        <v>217</v>
      </c>
      <c r="D140" s="73"/>
      <c r="E140" s="9" t="s">
        <v>590</v>
      </c>
    </row>
    <row r="141" spans="1:5" ht="15.75" hidden="1">
      <c r="A141" s="75"/>
      <c r="B141" s="76"/>
      <c r="C141" s="155" t="s">
        <v>85</v>
      </c>
      <c r="D141" s="73"/>
      <c r="E141" s="9" t="s">
        <v>590</v>
      </c>
    </row>
    <row r="142" spans="1:5" ht="15.75" hidden="1">
      <c r="A142" s="75"/>
      <c r="B142" s="76"/>
      <c r="C142" s="154" t="s">
        <v>218</v>
      </c>
      <c r="D142" s="73"/>
      <c r="E142" s="9" t="s">
        <v>590</v>
      </c>
    </row>
    <row r="143" spans="1:5" ht="15.75" hidden="1">
      <c r="A143" s="75"/>
      <c r="B143" s="76"/>
      <c r="C143" s="154" t="s">
        <v>219</v>
      </c>
      <c r="D143" s="73"/>
      <c r="E143" s="9" t="s">
        <v>590</v>
      </c>
    </row>
    <row r="144" spans="1:5" ht="15.75" hidden="1">
      <c r="A144" s="75"/>
      <c r="B144" s="76"/>
      <c r="C144" s="154" t="s">
        <v>220</v>
      </c>
      <c r="D144" s="73"/>
      <c r="E144" s="9" t="s">
        <v>590</v>
      </c>
    </row>
    <row r="145" spans="1:5" ht="15.75" hidden="1">
      <c r="A145" s="75"/>
      <c r="B145" s="76"/>
      <c r="C145" s="154" t="s">
        <v>221</v>
      </c>
      <c r="D145" s="73"/>
      <c r="E145" s="9" t="s">
        <v>590</v>
      </c>
    </row>
    <row r="146" spans="1:5" ht="15.75" hidden="1">
      <c r="A146" s="75"/>
      <c r="B146" s="76"/>
      <c r="C146" s="154" t="s">
        <v>222</v>
      </c>
      <c r="D146" s="73"/>
      <c r="E146" s="9" t="s">
        <v>590</v>
      </c>
    </row>
    <row r="147" spans="1:5" ht="15.75" hidden="1">
      <c r="A147" s="75"/>
      <c r="B147" s="76"/>
      <c r="C147" s="154" t="s">
        <v>223</v>
      </c>
      <c r="D147" s="73"/>
      <c r="E147" s="9" t="s">
        <v>590</v>
      </c>
    </row>
    <row r="148" spans="1:5" ht="15.75" hidden="1">
      <c r="A148" s="75"/>
      <c r="B148" s="76"/>
      <c r="C148" s="154" t="s">
        <v>224</v>
      </c>
      <c r="D148" s="73"/>
      <c r="E148" s="9" t="s">
        <v>590</v>
      </c>
    </row>
    <row r="149" spans="1:5" ht="15.75" hidden="1">
      <c r="A149" s="75"/>
      <c r="B149" s="76"/>
      <c r="C149" s="154" t="s">
        <v>225</v>
      </c>
      <c r="D149" s="73"/>
      <c r="E149" s="9" t="s">
        <v>590</v>
      </c>
    </row>
    <row r="150" spans="1:5" ht="15.75" hidden="1">
      <c r="A150" s="75"/>
      <c r="B150" s="76"/>
      <c r="C150" s="154" t="s">
        <v>226</v>
      </c>
      <c r="D150" s="73"/>
      <c r="E150" s="9" t="s">
        <v>590</v>
      </c>
    </row>
    <row r="151" spans="1:5" ht="15.75" hidden="1">
      <c r="A151" s="75"/>
      <c r="B151" s="76"/>
      <c r="C151" s="154" t="s">
        <v>227</v>
      </c>
      <c r="D151" s="73"/>
      <c r="E151" s="9" t="s">
        <v>590</v>
      </c>
    </row>
    <row r="152" spans="1:5" ht="15.75" hidden="1">
      <c r="A152" s="75"/>
      <c r="B152" s="76"/>
      <c r="C152" s="154" t="s">
        <v>228</v>
      </c>
      <c r="D152" s="73"/>
      <c r="E152" s="9" t="s">
        <v>590</v>
      </c>
    </row>
    <row r="153" spans="1:5" ht="15.75" hidden="1">
      <c r="A153" s="75"/>
      <c r="B153" s="76"/>
      <c r="C153" s="154" t="s">
        <v>229</v>
      </c>
      <c r="D153" s="73"/>
      <c r="E153" s="9" t="s">
        <v>590</v>
      </c>
    </row>
    <row r="154" spans="1:5" ht="15.75" hidden="1">
      <c r="A154" s="75"/>
      <c r="B154" s="76"/>
      <c r="C154" s="154" t="s">
        <v>230</v>
      </c>
      <c r="D154" s="73"/>
      <c r="E154" s="9" t="s">
        <v>590</v>
      </c>
    </row>
    <row r="155" spans="1:5" ht="15.75" hidden="1">
      <c r="A155" s="75"/>
      <c r="B155" s="76"/>
      <c r="C155" s="154" t="s">
        <v>231</v>
      </c>
      <c r="D155" s="73"/>
      <c r="E155" s="9" t="s">
        <v>590</v>
      </c>
    </row>
    <row r="156" spans="1:5" ht="15.75" hidden="1">
      <c r="A156" s="75"/>
      <c r="B156" s="76"/>
      <c r="C156" s="154" t="s">
        <v>232</v>
      </c>
      <c r="D156" s="73"/>
      <c r="E156" s="9" t="s">
        <v>590</v>
      </c>
    </row>
    <row r="157" spans="1:5" ht="15.75" hidden="1">
      <c r="A157" s="75"/>
      <c r="B157" s="76"/>
      <c r="C157" s="154" t="s">
        <v>233</v>
      </c>
      <c r="D157" s="73"/>
      <c r="E157" s="9" t="s">
        <v>590</v>
      </c>
    </row>
    <row r="158" spans="1:5" ht="15.75" hidden="1">
      <c r="A158" s="75"/>
      <c r="B158" s="76"/>
      <c r="C158" s="154" t="s">
        <v>234</v>
      </c>
      <c r="D158" s="73"/>
      <c r="E158" s="9" t="s">
        <v>590</v>
      </c>
    </row>
    <row r="159" spans="1:5" ht="15.75" hidden="1">
      <c r="A159" s="75"/>
      <c r="B159" s="76"/>
      <c r="C159" s="154" t="s">
        <v>235</v>
      </c>
      <c r="D159" s="73"/>
      <c r="E159" s="9" t="s">
        <v>590</v>
      </c>
    </row>
    <row r="160" spans="1:5" ht="15.75" hidden="1">
      <c r="A160" s="75"/>
      <c r="B160" s="76"/>
      <c r="C160" s="154" t="s">
        <v>236</v>
      </c>
      <c r="D160" s="73"/>
      <c r="E160" s="9" t="s">
        <v>590</v>
      </c>
    </row>
    <row r="161" spans="1:5" ht="15.75" hidden="1">
      <c r="A161" s="75"/>
      <c r="B161" s="76"/>
      <c r="C161" s="154" t="s">
        <v>237</v>
      </c>
      <c r="D161" s="73"/>
      <c r="E161" s="9" t="s">
        <v>590</v>
      </c>
    </row>
    <row r="162" spans="1:8" ht="15.75" hidden="1">
      <c r="A162" s="75"/>
      <c r="B162" s="76"/>
      <c r="C162" s="154" t="s">
        <v>238</v>
      </c>
      <c r="D162" s="73"/>
      <c r="E162" s="9" t="s">
        <v>590</v>
      </c>
      <c r="G162" s="68"/>
      <c r="H162" s="69"/>
    </row>
    <row r="163" spans="1:9" ht="15.75" hidden="1">
      <c r="A163" s="75"/>
      <c r="B163" s="76"/>
      <c r="C163" s="154" t="s">
        <v>239</v>
      </c>
      <c r="D163" s="73"/>
      <c r="E163" s="9" t="s">
        <v>590</v>
      </c>
      <c r="G163" s="68"/>
      <c r="H163" s="70"/>
      <c r="I163" s="69"/>
    </row>
    <row r="164" spans="1:9" ht="15.75" hidden="1">
      <c r="A164" s="75"/>
      <c r="B164" s="76"/>
      <c r="C164" s="154" t="s">
        <v>240</v>
      </c>
      <c r="D164" s="73"/>
      <c r="E164" s="9" t="s">
        <v>590</v>
      </c>
      <c r="I164" s="70"/>
    </row>
    <row r="165" spans="1:5" ht="15.75" hidden="1">
      <c r="A165" s="75"/>
      <c r="B165" s="76"/>
      <c r="C165" s="154" t="s">
        <v>241</v>
      </c>
      <c r="D165" s="73"/>
      <c r="E165" s="9" t="s">
        <v>590</v>
      </c>
    </row>
    <row r="166" spans="1:5" ht="15.75" hidden="1">
      <c r="A166" s="75"/>
      <c r="B166" s="76"/>
      <c r="C166" s="154" t="s">
        <v>242</v>
      </c>
      <c r="D166" s="73"/>
      <c r="E166" s="9" t="s">
        <v>590</v>
      </c>
    </row>
    <row r="167" spans="1:5" ht="15.75" hidden="1">
      <c r="A167" s="75"/>
      <c r="B167" s="76"/>
      <c r="C167" s="154" t="s">
        <v>243</v>
      </c>
      <c r="D167" s="73"/>
      <c r="E167" s="9" t="s">
        <v>590</v>
      </c>
    </row>
    <row r="168" spans="1:5" ht="15.75" hidden="1">
      <c r="A168" s="75"/>
      <c r="B168" s="76"/>
      <c r="C168" s="154" t="s">
        <v>244</v>
      </c>
      <c r="D168" s="73"/>
      <c r="E168" s="9" t="s">
        <v>590</v>
      </c>
    </row>
    <row r="169" spans="1:5" ht="15.75" hidden="1">
      <c r="A169" s="79"/>
      <c r="B169" s="80"/>
      <c r="C169" s="154" t="s">
        <v>245</v>
      </c>
      <c r="D169" s="73"/>
      <c r="E169" s="9" t="s">
        <v>590</v>
      </c>
    </row>
    <row r="170" spans="1:5" ht="15.75" hidden="1">
      <c r="A170" s="75"/>
      <c r="B170" s="76"/>
      <c r="C170" s="154" t="s">
        <v>246</v>
      </c>
      <c r="D170" s="73"/>
      <c r="E170" s="9" t="s">
        <v>590</v>
      </c>
    </row>
    <row r="171" spans="1:5" ht="15.75" hidden="1">
      <c r="A171" s="75"/>
      <c r="B171" s="76"/>
      <c r="C171" s="154" t="s">
        <v>247</v>
      </c>
      <c r="D171" s="73"/>
      <c r="E171" s="9" t="s">
        <v>590</v>
      </c>
    </row>
    <row r="172" spans="1:5" ht="15.75" hidden="1">
      <c r="A172" s="75"/>
      <c r="B172" s="76"/>
      <c r="C172" s="154" t="s">
        <v>248</v>
      </c>
      <c r="D172" s="73"/>
      <c r="E172" s="9" t="s">
        <v>590</v>
      </c>
    </row>
    <row r="173" spans="1:5" ht="15.75" hidden="1">
      <c r="A173" s="75"/>
      <c r="B173" s="76"/>
      <c r="C173" s="155" t="s">
        <v>249</v>
      </c>
      <c r="D173" s="73"/>
      <c r="E173" s="9" t="s">
        <v>590</v>
      </c>
    </row>
    <row r="174" spans="1:5" ht="15.75" hidden="1">
      <c r="A174" s="75"/>
      <c r="B174" s="76"/>
      <c r="C174" s="155" t="s">
        <v>86</v>
      </c>
      <c r="D174" s="73"/>
      <c r="E174" s="9" t="s">
        <v>590</v>
      </c>
    </row>
    <row r="175" spans="1:5" ht="15.75" hidden="1">
      <c r="A175" s="75"/>
      <c r="B175" s="76"/>
      <c r="C175" s="155" t="s">
        <v>250</v>
      </c>
      <c r="D175" s="73"/>
      <c r="E175" s="9" t="s">
        <v>590</v>
      </c>
    </row>
    <row r="176" spans="1:5" ht="15.75" hidden="1">
      <c r="A176" s="75"/>
      <c r="B176" s="76"/>
      <c r="C176" s="155" t="s">
        <v>251</v>
      </c>
      <c r="D176" s="73"/>
      <c r="E176" s="9" t="s">
        <v>590</v>
      </c>
    </row>
    <row r="177" spans="1:5" ht="15.75" hidden="1">
      <c r="A177" s="75"/>
      <c r="B177" s="76"/>
      <c r="C177" s="155" t="s">
        <v>252</v>
      </c>
      <c r="D177" s="73"/>
      <c r="E177" s="9" t="s">
        <v>590</v>
      </c>
    </row>
    <row r="178" spans="1:5" ht="15.75" hidden="1">
      <c r="A178" s="75"/>
      <c r="B178" s="76"/>
      <c r="C178" s="155" t="s">
        <v>253</v>
      </c>
      <c r="D178" s="73"/>
      <c r="E178" s="9" t="s">
        <v>590</v>
      </c>
    </row>
    <row r="179" spans="1:5" ht="15.75" hidden="1">
      <c r="A179" s="75"/>
      <c r="B179" s="76"/>
      <c r="C179" s="155" t="s">
        <v>254</v>
      </c>
      <c r="D179" s="73"/>
      <c r="E179" s="9" t="s">
        <v>590</v>
      </c>
    </row>
    <row r="180" spans="1:5" ht="15.75" hidden="1">
      <c r="A180" s="75"/>
      <c r="B180" s="76"/>
      <c r="C180" s="155" t="s">
        <v>255</v>
      </c>
      <c r="D180" s="73"/>
      <c r="E180" s="9" t="s">
        <v>590</v>
      </c>
    </row>
    <row r="181" spans="1:5" ht="15.75" hidden="1">
      <c r="A181" s="75"/>
      <c r="B181" s="76"/>
      <c r="C181" s="155" t="s">
        <v>87</v>
      </c>
      <c r="D181" s="73"/>
      <c r="E181" s="9" t="s">
        <v>590</v>
      </c>
    </row>
    <row r="182" spans="1:5" ht="15.75" hidden="1">
      <c r="A182" s="75"/>
      <c r="B182" s="76"/>
      <c r="C182" s="155" t="s">
        <v>256</v>
      </c>
      <c r="D182" s="73"/>
      <c r="E182" s="9" t="s">
        <v>590</v>
      </c>
    </row>
    <row r="183" spans="1:5" ht="15.75" hidden="1">
      <c r="A183" s="75"/>
      <c r="B183" s="76"/>
      <c r="C183" s="155" t="s">
        <v>257</v>
      </c>
      <c r="D183" s="73"/>
      <c r="E183" s="9" t="s">
        <v>590</v>
      </c>
    </row>
    <row r="184" spans="1:5" ht="15.75" hidden="1">
      <c r="A184" s="75"/>
      <c r="B184" s="76"/>
      <c r="C184" s="155" t="s">
        <v>258</v>
      </c>
      <c r="D184" s="73"/>
      <c r="E184" s="9" t="s">
        <v>590</v>
      </c>
    </row>
    <row r="185" spans="1:5" ht="15.75" hidden="1">
      <c r="A185" s="75"/>
      <c r="B185" s="76"/>
      <c r="C185" s="155" t="s">
        <v>259</v>
      </c>
      <c r="D185" s="73"/>
      <c r="E185" s="9" t="s">
        <v>590</v>
      </c>
    </row>
    <row r="186" spans="1:5" ht="15.75" hidden="1">
      <c r="A186" s="75"/>
      <c r="B186" s="76"/>
      <c r="C186" s="155" t="s">
        <v>88</v>
      </c>
      <c r="D186" s="73"/>
      <c r="E186" s="9" t="s">
        <v>590</v>
      </c>
    </row>
    <row r="187" spans="1:5" ht="15.75" hidden="1">
      <c r="A187" s="75"/>
      <c r="B187" s="76"/>
      <c r="C187" s="155" t="s">
        <v>260</v>
      </c>
      <c r="D187" s="73"/>
      <c r="E187" s="9" t="s">
        <v>590</v>
      </c>
    </row>
    <row r="188" spans="1:5" ht="15.75" hidden="1">
      <c r="A188" s="75"/>
      <c r="B188" s="76"/>
      <c r="C188" s="155" t="s">
        <v>261</v>
      </c>
      <c r="D188" s="73"/>
      <c r="E188" s="9" t="s">
        <v>590</v>
      </c>
    </row>
    <row r="189" spans="1:5" ht="15.75" hidden="1">
      <c r="A189" s="75"/>
      <c r="B189" s="76"/>
      <c r="C189" s="155" t="s">
        <v>89</v>
      </c>
      <c r="D189" s="73"/>
      <c r="E189" s="9" t="s">
        <v>590</v>
      </c>
    </row>
    <row r="190" spans="1:5" ht="15.75" hidden="1">
      <c r="A190" s="75"/>
      <c r="B190" s="76"/>
      <c r="C190" s="154" t="s">
        <v>262</v>
      </c>
      <c r="D190" s="73"/>
      <c r="E190" s="9" t="s">
        <v>590</v>
      </c>
    </row>
    <row r="191" spans="1:5" ht="15.75" hidden="1">
      <c r="A191" s="75"/>
      <c r="B191" s="76"/>
      <c r="C191" s="154" t="s">
        <v>263</v>
      </c>
      <c r="D191" s="73"/>
      <c r="E191" s="9" t="s">
        <v>590</v>
      </c>
    </row>
    <row r="192" spans="1:5" ht="15.75" hidden="1">
      <c r="A192" s="75"/>
      <c r="B192" s="76"/>
      <c r="C192" s="154" t="s">
        <v>264</v>
      </c>
      <c r="D192" s="73"/>
      <c r="E192" s="9" t="s">
        <v>590</v>
      </c>
    </row>
    <row r="193" spans="1:5" ht="15.75" hidden="1">
      <c r="A193" s="75"/>
      <c r="B193" s="76"/>
      <c r="C193" s="154" t="s">
        <v>265</v>
      </c>
      <c r="D193" s="73"/>
      <c r="E193" s="9" t="s">
        <v>590</v>
      </c>
    </row>
    <row r="194" spans="1:5" ht="15.75" hidden="1">
      <c r="A194" s="75"/>
      <c r="B194" s="76"/>
      <c r="C194" s="155" t="s">
        <v>90</v>
      </c>
      <c r="D194" s="73"/>
      <c r="E194" s="9" t="s">
        <v>590</v>
      </c>
    </row>
    <row r="195" spans="1:5" ht="15.75" hidden="1">
      <c r="A195" s="75"/>
      <c r="B195" s="76"/>
      <c r="C195" s="155" t="s">
        <v>266</v>
      </c>
      <c r="D195" s="73"/>
      <c r="E195" s="9" t="s">
        <v>590</v>
      </c>
    </row>
    <row r="196" spans="1:5" ht="15.75" hidden="1">
      <c r="A196" s="75"/>
      <c r="B196" s="76"/>
      <c r="C196" s="155" t="s">
        <v>267</v>
      </c>
      <c r="D196" s="73"/>
      <c r="E196" s="9" t="s">
        <v>590</v>
      </c>
    </row>
    <row r="197" spans="1:5" ht="15.75" hidden="1">
      <c r="A197" s="75"/>
      <c r="B197" s="76"/>
      <c r="C197" s="155" t="s">
        <v>91</v>
      </c>
      <c r="D197" s="73"/>
      <c r="E197" s="9" t="s">
        <v>590</v>
      </c>
    </row>
    <row r="198" spans="1:5" ht="15.75" hidden="1">
      <c r="A198" s="75"/>
      <c r="B198" s="76"/>
      <c r="C198" s="154" t="s">
        <v>268</v>
      </c>
      <c r="D198" s="73"/>
      <c r="E198" s="9" t="s">
        <v>590</v>
      </c>
    </row>
    <row r="199" spans="1:5" ht="15.75" hidden="1">
      <c r="A199" s="75"/>
      <c r="B199" s="76"/>
      <c r="C199" s="154" t="s">
        <v>269</v>
      </c>
      <c r="D199" s="73"/>
      <c r="E199" s="9" t="s">
        <v>590</v>
      </c>
    </row>
    <row r="200" spans="1:5" ht="15.75" hidden="1">
      <c r="A200" s="75"/>
      <c r="B200" s="76"/>
      <c r="C200" s="154" t="s">
        <v>270</v>
      </c>
      <c r="D200" s="73"/>
      <c r="E200" s="9" t="s">
        <v>590</v>
      </c>
    </row>
    <row r="201" spans="1:5" ht="15.75" hidden="1">
      <c r="A201" s="75"/>
      <c r="B201" s="76"/>
      <c r="C201" s="154" t="s">
        <v>271</v>
      </c>
      <c r="D201" s="73"/>
      <c r="E201" s="9" t="s">
        <v>590</v>
      </c>
    </row>
    <row r="202" spans="1:5" ht="15.75" hidden="1">
      <c r="A202" s="75"/>
      <c r="B202" s="76"/>
      <c r="C202" s="154" t="s">
        <v>272</v>
      </c>
      <c r="D202" s="73"/>
      <c r="E202" s="9" t="s">
        <v>590</v>
      </c>
    </row>
    <row r="203" spans="1:5" ht="15.75" hidden="1">
      <c r="A203" s="75"/>
      <c r="B203" s="76"/>
      <c r="C203" s="154" t="s">
        <v>273</v>
      </c>
      <c r="D203" s="73"/>
      <c r="E203" s="9" t="s">
        <v>590</v>
      </c>
    </row>
    <row r="204" spans="1:5" ht="15.75" hidden="1">
      <c r="A204" s="75"/>
      <c r="B204" s="76"/>
      <c r="C204" s="154" t="s">
        <v>274</v>
      </c>
      <c r="D204" s="73"/>
      <c r="E204" s="9" t="s">
        <v>590</v>
      </c>
    </row>
    <row r="205" spans="1:5" ht="15.75" hidden="1">
      <c r="A205" s="75"/>
      <c r="B205" s="78"/>
      <c r="C205" s="154" t="s">
        <v>275</v>
      </c>
      <c r="D205" s="73"/>
      <c r="E205" s="9" t="s">
        <v>590</v>
      </c>
    </row>
    <row r="206" spans="1:5" ht="15.75" hidden="1">
      <c r="A206" s="75"/>
      <c r="B206" s="76"/>
      <c r="C206" s="154" t="s">
        <v>92</v>
      </c>
      <c r="D206" s="73"/>
      <c r="E206" s="9" t="s">
        <v>590</v>
      </c>
    </row>
    <row r="207" spans="1:5" ht="15.75" hidden="1">
      <c r="A207" s="75"/>
      <c r="B207" s="76"/>
      <c r="C207" s="154" t="s">
        <v>93</v>
      </c>
      <c r="D207" s="73"/>
      <c r="E207" s="9" t="s">
        <v>590</v>
      </c>
    </row>
    <row r="208" spans="1:5" ht="15.75" hidden="1">
      <c r="A208" s="75"/>
      <c r="B208" s="76"/>
      <c r="C208" s="154" t="s">
        <v>94</v>
      </c>
      <c r="D208" s="73"/>
      <c r="E208" s="9" t="s">
        <v>590</v>
      </c>
    </row>
    <row r="209" spans="1:8" ht="15.75" hidden="1">
      <c r="A209" s="75"/>
      <c r="B209" s="76"/>
      <c r="C209" s="154" t="s">
        <v>276</v>
      </c>
      <c r="D209" s="73"/>
      <c r="E209" s="9" t="s">
        <v>590</v>
      </c>
      <c r="H209" s="67"/>
    </row>
    <row r="210" spans="1:9" ht="15.75" hidden="1">
      <c r="A210" s="75"/>
      <c r="B210" s="76"/>
      <c r="C210" s="155" t="s">
        <v>95</v>
      </c>
      <c r="D210" s="73"/>
      <c r="E210" s="9" t="s">
        <v>590</v>
      </c>
      <c r="H210" s="67"/>
      <c r="I210" s="67"/>
    </row>
    <row r="211" spans="1:9" ht="15.75" hidden="1">
      <c r="A211" s="75"/>
      <c r="B211" s="76"/>
      <c r="C211" s="155" t="s">
        <v>54</v>
      </c>
      <c r="D211" s="73"/>
      <c r="E211" s="9" t="s">
        <v>590</v>
      </c>
      <c r="H211" s="67"/>
      <c r="I211" s="67"/>
    </row>
    <row r="212" spans="1:9" ht="15.75" hidden="1">
      <c r="A212" s="75"/>
      <c r="B212" s="76"/>
      <c r="C212" s="155" t="s">
        <v>55</v>
      </c>
      <c r="D212" s="73"/>
      <c r="E212" s="9" t="s">
        <v>590</v>
      </c>
      <c r="H212" s="67"/>
      <c r="I212" s="67"/>
    </row>
    <row r="213" spans="1:9" ht="15.75" hidden="1">
      <c r="A213" s="75"/>
      <c r="B213" s="76"/>
      <c r="C213" s="155" t="s">
        <v>56</v>
      </c>
      <c r="D213" s="73"/>
      <c r="E213" s="9" t="s">
        <v>590</v>
      </c>
      <c r="I213" s="67"/>
    </row>
    <row r="214" spans="1:5" ht="15.75" hidden="1">
      <c r="A214" s="75"/>
      <c r="B214" s="76"/>
      <c r="C214" s="155" t="s">
        <v>96</v>
      </c>
      <c r="D214" s="73"/>
      <c r="E214" s="9" t="s">
        <v>590</v>
      </c>
    </row>
    <row r="215" spans="1:5" ht="15.75" hidden="1">
      <c r="A215" s="75"/>
      <c r="B215" s="76"/>
      <c r="C215" s="155" t="s">
        <v>97</v>
      </c>
      <c r="D215" s="73"/>
      <c r="E215" s="9" t="s">
        <v>590</v>
      </c>
    </row>
    <row r="216" spans="1:5" ht="15.75" hidden="1">
      <c r="A216" s="75"/>
      <c r="B216" s="76"/>
      <c r="C216" s="155" t="s">
        <v>61</v>
      </c>
      <c r="D216" s="73"/>
      <c r="E216" s="9" t="s">
        <v>590</v>
      </c>
    </row>
    <row r="217" spans="1:5" ht="15.75" hidden="1">
      <c r="A217" s="75"/>
      <c r="B217" s="76"/>
      <c r="C217" s="155" t="s">
        <v>98</v>
      </c>
      <c r="D217" s="73"/>
      <c r="E217" s="9" t="s">
        <v>590</v>
      </c>
    </row>
    <row r="218" spans="1:5" ht="15.75" hidden="1">
      <c r="A218" s="75"/>
      <c r="B218" s="76"/>
      <c r="C218" s="155" t="s">
        <v>99</v>
      </c>
      <c r="D218" s="73"/>
      <c r="E218" s="9" t="s">
        <v>590</v>
      </c>
    </row>
    <row r="219" spans="1:5" ht="15.75" hidden="1">
      <c r="A219" s="75"/>
      <c r="B219" s="76"/>
      <c r="C219" s="155" t="s">
        <v>62</v>
      </c>
      <c r="D219" s="73"/>
      <c r="E219" s="9" t="s">
        <v>590</v>
      </c>
    </row>
    <row r="220" spans="1:5" ht="15.75" hidden="1">
      <c r="A220" s="77"/>
      <c r="B220" s="80"/>
      <c r="C220" s="155" t="s">
        <v>63</v>
      </c>
      <c r="D220" s="73"/>
      <c r="E220" s="9" t="s">
        <v>590</v>
      </c>
    </row>
    <row r="221" spans="1:5" ht="15.75" hidden="1">
      <c r="A221" s="77"/>
      <c r="B221" s="80"/>
      <c r="C221" s="155" t="s">
        <v>64</v>
      </c>
      <c r="D221" s="73"/>
      <c r="E221" s="9" t="s">
        <v>590</v>
      </c>
    </row>
    <row r="222" spans="1:5" ht="15.75" hidden="1">
      <c r="A222" s="77"/>
      <c r="B222" s="80"/>
      <c r="C222" s="155" t="s">
        <v>100</v>
      </c>
      <c r="D222" s="73"/>
      <c r="E222" s="9" t="s">
        <v>590</v>
      </c>
    </row>
    <row r="223" spans="1:5" ht="15.75" hidden="1">
      <c r="A223" s="75"/>
      <c r="B223" s="76"/>
      <c r="C223" s="155" t="s">
        <v>65</v>
      </c>
      <c r="D223" s="73"/>
      <c r="E223" s="9" t="s">
        <v>590</v>
      </c>
    </row>
    <row r="224" spans="1:5" ht="15.75" hidden="1">
      <c r="A224" s="75"/>
      <c r="B224" s="76"/>
      <c r="C224" s="155" t="s">
        <v>101</v>
      </c>
      <c r="D224" s="73"/>
      <c r="E224" s="9" t="s">
        <v>590</v>
      </c>
    </row>
    <row r="225" spans="1:5" ht="15.75" hidden="1">
      <c r="A225" s="75"/>
      <c r="B225" s="76"/>
      <c r="C225" s="155" t="s">
        <v>102</v>
      </c>
      <c r="D225" s="73"/>
      <c r="E225" s="9" t="s">
        <v>590</v>
      </c>
    </row>
    <row r="226" spans="1:5" ht="15.75" hidden="1">
      <c r="A226" s="75"/>
      <c r="B226" s="76"/>
      <c r="C226" s="155" t="s">
        <v>66</v>
      </c>
      <c r="D226" s="73"/>
      <c r="E226" s="9" t="s">
        <v>590</v>
      </c>
    </row>
    <row r="227" spans="1:5" ht="15.75" hidden="1">
      <c r="A227" s="75"/>
      <c r="B227" s="76"/>
      <c r="C227" s="155" t="s">
        <v>103</v>
      </c>
      <c r="D227" s="73"/>
      <c r="E227" s="9" t="s">
        <v>590</v>
      </c>
    </row>
    <row r="228" spans="1:5" ht="15.75" hidden="1">
      <c r="A228" s="75"/>
      <c r="B228" s="76"/>
      <c r="C228" s="155" t="s">
        <v>67</v>
      </c>
      <c r="D228" s="73"/>
      <c r="E228" s="9" t="s">
        <v>590</v>
      </c>
    </row>
    <row r="229" spans="1:4" ht="15.75" hidden="1">
      <c r="A229" s="75"/>
      <c r="B229" s="76"/>
      <c r="C229" s="155" t="s">
        <v>104</v>
      </c>
      <c r="D229" s="73"/>
    </row>
    <row r="230" spans="1:4" ht="15.75" hidden="1">
      <c r="A230" s="75"/>
      <c r="B230" s="76"/>
      <c r="C230" s="155" t="s">
        <v>68</v>
      </c>
      <c r="D230" s="73"/>
    </row>
    <row r="231" spans="1:5" ht="15.75" hidden="1">
      <c r="A231" s="75"/>
      <c r="B231" s="76"/>
      <c r="C231" s="155" t="s">
        <v>69</v>
      </c>
      <c r="D231" s="73"/>
      <c r="E231" s="9" t="s">
        <v>590</v>
      </c>
    </row>
    <row r="232" spans="1:5" ht="15.75" hidden="1">
      <c r="A232" s="75"/>
      <c r="B232" s="76"/>
      <c r="C232" s="155" t="s">
        <v>105</v>
      </c>
      <c r="D232" s="73"/>
      <c r="E232" s="9" t="s">
        <v>590</v>
      </c>
    </row>
    <row r="233" spans="1:5" ht="15.75" hidden="1">
      <c r="A233" s="75"/>
      <c r="B233" s="76"/>
      <c r="C233" s="155" t="s">
        <v>142</v>
      </c>
      <c r="D233" s="73"/>
      <c r="E233" s="9" t="s">
        <v>590</v>
      </c>
    </row>
    <row r="234" spans="1:5" ht="15.75" hidden="1">
      <c r="A234" s="77"/>
      <c r="B234" s="78"/>
      <c r="C234" s="155" t="s">
        <v>106</v>
      </c>
      <c r="D234" s="73"/>
      <c r="E234" s="9" t="s">
        <v>590</v>
      </c>
    </row>
    <row r="235" spans="1:5" ht="15.75" hidden="1">
      <c r="A235" s="77"/>
      <c r="B235" s="78"/>
      <c r="C235" s="155" t="s">
        <v>143</v>
      </c>
      <c r="D235" s="73"/>
      <c r="E235" s="9" t="s">
        <v>590</v>
      </c>
    </row>
    <row r="236" spans="1:5" ht="15.75" hidden="1">
      <c r="A236" s="75"/>
      <c r="B236" s="76"/>
      <c r="C236" s="154" t="s">
        <v>144</v>
      </c>
      <c r="D236" s="73"/>
      <c r="E236" s="9" t="s">
        <v>590</v>
      </c>
    </row>
    <row r="237" spans="1:5" ht="15.75" hidden="1">
      <c r="A237" s="75"/>
      <c r="B237" s="76"/>
      <c r="C237" s="154" t="s">
        <v>145</v>
      </c>
      <c r="D237" s="73"/>
      <c r="E237" s="9" t="s">
        <v>590</v>
      </c>
    </row>
    <row r="238" spans="1:5" ht="15.75" hidden="1">
      <c r="A238" s="75"/>
      <c r="B238" s="76"/>
      <c r="C238" s="154" t="s">
        <v>278</v>
      </c>
      <c r="D238" s="73"/>
      <c r="E238" s="9" t="s">
        <v>590</v>
      </c>
    </row>
    <row r="239" spans="1:5" ht="15.75" hidden="1">
      <c r="A239" s="75"/>
      <c r="B239" s="76"/>
      <c r="C239" s="154" t="s">
        <v>146</v>
      </c>
      <c r="D239" s="73"/>
      <c r="E239" s="9" t="s">
        <v>590</v>
      </c>
    </row>
    <row r="240" spans="1:5" ht="15.75" hidden="1">
      <c r="A240" s="79"/>
      <c r="B240" s="80"/>
      <c r="C240" s="154" t="s">
        <v>107</v>
      </c>
      <c r="D240" s="73"/>
      <c r="E240" s="9" t="s">
        <v>590</v>
      </c>
    </row>
    <row r="241" spans="1:5" ht="15.75" hidden="1">
      <c r="A241" s="75"/>
      <c r="B241" s="76"/>
      <c r="C241" s="154" t="s">
        <v>147</v>
      </c>
      <c r="D241" s="73"/>
      <c r="E241" s="9" t="s">
        <v>590</v>
      </c>
    </row>
    <row r="242" spans="1:5" ht="15.75" hidden="1">
      <c r="A242" s="75"/>
      <c r="B242" s="76"/>
      <c r="C242" s="154" t="s">
        <v>148</v>
      </c>
      <c r="D242" s="73"/>
      <c r="E242" s="9" t="s">
        <v>590</v>
      </c>
    </row>
    <row r="243" spans="1:4" ht="15.75" hidden="1">
      <c r="A243" s="75"/>
      <c r="B243" s="76"/>
      <c r="C243" s="154" t="s">
        <v>108</v>
      </c>
      <c r="D243" s="73"/>
    </row>
    <row r="244" spans="1:5" ht="15.75" hidden="1">
      <c r="A244" s="75"/>
      <c r="B244" s="76"/>
      <c r="C244" s="154" t="s">
        <v>109</v>
      </c>
      <c r="D244" s="73"/>
      <c r="E244" s="9" t="s">
        <v>590</v>
      </c>
    </row>
    <row r="245" spans="1:5" ht="15.75" hidden="1">
      <c r="A245" s="75"/>
      <c r="B245" s="76"/>
      <c r="C245" s="154" t="s">
        <v>149</v>
      </c>
      <c r="D245" s="73"/>
      <c r="E245" s="9" t="s">
        <v>590</v>
      </c>
    </row>
    <row r="246" spans="1:5" ht="15.75" hidden="1">
      <c r="A246" s="75"/>
      <c r="B246" s="76"/>
      <c r="C246" s="154" t="s">
        <v>150</v>
      </c>
      <c r="D246" s="73"/>
      <c r="E246" s="9" t="s">
        <v>590</v>
      </c>
    </row>
    <row r="247" spans="1:5" ht="15.75" hidden="1">
      <c r="A247" s="75"/>
      <c r="B247" s="76"/>
      <c r="C247" s="154" t="s">
        <v>151</v>
      </c>
      <c r="D247" s="73"/>
      <c r="E247" s="9" t="s">
        <v>590</v>
      </c>
    </row>
    <row r="248" spans="1:5" ht="15.75" hidden="1">
      <c r="A248" s="77"/>
      <c r="B248" s="78"/>
      <c r="C248" s="154" t="s">
        <v>152</v>
      </c>
      <c r="D248" s="73"/>
      <c r="E248" s="9" t="s">
        <v>590</v>
      </c>
    </row>
    <row r="249" spans="1:5" ht="15.75" hidden="1">
      <c r="A249" s="77"/>
      <c r="B249" s="76"/>
      <c r="C249" s="154" t="s">
        <v>153</v>
      </c>
      <c r="D249" s="73"/>
      <c r="E249" s="9" t="s">
        <v>590</v>
      </c>
    </row>
    <row r="250" spans="1:5" ht="15.75" hidden="1">
      <c r="A250" s="77"/>
      <c r="B250" s="76"/>
      <c r="C250" s="154" t="s">
        <v>154</v>
      </c>
      <c r="D250" s="73"/>
      <c r="E250" s="9" t="s">
        <v>590</v>
      </c>
    </row>
    <row r="251" spans="1:5" ht="15.75" hidden="1">
      <c r="A251" s="77"/>
      <c r="B251" s="76"/>
      <c r="C251" s="154" t="s">
        <v>155</v>
      </c>
      <c r="D251" s="73"/>
      <c r="E251" s="9" t="s">
        <v>590</v>
      </c>
    </row>
    <row r="252" spans="1:5" ht="15.75" hidden="1">
      <c r="A252" s="77"/>
      <c r="B252" s="76"/>
      <c r="C252" s="154" t="s">
        <v>156</v>
      </c>
      <c r="D252" s="73"/>
      <c r="E252" s="9" t="s">
        <v>590</v>
      </c>
    </row>
    <row r="253" spans="1:5" ht="15.75" hidden="1">
      <c r="A253" s="77"/>
      <c r="B253" s="76"/>
      <c r="C253" s="154" t="s">
        <v>157</v>
      </c>
      <c r="D253" s="73"/>
      <c r="E253" s="9" t="s">
        <v>590</v>
      </c>
    </row>
    <row r="254" spans="1:4" ht="15.75" hidden="1">
      <c r="A254" s="77"/>
      <c r="B254" s="76"/>
      <c r="C254" s="154" t="s">
        <v>158</v>
      </c>
      <c r="D254" s="73"/>
    </row>
    <row r="255" spans="1:4" ht="15.75" hidden="1">
      <c r="A255" s="77"/>
      <c r="B255" s="76"/>
      <c r="C255" s="154" t="s">
        <v>159</v>
      </c>
      <c r="D255" s="73"/>
    </row>
    <row r="256" spans="1:4" ht="15.75" hidden="1">
      <c r="A256" s="77"/>
      <c r="B256" s="76"/>
      <c r="C256" s="154" t="s">
        <v>160</v>
      </c>
      <c r="D256" s="73"/>
    </row>
    <row r="257" spans="1:5" ht="15.75" hidden="1">
      <c r="A257" s="77"/>
      <c r="B257" s="76"/>
      <c r="C257" s="154" t="s">
        <v>161</v>
      </c>
      <c r="D257" s="73"/>
      <c r="E257" s="9" t="s">
        <v>590</v>
      </c>
    </row>
    <row r="258" spans="1:5" ht="15.75" hidden="1">
      <c r="A258" s="77"/>
      <c r="B258" s="76"/>
      <c r="C258" s="155" t="s">
        <v>164</v>
      </c>
      <c r="D258" s="73"/>
      <c r="E258" s="9" t="s">
        <v>590</v>
      </c>
    </row>
    <row r="259" spans="1:5" ht="15.75" hidden="1">
      <c r="A259" s="77"/>
      <c r="B259" s="76"/>
      <c r="C259" s="155" t="s">
        <v>165</v>
      </c>
      <c r="D259" s="73"/>
      <c r="E259" s="9" t="s">
        <v>590</v>
      </c>
    </row>
    <row r="260" spans="1:5" ht="15.75" hidden="1">
      <c r="A260" s="77"/>
      <c r="B260" s="76"/>
      <c r="C260" s="155" t="s">
        <v>166</v>
      </c>
      <c r="D260" s="73"/>
      <c r="E260" s="9" t="s">
        <v>590</v>
      </c>
    </row>
    <row r="261" spans="1:5" ht="15.75" hidden="1">
      <c r="A261" s="77"/>
      <c r="B261" s="76"/>
      <c r="C261" s="155" t="s">
        <v>167</v>
      </c>
      <c r="D261" s="73"/>
      <c r="E261" s="9" t="s">
        <v>590</v>
      </c>
    </row>
    <row r="262" spans="1:5" ht="15.75" hidden="1">
      <c r="A262" s="81"/>
      <c r="B262" s="82"/>
      <c r="C262" s="155" t="s">
        <v>168</v>
      </c>
      <c r="D262" s="73"/>
      <c r="E262" s="9" t="s">
        <v>590</v>
      </c>
    </row>
    <row r="263" spans="1:5" ht="15.75" hidden="1">
      <c r="A263" s="81"/>
      <c r="B263" s="82"/>
      <c r="C263" s="155" t="s">
        <v>169</v>
      </c>
      <c r="D263" s="73"/>
      <c r="E263" s="9" t="s">
        <v>590</v>
      </c>
    </row>
    <row r="264" spans="1:5" ht="15.75" hidden="1">
      <c r="A264" s="81"/>
      <c r="B264" s="82"/>
      <c r="C264" s="155" t="s">
        <v>110</v>
      </c>
      <c r="D264" s="73"/>
      <c r="E264" s="9" t="s">
        <v>590</v>
      </c>
    </row>
    <row r="265" spans="1:4" ht="15.75" hidden="1">
      <c r="A265" s="81"/>
      <c r="B265" s="82"/>
      <c r="C265" s="155" t="s">
        <v>170</v>
      </c>
      <c r="D265" s="73"/>
    </row>
    <row r="266" spans="1:4" ht="15.75" hidden="1">
      <c r="A266" s="81"/>
      <c r="B266" s="82"/>
      <c r="C266" s="155" t="s">
        <v>171</v>
      </c>
      <c r="D266" s="73"/>
    </row>
    <row r="267" spans="1:5" ht="15.75" hidden="1">
      <c r="A267" s="81"/>
      <c r="B267" s="82"/>
      <c r="C267" s="155" t="s">
        <v>172</v>
      </c>
      <c r="D267" s="73"/>
      <c r="E267" s="9" t="s">
        <v>590</v>
      </c>
    </row>
    <row r="268" spans="1:5" ht="15.75" hidden="1">
      <c r="A268" s="75"/>
      <c r="B268" s="76"/>
      <c r="C268" s="155" t="s">
        <v>173</v>
      </c>
      <c r="D268" s="73"/>
      <c r="E268" s="9" t="s">
        <v>590</v>
      </c>
    </row>
    <row r="269" spans="1:5" ht="15.75" hidden="1">
      <c r="A269" s="75"/>
      <c r="B269" s="76"/>
      <c r="C269" s="155" t="s">
        <v>174</v>
      </c>
      <c r="D269" s="73"/>
      <c r="E269" s="9" t="s">
        <v>590</v>
      </c>
    </row>
    <row r="270" spans="1:5" ht="15.75" hidden="1">
      <c r="A270" s="77"/>
      <c r="B270" s="78"/>
      <c r="C270" s="155" t="s">
        <v>175</v>
      </c>
      <c r="D270" s="73"/>
      <c r="E270" s="9" t="s">
        <v>590</v>
      </c>
    </row>
    <row r="271" spans="1:5" ht="15.75" hidden="1">
      <c r="A271" s="77"/>
      <c r="B271" s="78"/>
      <c r="C271" s="155" t="s">
        <v>176</v>
      </c>
      <c r="D271" s="73"/>
      <c r="E271" s="9" t="s">
        <v>590</v>
      </c>
    </row>
    <row r="272" spans="1:5" ht="15.75" hidden="1">
      <c r="A272" s="75"/>
      <c r="B272" s="76"/>
      <c r="C272" s="155" t="s">
        <v>111</v>
      </c>
      <c r="D272" s="73"/>
      <c r="E272" s="9" t="s">
        <v>590</v>
      </c>
    </row>
    <row r="273" spans="1:5" ht="15.75" hidden="1">
      <c r="A273" s="75"/>
      <c r="B273" s="76"/>
      <c r="C273" s="155" t="s">
        <v>112</v>
      </c>
      <c r="D273" s="73"/>
      <c r="E273" s="9" t="s">
        <v>590</v>
      </c>
    </row>
    <row r="274" spans="1:5" ht="15.75" hidden="1">
      <c r="A274" s="75"/>
      <c r="B274" s="76"/>
      <c r="C274" s="155" t="s">
        <v>177</v>
      </c>
      <c r="D274" s="73"/>
      <c r="E274" s="9" t="s">
        <v>590</v>
      </c>
    </row>
    <row r="275" spans="1:5" ht="15.75" hidden="1">
      <c r="A275" s="75"/>
      <c r="B275" s="76"/>
      <c r="C275" s="155" t="s">
        <v>178</v>
      </c>
      <c r="D275" s="73"/>
      <c r="E275" s="9" t="s">
        <v>590</v>
      </c>
    </row>
    <row r="276" spans="1:5" ht="15.75" hidden="1">
      <c r="A276" s="75"/>
      <c r="B276" s="76"/>
      <c r="C276" s="155" t="s">
        <v>179</v>
      </c>
      <c r="D276" s="73"/>
      <c r="E276" s="9" t="s">
        <v>590</v>
      </c>
    </row>
    <row r="277" spans="1:5" ht="15.75" hidden="1">
      <c r="A277" s="75"/>
      <c r="B277" s="76"/>
      <c r="C277" s="155" t="s">
        <v>180</v>
      </c>
      <c r="D277" s="73"/>
      <c r="E277" s="9" t="s">
        <v>590</v>
      </c>
    </row>
    <row r="278" spans="1:5" ht="15.75" hidden="1">
      <c r="A278" s="75"/>
      <c r="B278" s="76"/>
      <c r="C278" s="155" t="s">
        <v>181</v>
      </c>
      <c r="D278" s="73"/>
      <c r="E278" s="9" t="s">
        <v>590</v>
      </c>
    </row>
    <row r="279" spans="1:5" ht="15.75" hidden="1">
      <c r="A279" s="75"/>
      <c r="B279" s="76"/>
      <c r="C279" s="155" t="s">
        <v>182</v>
      </c>
      <c r="D279" s="73"/>
      <c r="E279" s="9" t="s">
        <v>590</v>
      </c>
    </row>
    <row r="280" spans="1:5" ht="15.75" hidden="1">
      <c r="A280" s="75"/>
      <c r="B280" s="76"/>
      <c r="C280" s="155" t="s">
        <v>183</v>
      </c>
      <c r="D280" s="73"/>
      <c r="E280" s="9" t="s">
        <v>590</v>
      </c>
    </row>
    <row r="281" spans="1:5" ht="15.75" hidden="1">
      <c r="A281" s="75"/>
      <c r="B281" s="76"/>
      <c r="C281" s="155" t="s">
        <v>184</v>
      </c>
      <c r="D281" s="73"/>
      <c r="E281" s="9" t="s">
        <v>590</v>
      </c>
    </row>
    <row r="282" spans="1:5" ht="15.75" hidden="1">
      <c r="A282" s="75"/>
      <c r="B282" s="76"/>
      <c r="C282" s="155" t="s">
        <v>185</v>
      </c>
      <c r="D282" s="73"/>
      <c r="E282" s="9" t="s">
        <v>590</v>
      </c>
    </row>
    <row r="283" spans="1:5" ht="15.75" hidden="1">
      <c r="A283" s="75"/>
      <c r="B283" s="76"/>
      <c r="C283" s="155" t="s">
        <v>186</v>
      </c>
      <c r="D283" s="73"/>
      <c r="E283" s="9" t="s">
        <v>590</v>
      </c>
    </row>
    <row r="284" spans="1:4" ht="15.75" hidden="1">
      <c r="A284" s="75"/>
      <c r="B284" s="76"/>
      <c r="C284" s="155" t="s">
        <v>162</v>
      </c>
      <c r="D284" s="73"/>
    </row>
    <row r="285" spans="1:4" ht="15.75" hidden="1">
      <c r="A285" s="75"/>
      <c r="B285" s="76"/>
      <c r="C285" s="155" t="s">
        <v>163</v>
      </c>
      <c r="D285" s="73"/>
    </row>
    <row r="286" spans="1:4" ht="15.75">
      <c r="A286" s="75"/>
      <c r="B286" s="76"/>
      <c r="C286" s="73"/>
      <c r="D286" s="73"/>
    </row>
    <row r="287" spans="1:4" ht="15.75">
      <c r="A287" s="75"/>
      <c r="B287" s="76"/>
      <c r="C287" s="73"/>
      <c r="D287" s="73"/>
    </row>
    <row r="288" spans="1:4" ht="15.75">
      <c r="A288" s="75"/>
      <c r="B288" s="76"/>
      <c r="C288" s="73"/>
      <c r="D288" s="73"/>
    </row>
    <row r="289" spans="1:4" ht="15.75">
      <c r="A289" s="75"/>
      <c r="B289" s="76"/>
      <c r="C289" s="73"/>
      <c r="D289" s="73"/>
    </row>
    <row r="290" spans="1:4" ht="15.75">
      <c r="A290" s="75"/>
      <c r="B290" s="76"/>
      <c r="C290" s="73"/>
      <c r="D290" s="73"/>
    </row>
    <row r="291" spans="1:4" ht="15.75">
      <c r="A291" s="75"/>
      <c r="B291" s="76"/>
      <c r="C291" s="73"/>
      <c r="D291" s="73"/>
    </row>
    <row r="292" spans="1:4" ht="15.75">
      <c r="A292" s="75"/>
      <c r="B292" s="76"/>
      <c r="C292" s="73"/>
      <c r="D292" s="73"/>
    </row>
    <row r="293" spans="1:4" ht="15.75">
      <c r="A293" s="75"/>
      <c r="B293" s="78"/>
      <c r="C293" s="73"/>
      <c r="D293" s="73"/>
    </row>
  </sheetData>
  <mergeCells count="4">
    <mergeCell ref="A1:T1"/>
    <mergeCell ref="S3:T3"/>
    <mergeCell ref="K5:L5"/>
    <mergeCell ref="K4:L4"/>
  </mergeCells>
  <dataValidations count="2">
    <dataValidation type="list" allowBlank="1" showInputMessage="1" showErrorMessage="1" promptTitle="Pay Period" prompt="Select Pay Period" sqref="K3">
      <formula1>$A$74:$A$104</formula1>
    </dataValidation>
    <dataValidation type="textLength" allowBlank="1" showInputMessage="1" showErrorMessage="1" promptTitle="Insert Account Code" prompt="The account code is 13 digits: budget code (4), project code (4), and organization code (5)." errorTitle="Error in your entry." error="The account code you enter does not equal 13 spaces as required. Please delete the field and reenter.&#10;&#10;The account code is 13 digits: budget code (4), project code (4), and organization code (5)." sqref="S12:S51">
      <formula1>13</formula1>
      <formula2>13</formula2>
    </dataValidation>
  </dataValidations>
  <printOptions/>
  <pageMargins left="0.5" right="0.46" top="0.39" bottom="0.25" header="0.16" footer="0.17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Thornton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Shears</dc:creator>
  <cp:keywords/>
  <dc:description/>
  <cp:lastModifiedBy>US95572</cp:lastModifiedBy>
  <cp:lastPrinted>2007-08-29T15:01:28Z</cp:lastPrinted>
  <dcterms:created xsi:type="dcterms:W3CDTF">2003-12-17T20:20:05Z</dcterms:created>
  <dcterms:modified xsi:type="dcterms:W3CDTF">2007-09-27T14:24:06Z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