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40" windowHeight="5235" activeTab="0"/>
  </bookViews>
  <sheets>
    <sheet name="Sheet1" sheetId="1" r:id="rId1"/>
  </sheets>
  <definedNames>
    <definedName name="Sheet1">'Sheet1'!$A$1:$D$104</definedName>
  </definedNames>
  <calcPr fullCalcOnLoad="1"/>
</workbook>
</file>

<file path=xl/sharedStrings.xml><?xml version="1.0" encoding="utf-8"?>
<sst xmlns="http://schemas.openxmlformats.org/spreadsheetml/2006/main" count="300" uniqueCount="259">
  <si>
    <t>Labels</t>
  </si>
  <si>
    <t>Part1</t>
  </si>
  <si>
    <t>Date,  11/13/01</t>
  </si>
  <si>
    <t>Time,  11:21:36 AM</t>
  </si>
  <si>
    <t>Nominals</t>
  </si>
  <si>
    <t>6-Circle-X</t>
  </si>
  <si>
    <t>0.0001</t>
  </si>
  <si>
    <t>Left Strain relief Hole</t>
  </si>
  <si>
    <t>wt. (gr.)</t>
  </si>
  <si>
    <t>6-Circle-Y</t>
  </si>
  <si>
    <t>-0.0003</t>
  </si>
  <si>
    <t>6-Circle-DIA</t>
  </si>
  <si>
    <t>3.0131</t>
  </si>
  <si>
    <t>Loc. 1 Thick. (inch)</t>
  </si>
  <si>
    <t>8-Circle-X</t>
  </si>
  <si>
    <t>93.0703</t>
  </si>
  <si>
    <t>Right Strain relief Hole</t>
  </si>
  <si>
    <t>Loc. 2 Thick. (inch)</t>
  </si>
  <si>
    <t>8-Circle-Y</t>
  </si>
  <si>
    <t>-0.0006</t>
  </si>
  <si>
    <t>Loc. 3 Thick. (inch)</t>
  </si>
  <si>
    <t>8-Circle-DIA</t>
  </si>
  <si>
    <t>3.013</t>
  </si>
  <si>
    <t>Loc. 4 Thick. (inch)</t>
  </si>
  <si>
    <t>10-Circle-X</t>
  </si>
  <si>
    <t>86.9034</t>
  </si>
  <si>
    <t>Lower Right 3.1 Hole</t>
  </si>
  <si>
    <t>Loc. 5 Thick. (inch)</t>
  </si>
  <si>
    <t>10-Circle-Y</t>
  </si>
  <si>
    <t>-10.7512</t>
  </si>
  <si>
    <t>Loc. 6 Thick. (inch)</t>
  </si>
  <si>
    <t>10-Circle-DIA</t>
  </si>
  <si>
    <t>3.0908</t>
  </si>
  <si>
    <t>Loc. 7 Thick. (inch)</t>
  </si>
  <si>
    <t>12-Circle-X</t>
  </si>
  <si>
    <t>46.5347</t>
  </si>
  <si>
    <t>Center 3.1 Hole</t>
  </si>
  <si>
    <t>Loc. 8 Thick. (inch)</t>
  </si>
  <si>
    <t>12-Circle-Y</t>
  </si>
  <si>
    <t>3.5708</t>
  </si>
  <si>
    <t>Loc. 9 Thick. (inch)</t>
  </si>
  <si>
    <t>12-Circle-DIA</t>
  </si>
  <si>
    <t>3.0888</t>
  </si>
  <si>
    <t>14-Circle-X</t>
  </si>
  <si>
    <t>6.1546</t>
  </si>
  <si>
    <t>Lower Left 3.1 Hole</t>
  </si>
  <si>
    <t>Avg. thk. (inch)</t>
  </si>
  <si>
    <t>14-Circle-Y</t>
  </si>
  <si>
    <t>-10.7491</t>
  </si>
  <si>
    <t>14-Circle-DIA</t>
  </si>
  <si>
    <t>3.094</t>
  </si>
  <si>
    <t>theo. Area (mm)</t>
  </si>
  <si>
    <t>16-Circle-X</t>
  </si>
  <si>
    <t>-13.3955</t>
  </si>
  <si>
    <t>Far left 1.59 radius</t>
  </si>
  <si>
    <t>Avg. thk. (mm)</t>
  </si>
  <si>
    <t>16-Circle-Y</t>
  </si>
  <si>
    <t>-9.3642</t>
  </si>
  <si>
    <t>Going clockwise</t>
  </si>
  <si>
    <t>16-Circle-RAD</t>
  </si>
  <si>
    <t>1.5821</t>
  </si>
  <si>
    <t>Gram/CC</t>
  </si>
  <si>
    <t>16-Circle-RND</t>
  </si>
  <si>
    <t>0.0044</t>
  </si>
  <si>
    <t>18-Circle-X</t>
  </si>
  <si>
    <t>-3.5847</t>
  </si>
  <si>
    <t>1.59 radius</t>
  </si>
  <si>
    <t>Feature</t>
  </si>
  <si>
    <t>X</t>
  </si>
  <si>
    <t>Y</t>
  </si>
  <si>
    <t>Dia.</t>
  </si>
  <si>
    <t>18-Circle-Y</t>
  </si>
  <si>
    <t>-3.4514</t>
  </si>
  <si>
    <t>18-Circle-RAD</t>
  </si>
  <si>
    <t>1.5963</t>
  </si>
  <si>
    <t>18-Circle-RND</t>
  </si>
  <si>
    <t>0.0047</t>
  </si>
  <si>
    <t>20-Circle-X</t>
  </si>
  <si>
    <t>-1.8232</t>
  </si>
  <si>
    <t>20-Circle-Y</t>
  </si>
  <si>
    <t>2.2675</t>
  </si>
  <si>
    <t>20-Circle-RAD</t>
  </si>
  <si>
    <t>1.5906</t>
  </si>
  <si>
    <t>20-Circle-RND</t>
  </si>
  <si>
    <t>0.002</t>
  </si>
  <si>
    <t>22-Circle-X</t>
  </si>
  <si>
    <t>94.8756</t>
  </si>
  <si>
    <t>22-Circle-Y</t>
  </si>
  <si>
    <t>2.2656</t>
  </si>
  <si>
    <t>(Going clockwise)</t>
  </si>
  <si>
    <t>Rad.</t>
  </si>
  <si>
    <t>22-Circle-RAD</t>
  </si>
  <si>
    <t>1.5877</t>
  </si>
  <si>
    <t>22-Circle-RND</t>
  </si>
  <si>
    <t>0.0035</t>
  </si>
  <si>
    <t>24-Circle-X</t>
  </si>
  <si>
    <t>96.5676</t>
  </si>
  <si>
    <t>24-Circle-Y</t>
  </si>
  <si>
    <t>-3.4743</t>
  </si>
  <si>
    <t>24-Circle-RAD</t>
  </si>
  <si>
    <t>1.5317</t>
  </si>
  <si>
    <t>24-Circle-RND</t>
  </si>
  <si>
    <t>0.0041</t>
  </si>
  <si>
    <t>26-Circle-X</t>
  </si>
  <si>
    <t>108.361</t>
  </si>
  <si>
    <t>26-Circle-Y</t>
  </si>
  <si>
    <t>-9.9103</t>
  </si>
  <si>
    <t>26-Circle-RAD</t>
  </si>
  <si>
    <t>1.6174</t>
  </si>
  <si>
    <t>26-Circle-RND</t>
  </si>
  <si>
    <t>0.0038</t>
  </si>
  <si>
    <t>28-Circle-X</t>
  </si>
  <si>
    <t>83.5522</t>
  </si>
  <si>
    <t>Top Radius  172.28</t>
  </si>
  <si>
    <t>28-Circle-Y</t>
  </si>
  <si>
    <t>-82.9672</t>
  </si>
  <si>
    <t>Bottom Radius  85.17</t>
  </si>
  <si>
    <t>28-Circle-RAD</t>
  </si>
  <si>
    <t>1.6182</t>
  </si>
  <si>
    <t>28-Circle-RND</t>
  </si>
  <si>
    <t>0.0019</t>
  </si>
  <si>
    <t>Edges</t>
  </si>
  <si>
    <t>30-Circle-X</t>
  </si>
  <si>
    <t>20.7404</t>
  </si>
  <si>
    <t>Left shoulder (horiz.)</t>
  </si>
  <si>
    <t>30-Circle-Y</t>
  </si>
  <si>
    <t>-78.6443</t>
  </si>
  <si>
    <t>Left shoulder (vert.)</t>
  </si>
  <si>
    <t>30-Circle-RAD</t>
  </si>
  <si>
    <t>1.5505</t>
  </si>
  <si>
    <t xml:space="preserve">Left Angle </t>
  </si>
  <si>
    <t>30-Circle-RND</t>
  </si>
  <si>
    <t>0.0028</t>
  </si>
  <si>
    <t xml:space="preserve">Right Angle </t>
  </si>
  <si>
    <t>61-Line-ANG</t>
  </si>
  <si>
    <t>116.234</t>
  </si>
  <si>
    <t>Left side Angle</t>
  </si>
  <si>
    <t>Right shoulder (vert.)</t>
  </si>
  <si>
    <t>61-Line-STR</t>
  </si>
  <si>
    <t>0.0127</t>
  </si>
  <si>
    <t>Right shoulder (horiz.)</t>
  </si>
  <si>
    <t>62-Line-ANG</t>
  </si>
  <si>
    <t>71.248</t>
  </si>
  <si>
    <t>Right side Angle</t>
  </si>
  <si>
    <t>62-Line-STR</t>
  </si>
  <si>
    <t>63-Line-ANG</t>
  </si>
  <si>
    <t>164.9751</t>
  </si>
  <si>
    <t>Right horizontalish line</t>
  </si>
  <si>
    <t>63-Line-STR</t>
  </si>
  <si>
    <t>0.0018</t>
  </si>
  <si>
    <t>64-Line-ANG</t>
  </si>
  <si>
    <t>74.9728</t>
  </si>
  <si>
    <t>Right verticalish line</t>
  </si>
  <si>
    <t>64-Line-STR</t>
  </si>
  <si>
    <t>0</t>
  </si>
  <si>
    <t>65-Line-ANG</t>
  </si>
  <si>
    <t>-75.0021</t>
  </si>
  <si>
    <t>Left verticalish line</t>
  </si>
  <si>
    <t>65-Line-STR</t>
  </si>
  <si>
    <t>66-Line-ANG</t>
  </si>
  <si>
    <t>-165.0042</t>
  </si>
  <si>
    <t>Left horizontalish line</t>
  </si>
  <si>
    <t>66-Line-STR</t>
  </si>
  <si>
    <t>0.0011</t>
  </si>
  <si>
    <t>67-Circle-X</t>
  </si>
  <si>
    <t>46.5355</t>
  </si>
  <si>
    <t>67-Circle-Y</t>
  </si>
  <si>
    <t>-161.4279</t>
  </si>
  <si>
    <t>67-Circle-RAD</t>
  </si>
  <si>
    <t>172.2766</t>
  </si>
  <si>
    <t>67-Circle-RND</t>
  </si>
  <si>
    <t>0.0024</t>
  </si>
  <si>
    <t>68-Circle-X</t>
  </si>
  <si>
    <t>46.5287</t>
  </si>
  <si>
    <t>68-Circle-Y</t>
  </si>
  <si>
    <t>-161.4588</t>
  </si>
  <si>
    <t>68-Circle-RAD</t>
  </si>
  <si>
    <t>85.1789</t>
  </si>
  <si>
    <t>68-Circle-RND</t>
  </si>
  <si>
    <t>69-Width-WID</t>
  </si>
  <si>
    <t>3.9942</t>
  </si>
  <si>
    <t>69-Width-WCA</t>
  </si>
  <si>
    <t>to datum</t>
  </si>
  <si>
    <t>70-Width-WID</t>
  </si>
  <si>
    <t>2.7617</t>
  </si>
  <si>
    <t>left verticalish line</t>
  </si>
  <si>
    <t>70-Width-WCA</t>
  </si>
  <si>
    <t>71-Width-WID</t>
  </si>
  <si>
    <t>17.7229</t>
  </si>
  <si>
    <t>71-Width-WCA</t>
  </si>
  <si>
    <t>-243.766</t>
  </si>
  <si>
    <t>116.25 / -243.75</t>
  </si>
  <si>
    <t xml:space="preserve"> to datum</t>
  </si>
  <si>
    <t>72-Width-WID</t>
  </si>
  <si>
    <t>107.4023</t>
  </si>
  <si>
    <t>72-Width-WCA</t>
  </si>
  <si>
    <t>-288.752</t>
  </si>
  <si>
    <t>71.25 / -288.75</t>
  </si>
  <si>
    <t>73-Width-WID</t>
  </si>
  <si>
    <t>92.636</t>
  </si>
  <si>
    <t>73-Width-WCA</t>
  </si>
  <si>
    <t>-285.0272</t>
  </si>
  <si>
    <t>75 / -285</t>
  </si>
  <si>
    <t>74-Width-WID</t>
  </si>
  <si>
    <t>20.1333</t>
  </si>
  <si>
    <t>Right Horizontalish line</t>
  </si>
  <si>
    <t>74-Width-WCA</t>
  </si>
  <si>
    <t>-195.0249</t>
  </si>
  <si>
    <t>165 / -195</t>
  </si>
  <si>
    <t xml:space="preserve"> to Datum</t>
  </si>
  <si>
    <t>76-Point-X</t>
  </si>
  <si>
    <t>-17.718</t>
  </si>
  <si>
    <t>Point  #1   Left side</t>
  </si>
  <si>
    <t>76-Point-Y</t>
  </si>
  <si>
    <t>-2.7019</t>
  </si>
  <si>
    <t>77-Point-X</t>
  </si>
  <si>
    <t>-17.7265</t>
  </si>
  <si>
    <t>Point  #2</t>
  </si>
  <si>
    <t>77-Point-Y</t>
  </si>
  <si>
    <t>-17.7658</t>
  </si>
  <si>
    <t>78-Point-X</t>
  </si>
  <si>
    <t>-17.7442</t>
  </si>
  <si>
    <t>Point  #3</t>
  </si>
  <si>
    <t>78-Point-Y</t>
  </si>
  <si>
    <t>-41.0102</t>
  </si>
  <si>
    <t>79-Point-X</t>
  </si>
  <si>
    <t>-17.7426</t>
  </si>
  <si>
    <t>Point  #4</t>
  </si>
  <si>
    <t>79-Point-Y</t>
  </si>
  <si>
    <t>-59.025</t>
  </si>
  <si>
    <t>80-Point-X</t>
  </si>
  <si>
    <t>-17.7429</t>
  </si>
  <si>
    <t>Point  #5</t>
  </si>
  <si>
    <t>80-Point-Y</t>
  </si>
  <si>
    <t>-78.4579</t>
  </si>
  <si>
    <t>82-Point-X</t>
  </si>
  <si>
    <t>107.4063</t>
  </si>
  <si>
    <t>Right side</t>
  </si>
  <si>
    <t>82-Point-Y</t>
  </si>
  <si>
    <t>24.5635</t>
  </si>
  <si>
    <t>83-Point-X</t>
  </si>
  <si>
    <t>107.4</t>
  </si>
  <si>
    <t>83-Point-Y</t>
  </si>
  <si>
    <t>10.2176</t>
  </si>
  <si>
    <t>84-Point-X</t>
  </si>
  <si>
    <t>107.4006</t>
  </si>
  <si>
    <t>84-Point-Y</t>
  </si>
  <si>
    <t>-7.849</t>
  </si>
  <si>
    <t>85-Point-X</t>
  </si>
  <si>
    <t>107.401</t>
  </si>
  <si>
    <t>85-Point-Y</t>
  </si>
  <si>
    <t>-29.855</t>
  </si>
  <si>
    <t>86-Point-X</t>
  </si>
  <si>
    <t>107.4015</t>
  </si>
  <si>
    <t>Point  #15</t>
  </si>
  <si>
    <t>86-Point-Y</t>
  </si>
  <si>
    <t>-47.2605</t>
  </si>
  <si>
    <t>Header1,  ** 5301 **</t>
  </si>
  <si>
    <t xml:space="preserve"> 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</si>
</sst>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customWidth="1"/>
    <col min="2" max="2" width="9.00390625" style="1" customWidth="1"/>
    <col min="3" max="4" width="14.00390625" style="1" bestFit="1" customWidth="1"/>
    <col min="5" max="5" width="20.57421875" style="1" bestFit="1" customWidth="1"/>
    <col min="6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2</v>
      </c>
      <c r="D2" s="2"/>
      <c r="E2" s="2"/>
      <c r="F2" s="2"/>
      <c r="G2" s="2" t="str">
        <f>A103</f>
        <v>Header1,  ** 5301 **</v>
      </c>
      <c r="H2" s="4"/>
      <c r="I2" s="4"/>
      <c r="J2" s="4"/>
    </row>
    <row r="3" spans="1:10" ht="12.75">
      <c r="A3" s="1" t="s">
        <v>3</v>
      </c>
      <c r="D3" s="5" t="s">
        <v>4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7</v>
      </c>
      <c r="F4" s="2"/>
      <c r="G4" s="6" t="s">
        <v>8</v>
      </c>
      <c r="H4" s="7"/>
      <c r="I4" s="4"/>
      <c r="J4" s="4"/>
    </row>
    <row r="5" spans="1:10" ht="12.75">
      <c r="A5" s="1" t="s">
        <v>9</v>
      </c>
      <c r="B5" s="1" t="s">
        <v>10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11</v>
      </c>
      <c r="B6" s="1" t="s">
        <v>12</v>
      </c>
      <c r="D6" s="2">
        <v>3.01</v>
      </c>
      <c r="E6" s="2"/>
      <c r="F6" s="2"/>
      <c r="G6" s="2" t="s">
        <v>13</v>
      </c>
      <c r="H6" s="4"/>
      <c r="I6" s="4"/>
      <c r="J6" s="4"/>
    </row>
    <row r="7" spans="1:10" ht="12.75">
      <c r="A7" s="1" t="s">
        <v>14</v>
      </c>
      <c r="B7" s="1" t="s">
        <v>15</v>
      </c>
      <c r="D7" s="2">
        <v>93.06</v>
      </c>
      <c r="E7" s="2" t="s">
        <v>16</v>
      </c>
      <c r="F7" s="2"/>
      <c r="G7" s="2" t="s">
        <v>17</v>
      </c>
      <c r="H7" s="4"/>
      <c r="I7" s="4"/>
      <c r="J7" s="4"/>
    </row>
    <row r="8" spans="1:10" ht="12.75">
      <c r="A8" s="1" t="s">
        <v>18</v>
      </c>
      <c r="B8" s="1" t="s">
        <v>19</v>
      </c>
      <c r="D8" s="2">
        <v>0</v>
      </c>
      <c r="E8" s="2"/>
      <c r="F8" s="2"/>
      <c r="G8" s="2" t="s">
        <v>20</v>
      </c>
      <c r="H8" s="4"/>
      <c r="I8" s="4"/>
      <c r="J8" s="4"/>
    </row>
    <row r="9" spans="1:10" ht="12.75">
      <c r="A9" s="1" t="s">
        <v>21</v>
      </c>
      <c r="B9" s="1" t="s">
        <v>22</v>
      </c>
      <c r="D9" s="2">
        <v>3.01</v>
      </c>
      <c r="E9" s="2"/>
      <c r="F9" s="2"/>
      <c r="G9" s="2" t="s">
        <v>23</v>
      </c>
      <c r="H9" s="4"/>
      <c r="I9" s="4"/>
      <c r="J9" s="4"/>
    </row>
    <row r="10" spans="1:10" ht="12.75">
      <c r="A10" s="1" t="s">
        <v>24</v>
      </c>
      <c r="B10" s="1" t="s">
        <v>25</v>
      </c>
      <c r="D10" s="2">
        <v>86.906</v>
      </c>
      <c r="E10" s="2" t="s">
        <v>26</v>
      </c>
      <c r="F10" s="2"/>
      <c r="G10" s="2" t="s">
        <v>27</v>
      </c>
      <c r="H10" s="4"/>
      <c r="I10" s="4"/>
      <c r="J10" s="4"/>
    </row>
    <row r="11" spans="1:10" ht="12.75">
      <c r="A11" s="1" t="s">
        <v>28</v>
      </c>
      <c r="B11" s="1" t="s">
        <v>29</v>
      </c>
      <c r="D11" s="2">
        <v>-10.751</v>
      </c>
      <c r="E11" s="2"/>
      <c r="F11" s="2"/>
      <c r="G11" s="2" t="s">
        <v>30</v>
      </c>
      <c r="H11" s="4"/>
      <c r="I11" s="4"/>
      <c r="J11" s="4"/>
    </row>
    <row r="12" spans="1:10" ht="12.75">
      <c r="A12" s="1" t="s">
        <v>31</v>
      </c>
      <c r="B12" s="1" t="s">
        <v>32</v>
      </c>
      <c r="D12" s="2">
        <v>3.1</v>
      </c>
      <c r="E12" s="2"/>
      <c r="F12" s="2"/>
      <c r="G12" s="2" t="s">
        <v>33</v>
      </c>
      <c r="H12" s="4"/>
      <c r="I12" s="4"/>
      <c r="J12" s="4"/>
    </row>
    <row r="13" spans="1:10" ht="12.75">
      <c r="A13" s="1" t="s">
        <v>34</v>
      </c>
      <c r="B13" s="1" t="s">
        <v>35</v>
      </c>
      <c r="D13" s="2">
        <v>46.53</v>
      </c>
      <c r="E13" s="2" t="s">
        <v>36</v>
      </c>
      <c r="F13" s="2"/>
      <c r="G13" s="2" t="s">
        <v>37</v>
      </c>
      <c r="H13" s="4"/>
      <c r="I13" s="4"/>
      <c r="J13" s="4"/>
    </row>
    <row r="14" spans="1:10" ht="12.75">
      <c r="A14" s="1" t="s">
        <v>38</v>
      </c>
      <c r="B14" s="1" t="s">
        <v>39</v>
      </c>
      <c r="D14" s="2">
        <v>3.565</v>
      </c>
      <c r="E14" s="2"/>
      <c r="F14" s="2"/>
      <c r="G14" s="2" t="s">
        <v>40</v>
      </c>
      <c r="H14" s="4"/>
      <c r="I14" s="4"/>
      <c r="J14" s="4"/>
    </row>
    <row r="15" spans="1:10" ht="12.75">
      <c r="A15" s="1" t="s">
        <v>41</v>
      </c>
      <c r="B15" s="1" t="s">
        <v>42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43</v>
      </c>
      <c r="B16" s="1" t="s">
        <v>44</v>
      </c>
      <c r="D16" s="2">
        <v>6.154</v>
      </c>
      <c r="E16" s="2" t="s">
        <v>45</v>
      </c>
      <c r="F16" s="2"/>
      <c r="G16" s="6" t="s">
        <v>46</v>
      </c>
      <c r="H16" s="8" t="e">
        <f>AVERAGE(H6:H14)</f>
        <v>#DIV/0!</v>
      </c>
      <c r="I16" s="4"/>
      <c r="J16" s="4"/>
    </row>
    <row r="17" spans="1:10" ht="12.75">
      <c r="A17" s="1" t="s">
        <v>47</v>
      </c>
      <c r="B17" s="1" t="s">
        <v>48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49</v>
      </c>
      <c r="B18" s="1" t="s">
        <v>50</v>
      </c>
      <c r="D18" s="2">
        <v>3.1</v>
      </c>
      <c r="E18" s="2"/>
      <c r="F18" s="2"/>
      <c r="G18" s="2" t="s">
        <v>51</v>
      </c>
      <c r="H18" s="2">
        <v>8479.36</v>
      </c>
      <c r="I18" s="4"/>
      <c r="J18" s="4"/>
    </row>
    <row r="19" spans="1:10" ht="12.75">
      <c r="A19" s="1" t="s">
        <v>52</v>
      </c>
      <c r="B19" s="1" t="s">
        <v>53</v>
      </c>
      <c r="D19" s="2">
        <v>-13.371</v>
      </c>
      <c r="E19" s="2" t="s">
        <v>54</v>
      </c>
      <c r="F19" s="2"/>
      <c r="G19" s="2" t="s">
        <v>55</v>
      </c>
      <c r="H19" s="4" t="e">
        <f>H16*25.4</f>
        <v>#DIV/0!</v>
      </c>
      <c r="I19" s="4"/>
      <c r="J19" s="4"/>
    </row>
    <row r="20" spans="1:10" ht="12.75">
      <c r="A20" s="1" t="s">
        <v>56</v>
      </c>
      <c r="B20" s="1" t="s">
        <v>57</v>
      </c>
      <c r="D20" s="2">
        <v>-9.37</v>
      </c>
      <c r="E20" s="2" t="s">
        <v>58</v>
      </c>
      <c r="F20" s="2"/>
      <c r="G20" s="2"/>
      <c r="H20" s="4"/>
      <c r="I20" s="4"/>
      <c r="J20" s="4"/>
    </row>
    <row r="21" spans="1:10" ht="12.75">
      <c r="A21" s="1" t="s">
        <v>59</v>
      </c>
      <c r="B21" s="1" t="s">
        <v>60</v>
      </c>
      <c r="D21" s="2">
        <v>1.59</v>
      </c>
      <c r="E21" s="2"/>
      <c r="F21" s="2"/>
      <c r="G21" s="6" t="s">
        <v>61</v>
      </c>
      <c r="H21" s="9" t="e">
        <f>H4/(H19*H18*0.001)</f>
        <v>#DIV/0!</v>
      </c>
      <c r="I21" s="4"/>
      <c r="J21" s="4"/>
    </row>
    <row r="22" spans="1:10" ht="12.75">
      <c r="A22" s="1" t="s">
        <v>62</v>
      </c>
      <c r="B22" s="1" t="s">
        <v>63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64</v>
      </c>
      <c r="B23" s="1" t="s">
        <v>65</v>
      </c>
      <c r="D23" s="2">
        <v>-3.569</v>
      </c>
      <c r="E23" s="2" t="s">
        <v>66</v>
      </c>
      <c r="F23" s="2"/>
      <c r="G23" s="5" t="s">
        <v>67</v>
      </c>
      <c r="H23" s="10" t="s">
        <v>68</v>
      </c>
      <c r="I23" s="10" t="s">
        <v>69</v>
      </c>
      <c r="J23" s="10" t="s">
        <v>70</v>
      </c>
    </row>
    <row r="24" spans="1:10" ht="12.75">
      <c r="A24" s="1" t="s">
        <v>71</v>
      </c>
      <c r="B24" s="1" t="s">
        <v>72</v>
      </c>
      <c r="D24" s="2">
        <v>-3.451</v>
      </c>
      <c r="E24" s="2"/>
      <c r="F24" s="2"/>
      <c r="G24" s="2" t="s">
        <v>7</v>
      </c>
      <c r="H24" s="4">
        <f>B4-D4</f>
        <v>0.0001</v>
      </c>
      <c r="I24" s="4">
        <f>B5-D5</f>
        <v>-0.0003</v>
      </c>
      <c r="J24" s="4">
        <f>B6-D6</f>
        <v>0.0031000000000003247</v>
      </c>
    </row>
    <row r="25" spans="1:10" ht="12.75">
      <c r="A25" s="1" t="s">
        <v>73</v>
      </c>
      <c r="B25" s="1" t="s">
        <v>74</v>
      </c>
      <c r="D25" s="2">
        <v>1.59</v>
      </c>
      <c r="E25" s="2"/>
      <c r="F25" s="2"/>
      <c r="G25" s="2" t="s">
        <v>16</v>
      </c>
      <c r="H25" s="4">
        <f>B7-D7</f>
        <v>0.010300000000000864</v>
      </c>
      <c r="I25" s="4">
        <f>B8-D8</f>
        <v>-0.0006</v>
      </c>
      <c r="J25" s="4">
        <f>B9-D9</f>
        <v>0.0030000000000001137</v>
      </c>
    </row>
    <row r="26" spans="1:10" ht="12.75">
      <c r="A26" s="1" t="s">
        <v>75</v>
      </c>
      <c r="B26" s="1" t="s">
        <v>76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77</v>
      </c>
      <c r="B27" s="1" t="s">
        <v>78</v>
      </c>
      <c r="D27" s="2">
        <v>-1.808</v>
      </c>
      <c r="E27" s="2" t="s">
        <v>66</v>
      </c>
      <c r="F27" s="2"/>
      <c r="G27" s="2" t="s">
        <v>26</v>
      </c>
      <c r="H27" s="4">
        <f>B10-D10</f>
        <v>-0.002600000000001046</v>
      </c>
      <c r="I27" s="4">
        <f>B11-D11</f>
        <v>-0.00020000000000131024</v>
      </c>
      <c r="J27" s="4">
        <f>B12-D12</f>
        <v>-0.009199999999999875</v>
      </c>
    </row>
    <row r="28" spans="1:10" ht="12.75">
      <c r="A28" s="1" t="s">
        <v>79</v>
      </c>
      <c r="B28" s="1" t="s">
        <v>80</v>
      </c>
      <c r="D28" s="2">
        <v>2.266</v>
      </c>
      <c r="E28" s="2"/>
      <c r="F28" s="2"/>
      <c r="G28" s="2" t="s">
        <v>36</v>
      </c>
      <c r="H28" s="4">
        <f>B13-D13</f>
        <v>0.004699999999999704</v>
      </c>
      <c r="I28" s="4">
        <f>B14-D14</f>
        <v>0.005800000000000249</v>
      </c>
      <c r="J28" s="4">
        <f>B15-D15</f>
        <v>-0.011200000000000099</v>
      </c>
    </row>
    <row r="29" spans="1:10" ht="12.75">
      <c r="A29" s="1" t="s">
        <v>81</v>
      </c>
      <c r="B29" s="1" t="s">
        <v>82</v>
      </c>
      <c r="D29" s="2">
        <v>1.59</v>
      </c>
      <c r="E29" s="2"/>
      <c r="F29" s="2"/>
      <c r="G29" s="2" t="s">
        <v>45</v>
      </c>
      <c r="H29" s="4">
        <f>B16-D16</f>
        <v>0.000600000000000378</v>
      </c>
      <c r="I29" s="4">
        <f>B17-D17</f>
        <v>0.0018999999999991246</v>
      </c>
      <c r="J29" s="4">
        <f>B18-D18</f>
        <v>-0.006000000000000227</v>
      </c>
    </row>
    <row r="30" spans="1:10" ht="12.75">
      <c r="A30" s="1" t="s">
        <v>83</v>
      </c>
      <c r="B30" s="1" t="s">
        <v>84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85</v>
      </c>
      <c r="B31" s="1" t="s">
        <v>86</v>
      </c>
      <c r="D31" s="2">
        <v>94.868</v>
      </c>
      <c r="E31" s="2" t="s">
        <v>66</v>
      </c>
      <c r="F31" s="2"/>
      <c r="G31" s="2"/>
      <c r="H31" s="4"/>
      <c r="I31" s="4"/>
      <c r="J31" s="4"/>
    </row>
    <row r="32" spans="1:10" ht="12.75">
      <c r="A32" s="1" t="s">
        <v>87</v>
      </c>
      <c r="B32" s="1" t="s">
        <v>88</v>
      </c>
      <c r="D32" s="2">
        <v>2.266</v>
      </c>
      <c r="E32" s="2"/>
      <c r="F32" s="2"/>
      <c r="G32" s="2" t="s">
        <v>89</v>
      </c>
      <c r="H32" s="10" t="s">
        <v>68</v>
      </c>
      <c r="I32" s="10" t="s">
        <v>69</v>
      </c>
      <c r="J32" s="10" t="s">
        <v>90</v>
      </c>
    </row>
    <row r="33" spans="1:10" ht="12.75">
      <c r="A33" s="1" t="s">
        <v>91</v>
      </c>
      <c r="B33" s="1" t="s">
        <v>92</v>
      </c>
      <c r="D33" s="2">
        <v>1.59</v>
      </c>
      <c r="E33" s="2"/>
      <c r="F33" s="2"/>
      <c r="G33" s="2" t="s">
        <v>54</v>
      </c>
      <c r="H33" s="11">
        <f>B19-D19</f>
        <v>-0.024499999999999744</v>
      </c>
      <c r="I33" s="11">
        <f>B20-D20</f>
        <v>0.005799999999998917</v>
      </c>
      <c r="J33" s="11">
        <f>B21-D21</f>
        <v>-0.007900000000000018</v>
      </c>
    </row>
    <row r="34" spans="1:10" ht="12.75">
      <c r="A34" s="1" t="s">
        <v>93</v>
      </c>
      <c r="B34" s="1" t="s">
        <v>94</v>
      </c>
      <c r="D34" s="2">
        <v>0</v>
      </c>
      <c r="E34" s="2"/>
      <c r="F34" s="2"/>
      <c r="G34" s="2" t="s">
        <v>66</v>
      </c>
      <c r="H34" s="11">
        <f>B23-D23</f>
        <v>-0.01570000000000027</v>
      </c>
      <c r="I34" s="11">
        <f>B24-D24</f>
        <v>-0.00039999999999995595</v>
      </c>
      <c r="J34" s="11">
        <f>B25-D25</f>
        <v>0.006299999999999972</v>
      </c>
    </row>
    <row r="35" spans="1:10" ht="12.75">
      <c r="A35" s="1" t="s">
        <v>95</v>
      </c>
      <c r="B35" s="1" t="s">
        <v>96</v>
      </c>
      <c r="D35" s="2">
        <v>96.628</v>
      </c>
      <c r="E35" s="2" t="s">
        <v>66</v>
      </c>
      <c r="F35" s="2"/>
      <c r="G35" s="2" t="s">
        <v>66</v>
      </c>
      <c r="H35" s="11">
        <f>B27-D27</f>
        <v>-0.01519999999999988</v>
      </c>
      <c r="I35" s="11">
        <f>B28-D28</f>
        <v>0.0015000000000000568</v>
      </c>
      <c r="J35" s="11">
        <f>B29-D29</f>
        <v>0.0005999999999999339</v>
      </c>
    </row>
    <row r="36" spans="1:10" ht="12.75">
      <c r="A36" s="1" t="s">
        <v>97</v>
      </c>
      <c r="B36" s="1" t="s">
        <v>98</v>
      </c>
      <c r="D36" s="2">
        <v>-3.451</v>
      </c>
      <c r="E36" s="2"/>
      <c r="F36" s="2"/>
      <c r="G36" s="2" t="s">
        <v>66</v>
      </c>
      <c r="H36" s="11">
        <f>B31-D31</f>
        <v>0.007600000000010709</v>
      </c>
      <c r="I36" s="11">
        <f>B32-D32</f>
        <v>-0.00039999999999995595</v>
      </c>
      <c r="J36" s="11">
        <f>B33-D33</f>
        <v>-0.0023000000000001908</v>
      </c>
    </row>
    <row r="37" spans="1:10" ht="12.75">
      <c r="A37" s="1" t="s">
        <v>99</v>
      </c>
      <c r="B37" s="1" t="s">
        <v>100</v>
      </c>
      <c r="D37" s="2">
        <v>1.59</v>
      </c>
      <c r="E37" s="2"/>
      <c r="F37" s="2"/>
      <c r="G37" s="2" t="s">
        <v>66</v>
      </c>
      <c r="H37" s="11">
        <f>B35-D35</f>
        <v>-0.06040000000000134</v>
      </c>
      <c r="I37" s="11">
        <f>B36-D36</f>
        <v>-0.023299999999999876</v>
      </c>
      <c r="J37" s="11">
        <f>B37-D37</f>
        <v>-0.05830000000000002</v>
      </c>
    </row>
    <row r="38" spans="1:10" ht="12.75">
      <c r="A38" s="1" t="s">
        <v>101</v>
      </c>
      <c r="B38" s="1" t="s">
        <v>102</v>
      </c>
      <c r="D38" s="2">
        <v>0</v>
      </c>
      <c r="E38" s="2"/>
      <c r="F38" s="2"/>
      <c r="G38" s="2" t="s">
        <v>66</v>
      </c>
      <c r="H38" s="11">
        <f>B39-D39</f>
        <v>-0.012999999999991019</v>
      </c>
      <c r="I38" s="11">
        <f>B40-D40</f>
        <v>-0.01929999999999943</v>
      </c>
      <c r="J38" s="11">
        <f>B41-D41</f>
        <v>0.02739999999999987</v>
      </c>
    </row>
    <row r="39" spans="1:10" ht="12.75">
      <c r="A39" s="1" t="s">
        <v>103</v>
      </c>
      <c r="B39" s="1" t="s">
        <v>104</v>
      </c>
      <c r="D39" s="2">
        <v>108.374</v>
      </c>
      <c r="E39" s="2" t="s">
        <v>66</v>
      </c>
      <c r="F39" s="2"/>
      <c r="G39" s="2" t="s">
        <v>66</v>
      </c>
      <c r="H39" s="11">
        <f>B43-D43</f>
        <v>-0.01279999999999859</v>
      </c>
      <c r="I39" s="11">
        <f>B44-D44</f>
        <v>0.009799999999998477</v>
      </c>
      <c r="J39" s="11">
        <f>B45-D45</f>
        <v>0.028200000000000003</v>
      </c>
    </row>
    <row r="40" spans="1:10" ht="12.75">
      <c r="A40" s="1" t="s">
        <v>105</v>
      </c>
      <c r="B40" s="1" t="s">
        <v>106</v>
      </c>
      <c r="D40" s="2">
        <v>-9.891</v>
      </c>
      <c r="E40" s="2"/>
      <c r="F40" s="2"/>
      <c r="G40" s="2" t="s">
        <v>66</v>
      </c>
      <c r="H40" s="11">
        <f>B47-D47</f>
        <v>-0.02359999999999829</v>
      </c>
      <c r="I40" s="11">
        <f>B48-D48</f>
        <v>-0.05530000000000257</v>
      </c>
      <c r="J40" s="11">
        <f>B49-D49</f>
        <v>-0.03950000000000009</v>
      </c>
    </row>
    <row r="41" spans="1:10" ht="12.75">
      <c r="A41" s="1" t="s">
        <v>107</v>
      </c>
      <c r="B41" s="1" t="s">
        <v>108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109</v>
      </c>
      <c r="B42" s="1" t="s">
        <v>110</v>
      </c>
      <c r="D42" s="2">
        <v>0</v>
      </c>
      <c r="E42" s="2"/>
      <c r="F42" s="2"/>
      <c r="G42" s="2"/>
      <c r="H42" s="10" t="s">
        <v>68</v>
      </c>
      <c r="I42" s="10" t="s">
        <v>69</v>
      </c>
      <c r="J42" s="10" t="s">
        <v>90</v>
      </c>
    </row>
    <row r="43" spans="1:10" ht="12.75">
      <c r="A43" s="1" t="s">
        <v>111</v>
      </c>
      <c r="B43" s="1" t="s">
        <v>112</v>
      </c>
      <c r="D43" s="2">
        <v>83.565</v>
      </c>
      <c r="E43" s="2" t="s">
        <v>66</v>
      </c>
      <c r="F43" s="2"/>
      <c r="G43" s="2" t="s">
        <v>113</v>
      </c>
      <c r="H43" s="4">
        <f>B63-D63</f>
        <v>0.00549999999999784</v>
      </c>
      <c r="I43" s="4">
        <f>B64-D64</f>
        <v>0.007100000000008322</v>
      </c>
      <c r="J43" s="4">
        <f>B65-D65</f>
        <v>-0.0033999999999991815</v>
      </c>
    </row>
    <row r="44" spans="1:10" ht="12.75">
      <c r="A44" s="1" t="s">
        <v>114</v>
      </c>
      <c r="B44" s="1" t="s">
        <v>115</v>
      </c>
      <c r="D44" s="2">
        <v>-82.977</v>
      </c>
      <c r="E44" s="2"/>
      <c r="F44" s="2"/>
      <c r="G44" s="2" t="s">
        <v>116</v>
      </c>
      <c r="H44" s="4">
        <f>B67-D67</f>
        <v>-0.001300000000000523</v>
      </c>
      <c r="I44" s="4">
        <f>B68-D68</f>
        <v>-0.02379999999999427</v>
      </c>
      <c r="J44" s="4">
        <f>B69-D69</f>
        <v>0.008899999999997021</v>
      </c>
    </row>
    <row r="45" spans="1:10" ht="12.75">
      <c r="A45" s="1" t="s">
        <v>117</v>
      </c>
      <c r="B45" s="1" t="s">
        <v>118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119</v>
      </c>
      <c r="B46" s="1" t="s">
        <v>120</v>
      </c>
      <c r="D46" s="2">
        <v>0</v>
      </c>
      <c r="E46" s="2"/>
      <c r="F46" s="2"/>
      <c r="G46" s="2"/>
      <c r="H46" s="10" t="s">
        <v>121</v>
      </c>
      <c r="I46" s="4"/>
      <c r="J46" s="12"/>
    </row>
    <row r="47" spans="1:10" ht="12.75">
      <c r="A47" s="1" t="s">
        <v>122</v>
      </c>
      <c r="B47" s="1" t="s">
        <v>123</v>
      </c>
      <c r="D47" s="2">
        <v>20.764</v>
      </c>
      <c r="E47" s="2" t="s">
        <v>66</v>
      </c>
      <c r="F47" s="2"/>
      <c r="G47" s="2" t="s">
        <v>124</v>
      </c>
      <c r="H47" s="4">
        <f>B71-D71</f>
        <v>-0.005799999999999805</v>
      </c>
      <c r="I47" s="4"/>
      <c r="J47" s="12"/>
    </row>
    <row r="48" spans="1:10" ht="12.75">
      <c r="A48" s="1" t="s">
        <v>125</v>
      </c>
      <c r="B48" s="1" t="s">
        <v>126</v>
      </c>
      <c r="D48" s="2">
        <v>-78.589</v>
      </c>
      <c r="E48" s="2"/>
      <c r="F48" s="2"/>
      <c r="G48" s="2" t="s">
        <v>127</v>
      </c>
      <c r="H48" s="4">
        <f>B73-D73</f>
        <v>0.011699999999999822</v>
      </c>
      <c r="I48" s="4"/>
      <c r="J48" s="12"/>
    </row>
    <row r="49" spans="1:10" ht="12.75">
      <c r="A49" s="1" t="s">
        <v>128</v>
      </c>
      <c r="B49" s="1" t="s">
        <v>129</v>
      </c>
      <c r="D49" s="2">
        <v>1.59</v>
      </c>
      <c r="E49" s="2"/>
      <c r="F49" s="2"/>
      <c r="G49" s="2" t="s">
        <v>130</v>
      </c>
      <c r="H49" s="4">
        <f>B75-D75</f>
        <v>-0.0071000000000012164</v>
      </c>
      <c r="I49" s="4"/>
      <c r="J49" s="12"/>
    </row>
    <row r="50" spans="1:10" ht="12.75">
      <c r="A50" s="1" t="s">
        <v>131</v>
      </c>
      <c r="B50" s="1" t="s">
        <v>132</v>
      </c>
      <c r="D50" s="2">
        <v>0</v>
      </c>
      <c r="E50" s="2"/>
      <c r="F50" s="2"/>
      <c r="G50" s="2" t="s">
        <v>133</v>
      </c>
      <c r="H50" s="4">
        <f>B77-D77</f>
        <v>0.012299999999996203</v>
      </c>
      <c r="I50" s="4"/>
      <c r="J50" s="12"/>
    </row>
    <row r="51" spans="1:10" ht="12.75">
      <c r="A51" s="1" t="s">
        <v>134</v>
      </c>
      <c r="B51" s="1" t="s">
        <v>135</v>
      </c>
      <c r="D51" s="2">
        <v>116.25</v>
      </c>
      <c r="E51" s="2" t="s">
        <v>136</v>
      </c>
      <c r="F51" s="2"/>
      <c r="G51" s="2" t="s">
        <v>137</v>
      </c>
      <c r="H51" s="4">
        <f>B79-D79</f>
        <v>-0.0040000000000048885</v>
      </c>
      <c r="I51" s="4"/>
      <c r="J51" s="12"/>
    </row>
    <row r="52" spans="1:10" ht="12.75">
      <c r="A52" s="1" t="s">
        <v>138</v>
      </c>
      <c r="B52" s="1" t="s">
        <v>139</v>
      </c>
      <c r="D52" s="2">
        <v>0</v>
      </c>
      <c r="E52" s="2"/>
      <c r="F52" s="2"/>
      <c r="G52" s="2" t="s">
        <v>140</v>
      </c>
      <c r="H52" s="4">
        <f>B81-D81</f>
        <v>0.04329999999999856</v>
      </c>
      <c r="I52" s="4"/>
      <c r="J52" s="12"/>
    </row>
    <row r="53" spans="1:10" ht="12.75">
      <c r="A53" s="1" t="s">
        <v>141</v>
      </c>
      <c r="B53" s="1" t="s">
        <v>142</v>
      </c>
      <c r="D53" s="2">
        <v>71.25</v>
      </c>
      <c r="E53" s="2" t="s">
        <v>143</v>
      </c>
      <c r="F53" s="2"/>
      <c r="G53" s="2"/>
      <c r="H53" s="4"/>
      <c r="I53" s="4"/>
      <c r="J53" s="4"/>
    </row>
    <row r="54" spans="1:10" ht="12.75">
      <c r="A54" s="1" t="s">
        <v>144</v>
      </c>
      <c r="B54" s="1" t="s">
        <v>94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145</v>
      </c>
      <c r="B55" s="1" t="s">
        <v>146</v>
      </c>
      <c r="D55" s="2">
        <v>165</v>
      </c>
      <c r="E55" s="2" t="s">
        <v>147</v>
      </c>
      <c r="F55" s="2"/>
      <c r="G55" s="13"/>
      <c r="H55" s="12"/>
      <c r="I55" s="4"/>
      <c r="J55" s="4"/>
    </row>
    <row r="56" spans="1:10" ht="12.75">
      <c r="A56" s="1" t="s">
        <v>148</v>
      </c>
      <c r="B56" s="1" t="s">
        <v>149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150</v>
      </c>
      <c r="B57" s="1" t="s">
        <v>151</v>
      </c>
      <c r="D57" s="2">
        <v>75</v>
      </c>
      <c r="E57" s="2" t="s">
        <v>152</v>
      </c>
      <c r="F57" s="2"/>
      <c r="G57" s="13"/>
      <c r="H57" s="12"/>
      <c r="I57" s="4"/>
      <c r="J57" s="4"/>
    </row>
    <row r="58" spans="1:10" ht="12.75">
      <c r="A58" s="1" t="s">
        <v>153</v>
      </c>
      <c r="B58" s="1" t="s">
        <v>154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155</v>
      </c>
      <c r="B59" s="1" t="s">
        <v>156</v>
      </c>
      <c r="D59" s="2">
        <v>-75</v>
      </c>
      <c r="E59" s="2" t="s">
        <v>157</v>
      </c>
      <c r="F59" s="2"/>
      <c r="G59" s="13"/>
      <c r="H59" s="12"/>
      <c r="I59" s="4"/>
      <c r="J59" s="4"/>
    </row>
    <row r="60" spans="1:10" ht="12.75">
      <c r="A60" s="1" t="s">
        <v>158</v>
      </c>
      <c r="B60" s="1" t="s">
        <v>154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159</v>
      </c>
      <c r="B61" s="1" t="s">
        <v>160</v>
      </c>
      <c r="D61" s="2">
        <v>-165</v>
      </c>
      <c r="E61" s="2" t="s">
        <v>161</v>
      </c>
      <c r="F61" s="2"/>
      <c r="G61" s="13"/>
      <c r="H61" s="12"/>
      <c r="I61" s="4"/>
      <c r="J61" s="4"/>
    </row>
    <row r="62" spans="1:10" ht="12.75">
      <c r="A62" s="1" t="s">
        <v>162</v>
      </c>
      <c r="B62" s="1" t="s">
        <v>163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164</v>
      </c>
      <c r="B63" s="1" t="s">
        <v>165</v>
      </c>
      <c r="D63" s="2">
        <v>46.53</v>
      </c>
      <c r="E63" s="2" t="s">
        <v>113</v>
      </c>
      <c r="F63" s="2"/>
      <c r="G63" s="13"/>
      <c r="H63" s="12"/>
      <c r="I63" s="4"/>
      <c r="J63" s="4"/>
    </row>
    <row r="64" spans="1:10" ht="12.75">
      <c r="A64" s="1" t="s">
        <v>166</v>
      </c>
      <c r="B64" s="1" t="s">
        <v>167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168</v>
      </c>
      <c r="B65" s="1" t="s">
        <v>169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170</v>
      </c>
      <c r="B66" s="1" t="s">
        <v>171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172</v>
      </c>
      <c r="B67" s="1" t="s">
        <v>173</v>
      </c>
      <c r="D67" s="2">
        <v>46.53</v>
      </c>
      <c r="E67" s="2" t="s">
        <v>116</v>
      </c>
      <c r="F67" s="2"/>
      <c r="G67" s="13"/>
      <c r="H67" s="12"/>
      <c r="I67" s="4"/>
      <c r="J67" s="4"/>
    </row>
    <row r="68" spans="1:10" ht="12.75">
      <c r="A68" s="1" t="s">
        <v>174</v>
      </c>
      <c r="B68" s="1" t="s">
        <v>175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176</v>
      </c>
      <c r="B69" s="1" t="s">
        <v>177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178</v>
      </c>
      <c r="B70" s="1" t="s">
        <v>163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179</v>
      </c>
      <c r="B71" s="1" t="s">
        <v>180</v>
      </c>
      <c r="D71" s="2">
        <v>4</v>
      </c>
      <c r="E71" s="2" t="s">
        <v>161</v>
      </c>
      <c r="F71" s="2"/>
      <c r="G71" s="13"/>
      <c r="H71" s="12"/>
      <c r="I71" s="12"/>
      <c r="J71" s="4"/>
    </row>
    <row r="72" spans="1:10" ht="12.75">
      <c r="A72" s="1" t="s">
        <v>181</v>
      </c>
      <c r="B72" s="1" t="s">
        <v>160</v>
      </c>
      <c r="D72" s="2">
        <v>-165</v>
      </c>
      <c r="E72" s="2" t="s">
        <v>182</v>
      </c>
      <c r="F72" s="2"/>
      <c r="G72" s="13"/>
      <c r="H72" s="12"/>
      <c r="I72" s="12"/>
      <c r="J72" s="4"/>
    </row>
    <row r="73" spans="1:10" ht="12.75">
      <c r="A73" s="1" t="s">
        <v>183</v>
      </c>
      <c r="B73" s="1" t="s">
        <v>184</v>
      </c>
      <c r="D73" s="2">
        <v>2.75</v>
      </c>
      <c r="E73" s="2" t="s">
        <v>185</v>
      </c>
      <c r="F73" s="2"/>
      <c r="G73" s="13"/>
      <c r="H73" s="12"/>
      <c r="I73" s="12"/>
      <c r="J73" s="4"/>
    </row>
    <row r="74" spans="1:10" ht="12.75">
      <c r="A74" s="1" t="s">
        <v>186</v>
      </c>
      <c r="B74" s="1" t="s">
        <v>156</v>
      </c>
      <c r="D74" s="2">
        <v>-75</v>
      </c>
      <c r="E74" s="2" t="s">
        <v>182</v>
      </c>
      <c r="F74" s="2"/>
      <c r="G74" s="13"/>
      <c r="H74" s="12"/>
      <c r="I74" s="12"/>
      <c r="J74" s="4"/>
    </row>
    <row r="75" spans="1:10" ht="12.75">
      <c r="A75" s="1" t="s">
        <v>187</v>
      </c>
      <c r="B75" s="1" t="s">
        <v>188</v>
      </c>
      <c r="D75" s="2">
        <v>17.73</v>
      </c>
      <c r="E75" s="2" t="s">
        <v>130</v>
      </c>
      <c r="F75" s="2"/>
      <c r="G75" s="13"/>
      <c r="H75" s="12"/>
      <c r="I75" s="12"/>
      <c r="J75" s="4"/>
    </row>
    <row r="76" spans="1:10" ht="12.75">
      <c r="A76" s="1" t="s">
        <v>189</v>
      </c>
      <c r="B76" s="1" t="s">
        <v>190</v>
      </c>
      <c r="D76" s="2" t="s">
        <v>191</v>
      </c>
      <c r="E76" s="2" t="s">
        <v>192</v>
      </c>
      <c r="F76" s="2"/>
      <c r="G76" s="13"/>
      <c r="H76" s="12"/>
      <c r="I76" s="12"/>
      <c r="J76" s="4"/>
    </row>
    <row r="77" spans="1:10" ht="12.75">
      <c r="A77" s="1" t="s">
        <v>193</v>
      </c>
      <c r="B77" s="1" t="s">
        <v>194</v>
      </c>
      <c r="D77" s="2">
        <v>107.39</v>
      </c>
      <c r="E77" s="2" t="s">
        <v>133</v>
      </c>
      <c r="F77" s="2"/>
      <c r="G77" s="13"/>
      <c r="H77" s="12"/>
      <c r="I77" s="12"/>
      <c r="J77" s="4"/>
    </row>
    <row r="78" spans="1:10" ht="12.75">
      <c r="A78" s="1" t="s">
        <v>195</v>
      </c>
      <c r="B78" s="1" t="s">
        <v>196</v>
      </c>
      <c r="D78" s="2" t="s">
        <v>197</v>
      </c>
      <c r="E78" s="2" t="s">
        <v>192</v>
      </c>
      <c r="F78" s="2"/>
      <c r="G78" s="13"/>
      <c r="H78" s="12"/>
      <c r="I78" s="12"/>
      <c r="J78" s="4"/>
    </row>
    <row r="79" spans="1:10" ht="12.75">
      <c r="A79" s="1" t="s">
        <v>198</v>
      </c>
      <c r="B79" s="1" t="s">
        <v>199</v>
      </c>
      <c r="D79" s="2">
        <v>92.64</v>
      </c>
      <c r="E79" s="2" t="s">
        <v>152</v>
      </c>
      <c r="F79" s="2"/>
      <c r="G79" s="13"/>
      <c r="H79" s="12"/>
      <c r="I79" s="12"/>
      <c r="J79" s="4"/>
    </row>
    <row r="80" spans="1:10" ht="12.75">
      <c r="A80" s="1" t="s">
        <v>200</v>
      </c>
      <c r="B80" s="1" t="s">
        <v>201</v>
      </c>
      <c r="D80" s="2" t="s">
        <v>202</v>
      </c>
      <c r="E80" s="2" t="s">
        <v>192</v>
      </c>
      <c r="F80" s="2"/>
      <c r="G80" s="13"/>
      <c r="H80" s="12"/>
      <c r="I80" s="12"/>
      <c r="J80" s="4"/>
    </row>
    <row r="81" spans="1:10" ht="12.75">
      <c r="A81" s="1" t="s">
        <v>203</v>
      </c>
      <c r="B81" s="1" t="s">
        <v>204</v>
      </c>
      <c r="D81" s="2">
        <v>20.09</v>
      </c>
      <c r="E81" s="2" t="s">
        <v>205</v>
      </c>
      <c r="F81" s="2"/>
      <c r="G81" s="13"/>
      <c r="H81" s="12"/>
      <c r="I81" s="12"/>
      <c r="J81" s="4"/>
    </row>
    <row r="82" spans="1:10" ht="12.75">
      <c r="A82" s="1" t="s">
        <v>206</v>
      </c>
      <c r="B82" s="1" t="s">
        <v>207</v>
      </c>
      <c r="D82" s="2" t="s">
        <v>208</v>
      </c>
      <c r="E82" s="2" t="s">
        <v>209</v>
      </c>
      <c r="F82" s="2"/>
      <c r="G82" s="13"/>
      <c r="H82" s="12"/>
      <c r="I82" s="12"/>
      <c r="J82" s="4"/>
    </row>
    <row r="83" spans="1:10" ht="12.75">
      <c r="A83" s="1" t="s">
        <v>210</v>
      </c>
      <c r="B83" s="1" t="s">
        <v>211</v>
      </c>
      <c r="D83" s="2">
        <v>-17.73</v>
      </c>
      <c r="E83" s="2" t="s">
        <v>212</v>
      </c>
      <c r="F83" s="2"/>
      <c r="G83" s="11"/>
      <c r="H83" s="4"/>
      <c r="I83" s="4"/>
      <c r="J83" s="4"/>
    </row>
    <row r="84" spans="1:10" ht="12.75">
      <c r="A84" s="1" t="s">
        <v>213</v>
      </c>
      <c r="B84" s="1" t="s">
        <v>214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215</v>
      </c>
      <c r="B85" s="1" t="s">
        <v>216</v>
      </c>
      <c r="D85" s="2">
        <v>-17.73</v>
      </c>
      <c r="E85" s="2" t="s">
        <v>217</v>
      </c>
      <c r="F85" s="2"/>
      <c r="G85" s="11"/>
      <c r="H85" s="4"/>
      <c r="I85" s="4"/>
      <c r="J85" s="4"/>
    </row>
    <row r="86" spans="1:10" ht="12.75">
      <c r="A86" s="1" t="s">
        <v>218</v>
      </c>
      <c r="B86" s="1" t="s">
        <v>219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220</v>
      </c>
      <c r="B87" s="1" t="s">
        <v>221</v>
      </c>
      <c r="D87" s="2">
        <v>-17.73</v>
      </c>
      <c r="E87" s="2" t="s">
        <v>222</v>
      </c>
      <c r="F87" s="2"/>
      <c r="G87" s="11"/>
      <c r="H87" s="4"/>
      <c r="I87" s="4"/>
      <c r="J87" s="4"/>
    </row>
    <row r="88" spans="1:10" ht="12.75">
      <c r="A88" s="1" t="s">
        <v>223</v>
      </c>
      <c r="B88" s="1" t="s">
        <v>224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225</v>
      </c>
      <c r="B89" s="1" t="s">
        <v>226</v>
      </c>
      <c r="D89" s="2">
        <v>-17.73</v>
      </c>
      <c r="E89" s="2" t="s">
        <v>227</v>
      </c>
      <c r="F89" s="2"/>
      <c r="G89" s="11"/>
      <c r="H89" s="4"/>
      <c r="I89" s="4"/>
      <c r="J89" s="4"/>
    </row>
    <row r="90" spans="1:10" ht="12.75">
      <c r="A90" s="1" t="s">
        <v>228</v>
      </c>
      <c r="B90" s="1" t="s">
        <v>229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230</v>
      </c>
      <c r="B91" s="1" t="s">
        <v>231</v>
      </c>
      <c r="D91" s="2">
        <v>-17.73</v>
      </c>
      <c r="E91" s="2" t="s">
        <v>232</v>
      </c>
      <c r="F91" s="2"/>
      <c r="G91" s="11"/>
      <c r="H91" s="4"/>
      <c r="I91" s="4"/>
      <c r="J91" s="4"/>
    </row>
    <row r="92" spans="1:10" ht="12.75">
      <c r="A92" s="1" t="s">
        <v>233</v>
      </c>
      <c r="B92" s="1" t="s">
        <v>234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235</v>
      </c>
      <c r="B93" s="1" t="s">
        <v>236</v>
      </c>
      <c r="D93" s="2">
        <v>107.39</v>
      </c>
      <c r="E93" s="2" t="s">
        <v>237</v>
      </c>
      <c r="F93" s="2"/>
      <c r="G93" s="11"/>
      <c r="H93" s="4"/>
      <c r="I93" s="4"/>
      <c r="J93" s="4"/>
    </row>
    <row r="94" spans="1:10" ht="12.75">
      <c r="A94" s="1" t="s">
        <v>238</v>
      </c>
      <c r="B94" s="1" t="s">
        <v>239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240</v>
      </c>
      <c r="B95" s="1" t="s">
        <v>241</v>
      </c>
      <c r="D95" s="2">
        <v>107.39</v>
      </c>
      <c r="E95" s="2" t="s">
        <v>217</v>
      </c>
      <c r="F95" s="2"/>
      <c r="G95" s="11"/>
      <c r="H95" s="4"/>
      <c r="I95" s="4"/>
      <c r="J95" s="4"/>
    </row>
    <row r="96" spans="1:10" ht="12.75">
      <c r="A96" s="1" t="s">
        <v>242</v>
      </c>
      <c r="B96" s="1" t="s">
        <v>243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244</v>
      </c>
      <c r="B97" s="1" t="s">
        <v>245</v>
      </c>
      <c r="D97" s="2">
        <v>107.39</v>
      </c>
      <c r="E97" s="2" t="s">
        <v>222</v>
      </c>
      <c r="F97" s="2"/>
      <c r="G97" s="11"/>
      <c r="H97" s="4"/>
      <c r="I97" s="4"/>
      <c r="J97" s="4"/>
    </row>
    <row r="98" spans="1:10" ht="12.75">
      <c r="A98" s="1" t="s">
        <v>246</v>
      </c>
      <c r="B98" s="1" t="s">
        <v>247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248</v>
      </c>
      <c r="B99" s="1" t="s">
        <v>249</v>
      </c>
      <c r="D99" s="2">
        <v>107.39</v>
      </c>
      <c r="E99" s="2" t="s">
        <v>227</v>
      </c>
      <c r="F99" s="2"/>
      <c r="G99" s="11"/>
      <c r="H99" s="4"/>
      <c r="I99" s="4"/>
      <c r="J99" s="4"/>
    </row>
    <row r="100" spans="1:10" ht="12.75">
      <c r="A100" s="1" t="s">
        <v>250</v>
      </c>
      <c r="B100" s="1" t="s">
        <v>251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252</v>
      </c>
      <c r="B101" s="1" t="s">
        <v>253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255</v>
      </c>
      <c r="B102" s="1" t="s">
        <v>256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257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258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created xsi:type="dcterms:W3CDTF">2001-12-03T06:01:03Z</dcterms:created>
  <dcterms:modified xsi:type="dcterms:W3CDTF">2001-12-04T20:03:46Z</dcterms:modified>
  <cp:category/>
  <cp:version/>
  <cp:contentType/>
  <cp:contentStatus/>
</cp:coreProperties>
</file>