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<sst xmlns="http://schemas.openxmlformats.org/spreadsheetml/2006/main" count="31" uniqueCount="19">
  <si>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Custodian</t>
  </si>
  <si>
    <t>Bus Driver</t>
  </si>
  <si>
    <t>Truck Driver</t>
  </si>
  <si>
    <t>Job title</t>
  </si>
  <si>
    <t>Sr. Laborer</t>
  </si>
  <si>
    <t>Performance Based (FY 04 Ratings)</t>
  </si>
  <si>
    <t>Both proposals are retroactive to October 1, 2004</t>
  </si>
  <si>
    <t>BEST AND FINAL PROPOSALS FROM LBNL TO SX ON MARCH 25, 2005</t>
  </si>
  <si>
    <t>Across the Board Increase</t>
  </si>
  <si>
    <t>"Meets" - 2.55% Incr.</t>
  </si>
  <si>
    <t>"Exceeds" - 3.0% Incr.</t>
  </si>
  <si>
    <t>Current Average Hourly Rate</t>
  </si>
  <si>
    <r>
      <t xml:space="preserve">Average Increase </t>
    </r>
    <r>
      <rPr>
        <b/>
        <i/>
        <sz val="12"/>
        <rFont val="Arial"/>
        <family val="2"/>
      </rPr>
      <t>(*)</t>
    </r>
  </si>
  <si>
    <t>Avg. hourly incr.</t>
  </si>
  <si>
    <t xml:space="preserve">Avg. weekly incr.* </t>
  </si>
  <si>
    <t>Avg. retro pay* 10/1/04 - 4/1/05</t>
  </si>
  <si>
    <t>Avg. annual incr.*</t>
  </si>
  <si>
    <r>
      <t>(*)</t>
    </r>
    <r>
      <rPr>
        <i/>
        <sz val="10"/>
        <rFont val="Arial"/>
        <family val="2"/>
      </rPr>
      <t xml:space="preserve"> Assumption: An employee has worked full time (40 hours/week) since 10/1/04.</t>
    </r>
  </si>
  <si>
    <r>
      <t>Below illustrates what SX employees would have received if either proposal was accepted.</t>
    </r>
    <r>
      <rPr>
        <b/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</si>
</sst>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.0%"/>
    <numFmt numFmtId="166" formatCode="_(&quot;$&quot;* #,##0.000_);_(&quot;$&quot;* \(#,##0.000\);_(&quot;$&quot;* &quot;-&quot;??_);_(@_)"/>
    <numFmt numFmtId="167" formatCode="#,##0.000_);[Red]\(#,##0.000\)"/>
    <numFmt numFmtId="168" formatCode="#,##0.0000_);[Red]\(#,##0.0000\)"/>
    <numFmt numFmtId="169" formatCode="#,##0.00000_);[Red]\(#,##0.00000\)"/>
    <numFmt numFmtId="170" formatCode="#,##0.000000_);[Red]\(#,##0.000000\)"/>
    <numFmt numFmtId="171" formatCode="#,##0.0000000_);[Red]\(#,##0.0000000\)"/>
    <numFmt numFmtId="172" formatCode="0.00_);[Red]\(0.00\)"/>
    <numFmt numFmtId="173" formatCode="0.000"/>
    <numFmt numFmtId="174" formatCode="0.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_);_(@_)"/>
    <numFmt numFmtId="178" formatCode="0.000%"/>
    <numFmt numFmtId="179" formatCode="0.0"/>
    <numFmt numFmtId="180" formatCode="&quot;$&quot;#,##0.00"/>
    <numFmt numFmtId="181" formatCode="&quot;$&quot;#,##0.0"/>
    <numFmt numFmtId="182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10" fontId="2" fillId="0" borderId="2" xfId="17" applyNumberFormat="1" applyFont="1" applyFill="1" applyBorder="1" applyAlignment="1">
      <alignment horizontal="center" wrapText="1"/>
    </xf>
    <xf numFmtId="10" fontId="2" fillId="0" borderId="3" xfId="17" applyNumberFormat="1" applyFont="1" applyFill="1" applyBorder="1" applyAlignment="1">
      <alignment horizontal="center" wrapText="1"/>
    </xf>
    <xf numFmtId="9" fontId="2" fillId="0" borderId="4" xfId="17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44" fontId="3" fillId="0" borderId="6" xfId="17" applyFont="1" applyBorder="1" applyAlignment="1">
      <alignment/>
    </xf>
    <xf numFmtId="180" fontId="3" fillId="0" borderId="7" xfId="19" applyNumberFormat="1" applyFont="1" applyBorder="1" applyAlignment="1">
      <alignment horizontal="left"/>
    </xf>
    <xf numFmtId="180" fontId="3" fillId="0" borderId="8" xfId="19" applyNumberFormat="1" applyFont="1" applyFill="1" applyBorder="1" applyAlignment="1">
      <alignment horizontal="center"/>
    </xf>
    <xf numFmtId="180" fontId="3" fillId="0" borderId="9" xfId="19" applyNumberFormat="1" applyFont="1" applyFill="1" applyBorder="1" applyAlignment="1">
      <alignment horizontal="center"/>
    </xf>
    <xf numFmtId="180" fontId="3" fillId="0" borderId="10" xfId="19" applyNumberFormat="1" applyFont="1" applyFill="1" applyBorder="1" applyAlignment="1">
      <alignment horizontal="center"/>
    </xf>
    <xf numFmtId="44" fontId="3" fillId="0" borderId="11" xfId="17" applyFont="1" applyBorder="1" applyAlignment="1">
      <alignment/>
    </xf>
    <xf numFmtId="0" fontId="3" fillId="0" borderId="1" xfId="0" applyFont="1" applyFill="1" applyBorder="1" applyAlignment="1">
      <alignment/>
    </xf>
    <xf numFmtId="44" fontId="3" fillId="0" borderId="6" xfId="17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4" fontId="3" fillId="0" borderId="13" xfId="17" applyFont="1" applyFill="1" applyBorder="1" applyAlignment="1">
      <alignment/>
    </xf>
    <xf numFmtId="180" fontId="3" fillId="0" borderId="14" xfId="19" applyNumberFormat="1" applyFont="1" applyBorder="1" applyAlignment="1">
      <alignment horizontal="left"/>
    </xf>
    <xf numFmtId="180" fontId="3" fillId="0" borderId="15" xfId="19" applyNumberFormat="1" applyFont="1" applyBorder="1" applyAlignment="1">
      <alignment horizontal="left"/>
    </xf>
    <xf numFmtId="180" fontId="3" fillId="0" borderId="16" xfId="19" applyNumberFormat="1" applyFont="1" applyFill="1" applyBorder="1" applyAlignment="1">
      <alignment horizontal="center"/>
    </xf>
    <xf numFmtId="180" fontId="3" fillId="0" borderId="17" xfId="19" applyNumberFormat="1" applyFont="1" applyFill="1" applyBorder="1" applyAlignment="1">
      <alignment horizontal="center"/>
    </xf>
    <xf numFmtId="180" fontId="3" fillId="0" borderId="18" xfId="19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44" fontId="3" fillId="0" borderId="13" xfId="17" applyFont="1" applyBorder="1" applyAlignment="1">
      <alignment/>
    </xf>
    <xf numFmtId="44" fontId="3" fillId="0" borderId="11" xfId="17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7" xfId="19" applyNumberFormat="1" applyFont="1" applyBorder="1" applyAlignment="1">
      <alignment horizontal="left" wrapText="1"/>
    </xf>
    <xf numFmtId="182" fontId="3" fillId="0" borderId="8" xfId="19" applyNumberFormat="1" applyFont="1" applyFill="1" applyBorder="1" applyAlignment="1">
      <alignment horizontal="center"/>
    </xf>
    <xf numFmtId="182" fontId="3" fillId="0" borderId="9" xfId="19" applyNumberFormat="1" applyFont="1" applyFill="1" applyBorder="1" applyAlignment="1">
      <alignment horizontal="center"/>
    </xf>
    <xf numFmtId="182" fontId="3" fillId="0" borderId="10" xfId="19" applyNumberFormat="1" applyFont="1" applyFill="1" applyBorder="1" applyAlignment="1">
      <alignment horizontal="center"/>
    </xf>
    <xf numFmtId="182" fontId="3" fillId="0" borderId="19" xfId="19" applyNumberFormat="1" applyFont="1" applyFill="1" applyBorder="1" applyAlignment="1">
      <alignment horizontal="center"/>
    </xf>
    <xf numFmtId="182" fontId="3" fillId="0" borderId="20" xfId="19" applyNumberFormat="1" applyFont="1" applyFill="1" applyBorder="1" applyAlignment="1">
      <alignment horizontal="center"/>
    </xf>
    <xf numFmtId="182" fontId="3" fillId="0" borderId="21" xfId="19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4" fontId="2" fillId="0" borderId="11" xfId="17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28" customWidth="1"/>
    <col min="2" max="2" width="13.140625" style="28" customWidth="1"/>
    <col min="3" max="3" width="18.421875" style="28" bestFit="1" customWidth="1"/>
    <col min="4" max="4" width="30.8515625" style="28" bestFit="1" customWidth="1"/>
    <col min="5" max="5" width="24.28125" style="28" customWidth="1"/>
    <col min="6" max="6" width="28.421875" style="28" customWidth="1"/>
    <col min="7" max="16384" width="9.140625" style="28" customWidth="1"/>
  </cols>
  <sheetData>
    <row r="1" spans="1:6" ht="18">
      <c r="A1" s="36" t="s">
        <v>7</v>
      </c>
      <c r="B1" s="36"/>
      <c r="C1" s="36"/>
      <c r="D1" s="36"/>
      <c r="E1" s="36"/>
      <c r="F1" s="36"/>
    </row>
    <row r="2" ht="15.75" customHeight="1"/>
    <row r="4" ht="15">
      <c r="A4" s="28" t="s">
        <v>18</v>
      </c>
    </row>
    <row r="6" ht="15.75" thickBot="1"/>
    <row r="7" spans="1:6" ht="29.25" customHeight="1" thickBot="1">
      <c r="A7" s="37" t="s">
        <v>3</v>
      </c>
      <c r="B7" s="39" t="s">
        <v>11</v>
      </c>
      <c r="C7" s="40" t="s">
        <v>12</v>
      </c>
      <c r="D7" s="1" t="s">
        <v>8</v>
      </c>
      <c r="E7" s="42" t="s">
        <v>5</v>
      </c>
      <c r="F7" s="43"/>
    </row>
    <row r="8" spans="1:6" ht="23.25" customHeight="1" thickBot="1">
      <c r="A8" s="38"/>
      <c r="B8" s="38"/>
      <c r="C8" s="41"/>
      <c r="D8" s="2">
        <v>0.015</v>
      </c>
      <c r="E8" s="3" t="s">
        <v>9</v>
      </c>
      <c r="F8" s="4" t="s">
        <v>10</v>
      </c>
    </row>
    <row r="9" spans="1:6" ht="15">
      <c r="A9" s="6" t="s">
        <v>0</v>
      </c>
      <c r="B9" s="13">
        <v>14.54</v>
      </c>
      <c r="C9" s="20" t="s">
        <v>13</v>
      </c>
      <c r="D9" s="21">
        <f>B9*0.015</f>
        <v>0.2181</v>
      </c>
      <c r="E9" s="22">
        <f>B9*0.0255</f>
        <v>0.37076999999999993</v>
      </c>
      <c r="F9" s="23">
        <f>B9*0.03</f>
        <v>0.4362</v>
      </c>
    </row>
    <row r="10" spans="1:6" ht="15">
      <c r="A10" s="7"/>
      <c r="B10" s="8"/>
      <c r="C10" s="9" t="s">
        <v>14</v>
      </c>
      <c r="D10" s="10">
        <f>D9*40</f>
        <v>8.724</v>
      </c>
      <c r="E10" s="11">
        <f>E9*40</f>
        <v>14.830799999999996</v>
      </c>
      <c r="F10" s="12">
        <f>F9*40</f>
        <v>17.448</v>
      </c>
    </row>
    <row r="11" spans="1:6" ht="28.5" customHeight="1">
      <c r="A11" s="7"/>
      <c r="B11" s="8"/>
      <c r="C11" s="29" t="s">
        <v>15</v>
      </c>
      <c r="D11" s="30">
        <f>D10*26</f>
        <v>226.824</v>
      </c>
      <c r="E11" s="31">
        <f>E10*26</f>
        <v>385.60079999999994</v>
      </c>
      <c r="F11" s="32">
        <f>F10*26</f>
        <v>453.648</v>
      </c>
    </row>
    <row r="12" spans="1:6" ht="15.75" thickBot="1">
      <c r="A12" s="24"/>
      <c r="B12" s="25"/>
      <c r="C12" s="19" t="s">
        <v>16</v>
      </c>
      <c r="D12" s="33">
        <f>D9*2080</f>
        <v>453.64799999999997</v>
      </c>
      <c r="E12" s="34">
        <f>E9*2080</f>
        <v>771.2015999999999</v>
      </c>
      <c r="F12" s="35">
        <f>F9*2080</f>
        <v>907.2959999999999</v>
      </c>
    </row>
    <row r="13" spans="1:6" ht="15">
      <c r="A13" s="6" t="s">
        <v>1</v>
      </c>
      <c r="B13" s="13">
        <v>17.26</v>
      </c>
      <c r="C13" s="20" t="s">
        <v>13</v>
      </c>
      <c r="D13" s="21">
        <f>B13*0.015</f>
        <v>0.2589</v>
      </c>
      <c r="E13" s="22">
        <f>B13*0.0255</f>
        <v>0.44013</v>
      </c>
      <c r="F13" s="23">
        <f>B13*0.03</f>
        <v>0.5178</v>
      </c>
    </row>
    <row r="14" spans="1:6" ht="15">
      <c r="A14" s="7"/>
      <c r="B14" s="8"/>
      <c r="C14" s="9" t="s">
        <v>14</v>
      </c>
      <c r="D14" s="10">
        <f>D13*40</f>
        <v>10.356000000000002</v>
      </c>
      <c r="E14" s="11">
        <f>E13*40</f>
        <v>17.6052</v>
      </c>
      <c r="F14" s="12">
        <f>F13*40</f>
        <v>20.712000000000003</v>
      </c>
    </row>
    <row r="15" spans="1:6" ht="30">
      <c r="A15" s="7"/>
      <c r="B15" s="8"/>
      <c r="C15" s="29" t="s">
        <v>15</v>
      </c>
      <c r="D15" s="30">
        <f>D14*26</f>
        <v>269.25600000000003</v>
      </c>
      <c r="E15" s="31">
        <f>E14*26</f>
        <v>457.7352</v>
      </c>
      <c r="F15" s="32">
        <f>F14*26</f>
        <v>538.5120000000001</v>
      </c>
    </row>
    <row r="16" spans="1:6" ht="15.75" thickBot="1">
      <c r="A16" s="24"/>
      <c r="B16" s="25"/>
      <c r="C16" s="19" t="s">
        <v>16</v>
      </c>
      <c r="D16" s="33">
        <f>D13*2080</f>
        <v>538.5120000000001</v>
      </c>
      <c r="E16" s="34">
        <f>E13*2080</f>
        <v>915.4704</v>
      </c>
      <c r="F16" s="35">
        <f>F13*2080</f>
        <v>1077.0240000000001</v>
      </c>
    </row>
    <row r="17" spans="1:6" ht="15">
      <c r="A17" s="14" t="s">
        <v>2</v>
      </c>
      <c r="B17" s="26">
        <v>20.51</v>
      </c>
      <c r="C17" s="20" t="s">
        <v>13</v>
      </c>
      <c r="D17" s="21">
        <f>B17*0.015</f>
        <v>0.30765000000000003</v>
      </c>
      <c r="E17" s="22">
        <f>B17*0.0255</f>
        <v>0.523005</v>
      </c>
      <c r="F17" s="23">
        <f>B17*0.03</f>
        <v>0.6153000000000001</v>
      </c>
    </row>
    <row r="18" spans="1:6" ht="15">
      <c r="A18" s="16"/>
      <c r="B18" s="15"/>
      <c r="C18" s="9" t="s">
        <v>14</v>
      </c>
      <c r="D18" s="10">
        <f>D17*40</f>
        <v>12.306000000000001</v>
      </c>
      <c r="E18" s="11">
        <f>E17*40</f>
        <v>20.9202</v>
      </c>
      <c r="F18" s="12">
        <f>F17*40</f>
        <v>24.612000000000002</v>
      </c>
    </row>
    <row r="19" spans="1:6" ht="30">
      <c r="A19" s="16"/>
      <c r="B19" s="15"/>
      <c r="C19" s="29" t="s">
        <v>15</v>
      </c>
      <c r="D19" s="30">
        <f>D18*26</f>
        <v>319.956</v>
      </c>
      <c r="E19" s="31">
        <f>E18*26</f>
        <v>543.9252</v>
      </c>
      <c r="F19" s="32">
        <f>F18*26</f>
        <v>639.912</v>
      </c>
    </row>
    <row r="20" spans="1:6" ht="15.75" thickBot="1">
      <c r="A20" s="17"/>
      <c r="B20" s="18"/>
      <c r="C20" s="19" t="s">
        <v>16</v>
      </c>
      <c r="D20" s="33">
        <f>D17*2080</f>
        <v>639.912</v>
      </c>
      <c r="E20" s="34">
        <f>E17*2080</f>
        <v>1087.8504</v>
      </c>
      <c r="F20" s="35">
        <f>F17*2080</f>
        <v>1279.824</v>
      </c>
    </row>
    <row r="21" spans="1:6" ht="15">
      <c r="A21" s="14" t="s">
        <v>4</v>
      </c>
      <c r="B21" s="26">
        <v>20.78</v>
      </c>
      <c r="C21" s="20" t="s">
        <v>13</v>
      </c>
      <c r="D21" s="21">
        <f>B21*0.015</f>
        <v>0.31170000000000003</v>
      </c>
      <c r="E21" s="22">
        <f>B21*0.0255</f>
        <v>0.52989</v>
      </c>
      <c r="F21" s="23">
        <f>B21*0.03</f>
        <v>0.6234000000000001</v>
      </c>
    </row>
    <row r="22" spans="1:6" ht="15">
      <c r="A22" s="16"/>
      <c r="B22" s="15"/>
      <c r="C22" s="9" t="s">
        <v>14</v>
      </c>
      <c r="D22" s="10">
        <f>D21*40</f>
        <v>12.468000000000002</v>
      </c>
      <c r="E22" s="11">
        <f>E21*40</f>
        <v>21.1956</v>
      </c>
      <c r="F22" s="12">
        <f>F21*40</f>
        <v>24.936000000000003</v>
      </c>
    </row>
    <row r="23" spans="1:6" ht="30">
      <c r="A23" s="16"/>
      <c r="B23" s="15"/>
      <c r="C23" s="29" t="s">
        <v>15</v>
      </c>
      <c r="D23" s="30">
        <f>D22*26</f>
        <v>324.16800000000006</v>
      </c>
      <c r="E23" s="31">
        <f>E22*26</f>
        <v>551.0856</v>
      </c>
      <c r="F23" s="32">
        <f>F22*26</f>
        <v>648.3360000000001</v>
      </c>
    </row>
    <row r="24" spans="1:6" ht="15.75" thickBot="1">
      <c r="A24" s="17"/>
      <c r="B24" s="18"/>
      <c r="C24" s="19" t="s">
        <v>16</v>
      </c>
      <c r="D24" s="33">
        <f>D21*2080</f>
        <v>648.336</v>
      </c>
      <c r="E24" s="34">
        <f>E21*2080</f>
        <v>1102.1712</v>
      </c>
      <c r="F24" s="35">
        <f>F21*2080</f>
        <v>1296.672</v>
      </c>
    </row>
    <row r="26" ht="15">
      <c r="A26" s="5" t="s">
        <v>6</v>
      </c>
    </row>
    <row r="27" ht="15">
      <c r="A27" s="5"/>
    </row>
    <row r="28" ht="15">
      <c r="A28" s="27" t="s">
        <v>17</v>
      </c>
    </row>
  </sheetData>
  <mergeCells count="5">
    <mergeCell ref="A1:F1"/>
    <mergeCell ref="A7:A8"/>
    <mergeCell ref="B7:B8"/>
    <mergeCell ref="C7:C8"/>
    <mergeCell ref="E7:F7"/>
  </mergeCells>
  <printOptions/>
  <pageMargins left="0.34" right="0.26" top="0.34" bottom="0.33" header="0.18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2005-04-05T23:01:55Z</cp:lastPrinted>
  <dcterms:created xsi:type="dcterms:W3CDTF">2004-08-31T20:36:57Z</dcterms:created>
  <dcterms:modified xsi:type="dcterms:W3CDTF">2005-04-05T23:08:33Z</dcterms:modified>
  <cp:category/>
  <cp:version/>
  <cp:contentType/>
  <cp:contentStatus/>
</cp:coreProperties>
</file>