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9000" activeTab="0"/>
  </bookViews>
  <sheets>
    <sheet name="Figure 1a" sheetId="1" r:id="rId1"/>
    <sheet name="Figure 1b" sheetId="2" r:id="rId2"/>
    <sheet name="Figure 2" sheetId="3" r:id="rId3"/>
    <sheet name="Figure 3" sheetId="4" r:id="rId4"/>
    <sheet name="Figure 4" sheetId="5" r:id="rId5"/>
  </sheets>
  <definedNames>
    <definedName name="_xlnm.Print_Area" localSheetId="0">'Figure 1a'!$B$3:$G$42</definedName>
    <definedName name="_xlnm.Print_Area" localSheetId="1">'Figure 1b'!$A$3:$G$39</definedName>
    <definedName name="_xlnm.Print_Area" localSheetId="2">'Figure 2'!$A$1:$F$38</definedName>
    <definedName name="_xlnm.Print_Area" localSheetId="3">'Figure 3'!$B$1:$J$37</definedName>
    <definedName name="_xlnm.Print_Area" localSheetId="4">'Figure 4'!$B$1:$J$39</definedName>
  </definedNames>
  <calcPr fullCalcOnLoad="1"/>
</workbook>
</file>

<file path=xl/sharedStrings.xml><?xml version="1.0" encoding="utf-8"?>
<sst xmlns="http://schemas.openxmlformats.org/spreadsheetml/2006/main" count="33" uniqueCount="27">
  <si>
    <t>Figure 4</t>
  </si>
  <si>
    <t xml:space="preserve"> </t>
  </si>
  <si>
    <t>Year</t>
  </si>
  <si>
    <t>Foreign PreTax Inc</t>
  </si>
  <si>
    <t xml:space="preserve">1. Internal Revenue Services, Statistics of Income; </t>
  </si>
  <si>
    <t>unexercised stock options ($bln)</t>
  </si>
  <si>
    <t>option share</t>
  </si>
  <si>
    <t>Excess DEP (SOI&amp;COMPUSTAT)</t>
  </si>
  <si>
    <t>2. Standard and Poors, Compustat, January 2000 and earlier years release.</t>
  </si>
  <si>
    <t xml:space="preserve">Values of Forbes 800 Executives' Unexercised, but in-the-Money </t>
  </si>
  <si>
    <t xml:space="preserve"> Stock Options ($Billions)</t>
  </si>
  <si>
    <t>New NIPA's CCADJ</t>
  </si>
  <si>
    <t xml:space="preserve">                 Excess of Tax over Book Depreciation = Capital Consumption Adjustment for Coprorate Profits (NIPA)</t>
  </si>
  <si>
    <t xml:space="preserve">                  Sources:  </t>
  </si>
  <si>
    <t xml:space="preserve">Shares Authorized for Management and Employee Stock Option </t>
  </si>
  <si>
    <t xml:space="preserve">            *Calculations are based on weighted average shares outstanding on fully dilluted basis.</t>
  </si>
  <si>
    <t xml:space="preserve">             Source: Pearl Meyer &amp; Partners, Inc.; Forbes</t>
  </si>
  <si>
    <t xml:space="preserve">             Source: Forbes</t>
  </si>
  <si>
    <t xml:space="preserve">                 Source:  Standard and Poors, Compustat, January 2000 and earlier years release.</t>
  </si>
  <si>
    <t>Plans as Percent of Shares Outstanding*</t>
  </si>
  <si>
    <t xml:space="preserve">                  Excess of Tax over Book Depreciation = Tax Depreciation &amp; Amortization (Tax Returns)</t>
  </si>
  <si>
    <t xml:space="preserve">                  - Book Depreciation &amp; Amortization  (Income Statement)</t>
  </si>
  <si>
    <t xml:space="preserve">                  Corporations excluding S Corporations, RICs, REITs, and Foreign Corporations</t>
  </si>
  <si>
    <t xml:space="preserve">                 Corporations excluding S Corporations, RICs, REITs, and Foreign Corporations</t>
  </si>
  <si>
    <t>Figure 3</t>
  </si>
  <si>
    <t xml:space="preserve">                 Corporations excluding S Corporations</t>
  </si>
  <si>
    <t xml:space="preserve">                 Source: U.S. Commerce Dept., Bureau of Economic Analysis, Survey of Current Business, February 2000.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</si>
</sst>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#,##0.000_);[Red]\(#,##0.000\)"/>
    <numFmt numFmtId="167" formatCode="#,##0.0000_);[Red]\(#,##0.0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00"/>
    <numFmt numFmtId="176" formatCode="0.0000000000"/>
    <numFmt numFmtId="177" formatCode="#,##0.0"/>
    <numFmt numFmtId="178" formatCode="\1\9\9\4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"/>
    <numFmt numFmtId="182" formatCode="&quot;$&quot;#,##0.0&quot;        &quot;"/>
    <numFmt numFmtId="183" formatCode="&quot;$&quot;#,##0"/>
    <numFmt numFmtId="184" formatCode="&quot;$&quot;#,##0.0_);[Red]\(&quot;$&quot;#,##0.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11.7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.25"/>
      <name val="Times New Roman"/>
      <family val="1"/>
    </font>
    <font>
      <sz val="9.75"/>
      <name val="Times New Roman"/>
      <family val="1"/>
    </font>
    <font>
      <sz val="11.5"/>
      <name val="Times New Roman"/>
      <family val="1"/>
    </font>
    <font>
      <sz val="11.75"/>
      <name val="Times New Roman"/>
      <family val="1"/>
    </font>
    <font>
      <sz val="14.75"/>
      <name val="Arial"/>
      <family val="2"/>
    </font>
    <font>
      <sz val="12.75"/>
      <name val="Arial"/>
      <family val="2"/>
    </font>
    <font>
      <sz val="9.25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1" fontId="0" fillId="0" borderId="0" xfId="17" applyNumberFormat="1" applyAlignment="1">
      <alignment/>
    </xf>
    <xf numFmtId="165" fontId="0" fillId="0" borderId="0" xfId="2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2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 Figure 1a: Excess of Tax over Book Depreciation,                    1985-1996</a:t>
            </a:r>
          </a:p>
        </c:rich>
      </c:tx>
      <c:layout>
        <c:manualLayout>
          <c:xMode val="factor"/>
          <c:yMode val="factor"/>
          <c:x val="-0.00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35"/>
          <c:w val="0.948"/>
          <c:h val="0.80825"/>
        </c:manualLayout>
      </c:layout>
      <c:scatterChart>
        <c:scatterStyle val="smoothMarker"/>
        <c:varyColors val="0"/>
        <c:ser>
          <c:idx val="1"/>
          <c:order val="0"/>
          <c:tx>
            <c:v>Excess of Tax over Book Depreciation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'Figure 1a'!$J$9:$J$20</c:f>
              <c:numCache>
                <c:ptCount val="1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xVal>
          <c:yVal>
            <c:numRef>
              <c:f>'Figure 1a'!$L$9:$L$20</c:f>
              <c:numCache>
                <c:ptCount val="12"/>
                <c:pt idx="0">
                  <c:v>161.07531563402642</c:v>
                </c:pt>
                <c:pt idx="1">
                  <c:v>160.85718973883596</c:v>
                </c:pt>
                <c:pt idx="2">
                  <c:v>149.9164448838611</c:v>
                </c:pt>
                <c:pt idx="3">
                  <c:v>143.4675012218984</c:v>
                </c:pt>
                <c:pt idx="4">
                  <c:v>147.8852092243186</c:v>
                </c:pt>
                <c:pt idx="5">
                  <c:v>140.56489560000006</c:v>
                </c:pt>
                <c:pt idx="6">
                  <c:v>133.4449242</c:v>
                </c:pt>
                <c:pt idx="7">
                  <c:v>133.5492902</c:v>
                </c:pt>
                <c:pt idx="8">
                  <c:v>127.71690799999996</c:v>
                </c:pt>
                <c:pt idx="9">
                  <c:v>142.62357820000003</c:v>
                </c:pt>
                <c:pt idx="10">
                  <c:v>146.2195832</c:v>
                </c:pt>
                <c:pt idx="11">
                  <c:v>161.1248579</c:v>
                </c:pt>
              </c:numCache>
            </c:numRef>
          </c:yVal>
          <c:smooth val="1"/>
        </c:ser>
        <c:axId val="52461880"/>
        <c:axId val="2394873"/>
      </c:scatterChart>
      <c:valAx>
        <c:axId val="52461880"/>
        <c:scaling>
          <c:orientation val="minMax"/>
          <c:max val="1996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394873"/>
        <c:crossesAt val="120"/>
        <c:crossBetween val="midCat"/>
        <c:dispUnits/>
        <c:majorUnit val="1"/>
      </c:valAx>
      <c:valAx>
        <c:axId val="2394873"/>
        <c:scaling>
          <c:orientation val="minMax"/>
          <c:max val="17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2461880"/>
        <c:crossesAt val="1985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 Figure 1b: Excess of Tax over Economic Deprecation,        1983-1996</a:t>
            </a:r>
          </a:p>
        </c:rich>
      </c:tx>
      <c:layout>
        <c:manualLayout>
          <c:xMode val="factor"/>
          <c:yMode val="factor"/>
          <c:x val="0.05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32"/>
          <c:w val="0.9585"/>
          <c:h val="0.81575"/>
        </c:manualLayout>
      </c:layout>
      <c:scatterChart>
        <c:scatterStyle val="lineMarker"/>
        <c:varyColors val="0"/>
        <c:ser>
          <c:idx val="1"/>
          <c:order val="0"/>
          <c:tx>
            <c:v>Excess of Tax over Book Depreciation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1b'!$I$8:$I$21</c:f>
              <c:numCache>
                <c:ptCount val="1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</c:numCache>
            </c:numRef>
          </c:xVal>
          <c:yVal>
            <c:numRef>
              <c:f>'Figure 1b'!$K$8:$K$21</c:f>
              <c:numCache>
                <c:ptCount val="14"/>
                <c:pt idx="0">
                  <c:v>28.11357262003149</c:v>
                </c:pt>
                <c:pt idx="1">
                  <c:v>44.84726243332693</c:v>
                </c:pt>
                <c:pt idx="2">
                  <c:v>63.51330601927153</c:v>
                </c:pt>
                <c:pt idx="3">
                  <c:v>46.984717802233185</c:v>
                </c:pt>
                <c:pt idx="4">
                  <c:v>43.91166909161392</c:v>
                </c:pt>
                <c:pt idx="5">
                  <c:v>40.4985939391949</c:v>
                </c:pt>
                <c:pt idx="6">
                  <c:v>31.096327956252566</c:v>
                </c:pt>
                <c:pt idx="7">
                  <c:v>17.146895528412895</c:v>
                </c:pt>
                <c:pt idx="8">
                  <c:v>8.292709318003327</c:v>
                </c:pt>
                <c:pt idx="9">
                  <c:v>2.8186103945098684</c:v>
                </c:pt>
                <c:pt idx="10">
                  <c:v>2.9932327928234863</c:v>
                </c:pt>
                <c:pt idx="11">
                  <c:v>10.443871406556001</c:v>
                </c:pt>
                <c:pt idx="12">
                  <c:v>16.204420134170977</c:v>
                </c:pt>
                <c:pt idx="13">
                  <c:v>22.094800473180207</c:v>
                </c:pt>
              </c:numCache>
            </c:numRef>
          </c:yVal>
          <c:smooth val="0"/>
        </c:ser>
        <c:axId val="21553858"/>
        <c:axId val="59766995"/>
      </c:scatterChart>
      <c:valAx>
        <c:axId val="21553858"/>
        <c:scaling>
          <c:orientation val="minMax"/>
          <c:max val="1996"/>
          <c:min val="19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88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766995"/>
        <c:crossesAt val="0"/>
        <c:crossBetween val="midCat"/>
        <c:dispUnits/>
        <c:majorUnit val="1"/>
      </c:valAx>
      <c:valAx>
        <c:axId val="5976699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1553858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Figure 2: Corporate Book Income (Foreign Source)
1984-1996</a:t>
            </a:r>
          </a:p>
        </c:rich>
      </c:tx>
      <c:layout>
        <c:manualLayout>
          <c:xMode val="factor"/>
          <c:yMode val="factor"/>
          <c:x val="0.008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3"/>
          <c:w val="0.963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Foreign PreTax 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'Figure 2'!$J$5:$J$17</c:f>
              <c:numCache>
                <c:ptCount val="13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</c:numCache>
            </c:numRef>
          </c:xVal>
          <c:yVal>
            <c:numRef>
              <c:f>'Figure 2'!$K$5:$K$17</c:f>
              <c:numCache>
                <c:ptCount val="13"/>
                <c:pt idx="0">
                  <c:v>44.945859</c:v>
                </c:pt>
                <c:pt idx="1">
                  <c:v>47.156309</c:v>
                </c:pt>
                <c:pt idx="2">
                  <c:v>45.813055</c:v>
                </c:pt>
                <c:pt idx="3">
                  <c:v>53.62146499999999</c:v>
                </c:pt>
                <c:pt idx="4">
                  <c:v>66.130589</c:v>
                </c:pt>
                <c:pt idx="5">
                  <c:v>67.96646000000001</c:v>
                </c:pt>
                <c:pt idx="6">
                  <c:v>69.370292</c:v>
                </c:pt>
                <c:pt idx="7">
                  <c:v>54.189758999999995</c:v>
                </c:pt>
                <c:pt idx="8">
                  <c:v>47.126963</c:v>
                </c:pt>
                <c:pt idx="9">
                  <c:v>46.892582000000004</c:v>
                </c:pt>
                <c:pt idx="10">
                  <c:v>74.094519</c:v>
                </c:pt>
                <c:pt idx="11">
                  <c:v>96.937152</c:v>
                </c:pt>
                <c:pt idx="12">
                  <c:v>105.540548</c:v>
                </c:pt>
              </c:numCache>
            </c:numRef>
          </c:yVal>
          <c:smooth val="0"/>
        </c:ser>
        <c:axId val="1032044"/>
        <c:axId val="9288397"/>
      </c:scatterChart>
      <c:valAx>
        <c:axId val="1032044"/>
        <c:scaling>
          <c:orientation val="minMax"/>
          <c:max val="1996"/>
          <c:min val="1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288397"/>
        <c:crosses val="autoZero"/>
        <c:crossBetween val="midCat"/>
        <c:dispUnits/>
        <c:majorUnit val="1"/>
      </c:valAx>
      <c:valAx>
        <c:axId val="9288397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32044"/>
        <c:crossesAt val="1984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3'!$N$6:$N$10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'Figure 3'!$O$6:$O$10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6486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996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4'!$N$7:$N$15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4'!$O$7:$O$15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0355104"/>
        <c:axId val="6325025"/>
      </c:bar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25025"/>
        <c:crossesAt val="0.05"/>
        <c:auto val="1"/>
        <c:lblOffset val="100"/>
        <c:noMultiLvlLbl val="0"/>
      </c:catAx>
      <c:valAx>
        <c:axId val="6325025"/>
        <c:scaling>
          <c:orientation val="minMax"/>
          <c:max val="0.14"/>
          <c:min val="0.06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35510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6</xdr:col>
      <xdr:colOff>962025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09600" y="504825"/>
        <a:ext cx="5867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6</xdr:col>
      <xdr:colOff>838200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9050" y="485775"/>
        <a:ext cx="5905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5</xdr:col>
      <xdr:colOff>971550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504825"/>
        <a:ext cx="5486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171450</xdr:rowOff>
    </xdr:from>
    <xdr:to>
      <xdr:col>9</xdr:col>
      <xdr:colOff>590550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28650" y="1333500"/>
        <a:ext cx="54483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9</xdr:col>
      <xdr:colOff>590550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609600" y="1323975"/>
        <a:ext cx="5467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43"/>
  <sheetViews>
    <sheetView tabSelected="1" workbookViewId="0" topLeftCell="A1">
      <selection activeCell="A17" sqref="A17"/>
    </sheetView>
  </sheetViews>
  <sheetFormatPr defaultColWidth="9.140625" defaultRowHeight="12.75"/>
  <cols>
    <col min="2" max="8" width="14.7109375" style="0" customWidth="1"/>
    <col min="11" max="11" width="17.00390625" style="0" customWidth="1"/>
    <col min="12" max="12" width="20.57421875" style="0" customWidth="1"/>
  </cols>
  <sheetData>
    <row r="7" spans="10:12" ht="12.75">
      <c r="J7" s="5"/>
      <c r="K7" s="15"/>
      <c r="L7" s="15" t="s">
        <v>7</v>
      </c>
    </row>
    <row r="8" spans="10:12" ht="12.75">
      <c r="J8" s="6" t="s">
        <v>2</v>
      </c>
      <c r="K8" s="16"/>
      <c r="L8" s="16"/>
    </row>
    <row r="9" spans="10:13" ht="12.75">
      <c r="J9" s="1">
        <v>1985</v>
      </c>
      <c r="K9" s="4"/>
      <c r="L9" s="4">
        <v>161.07531563402642</v>
      </c>
      <c r="M9">
        <v>0</v>
      </c>
    </row>
    <row r="10" spans="10:13" ht="12.75">
      <c r="J10" s="1">
        <v>1986</v>
      </c>
      <c r="K10" s="4"/>
      <c r="L10" s="4">
        <v>160.85718973883596</v>
      </c>
      <c r="M10">
        <v>0</v>
      </c>
    </row>
    <row r="11" spans="10:13" ht="12.75">
      <c r="J11" s="1">
        <v>1987</v>
      </c>
      <c r="K11" s="4"/>
      <c r="L11" s="4">
        <v>149.9164448838611</v>
      </c>
      <c r="M11">
        <v>0</v>
      </c>
    </row>
    <row r="12" spans="10:13" ht="12.75">
      <c r="J12" s="1">
        <v>1988</v>
      </c>
      <c r="K12" s="4"/>
      <c r="L12" s="4">
        <v>143.4675012218984</v>
      </c>
      <c r="M12">
        <v>0</v>
      </c>
    </row>
    <row r="13" spans="10:13" ht="12.75">
      <c r="J13" s="1">
        <v>1989</v>
      </c>
      <c r="K13" s="4"/>
      <c r="L13" s="4">
        <v>147.8852092243186</v>
      </c>
      <c r="M13">
        <v>0</v>
      </c>
    </row>
    <row r="14" spans="10:13" ht="12.75">
      <c r="J14" s="1">
        <v>1990</v>
      </c>
      <c r="K14" s="4"/>
      <c r="L14" s="4">
        <v>140.56489560000006</v>
      </c>
      <c r="M14">
        <v>0</v>
      </c>
    </row>
    <row r="15" spans="10:13" ht="12.75">
      <c r="J15" s="1">
        <v>1991</v>
      </c>
      <c r="K15" s="4"/>
      <c r="L15" s="4">
        <v>133.4449242</v>
      </c>
      <c r="M15">
        <v>0</v>
      </c>
    </row>
    <row r="16" spans="10:13" ht="12.75">
      <c r="J16" s="1">
        <v>1992</v>
      </c>
      <c r="K16" s="4"/>
      <c r="L16" s="4">
        <v>133.5492902</v>
      </c>
      <c r="M16">
        <v>0</v>
      </c>
    </row>
    <row r="17" spans="10:13" ht="12.75">
      <c r="J17" s="1">
        <v>1993</v>
      </c>
      <c r="K17" s="4"/>
      <c r="L17" s="4">
        <v>127.71690799999996</v>
      </c>
      <c r="M17">
        <v>0</v>
      </c>
    </row>
    <row r="18" spans="10:13" ht="12.75">
      <c r="J18" s="1">
        <v>1994</v>
      </c>
      <c r="K18" s="4"/>
      <c r="L18" s="4">
        <v>142.62357820000003</v>
      </c>
      <c r="M18">
        <v>0</v>
      </c>
    </row>
    <row r="19" spans="10:13" ht="12.75">
      <c r="J19" s="1">
        <v>1995</v>
      </c>
      <c r="K19" s="4"/>
      <c r="L19" s="4">
        <v>146.2195832</v>
      </c>
      <c r="M19">
        <v>0</v>
      </c>
    </row>
    <row r="20" spans="10:13" ht="12.75">
      <c r="J20" s="1">
        <v>1996</v>
      </c>
      <c r="K20" s="4"/>
      <c r="L20" s="4">
        <v>161.1248579</v>
      </c>
      <c r="M20">
        <v>0</v>
      </c>
    </row>
    <row r="37" spans="2:7" ht="12.75">
      <c r="B37" s="3" t="s">
        <v>20</v>
      </c>
      <c r="C37" s="3"/>
      <c r="D37" s="3"/>
      <c r="E37" s="3"/>
      <c r="F37" s="3"/>
      <c r="G37" s="3"/>
    </row>
    <row r="38" spans="2:7" ht="12.75">
      <c r="B38" s="3"/>
      <c r="C38" s="3"/>
      <c r="D38" s="3" t="s">
        <v>21</v>
      </c>
      <c r="E38" s="3"/>
      <c r="F38" s="3"/>
      <c r="G38" s="3"/>
    </row>
    <row r="39" spans="2:7" ht="12.75">
      <c r="B39" s="3" t="s">
        <v>22</v>
      </c>
      <c r="C39" s="3"/>
      <c r="D39" s="3"/>
      <c r="E39" s="3"/>
      <c r="F39" s="3"/>
      <c r="G39" s="3"/>
    </row>
    <row r="40" spans="2:7" ht="12.75">
      <c r="B40" s="10" t="s">
        <v>13</v>
      </c>
      <c r="G40" s="3"/>
    </row>
    <row r="41" spans="2:7" ht="12.75">
      <c r="B41" s="3" t="s">
        <v>1</v>
      </c>
      <c r="C41" s="3" t="s">
        <v>4</v>
      </c>
      <c r="D41" s="3"/>
      <c r="E41" s="3"/>
      <c r="F41" s="3"/>
      <c r="G41" s="3"/>
    </row>
    <row r="42" spans="3:6" ht="12.75">
      <c r="C42" s="3" t="s">
        <v>8</v>
      </c>
      <c r="D42" s="3"/>
      <c r="E42" s="3"/>
      <c r="F42" s="3"/>
    </row>
    <row r="43" spans="2:7" ht="12.75">
      <c r="B43" s="3" t="s">
        <v>1</v>
      </c>
      <c r="D43" s="3"/>
      <c r="E43" s="3"/>
      <c r="F43" s="3"/>
      <c r="G43" s="3"/>
    </row>
  </sheetData>
  <mergeCells count="2">
    <mergeCell ref="K7:K8"/>
    <mergeCell ref="L7:L8"/>
  </mergeCells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39"/>
  <sheetViews>
    <sheetView workbookViewId="0" topLeftCell="A17">
      <selection activeCell="A36" sqref="A36"/>
    </sheetView>
  </sheetViews>
  <sheetFormatPr defaultColWidth="9.140625" defaultRowHeight="12.75"/>
  <cols>
    <col min="1" max="7" width="12.7109375" style="0" customWidth="1"/>
    <col min="10" max="10" width="11.421875" style="0" customWidth="1"/>
    <col min="11" max="11" width="12.57421875" style="0" customWidth="1"/>
  </cols>
  <sheetData>
    <row r="6" spans="9:11" ht="12.75">
      <c r="I6" s="5"/>
      <c r="J6" s="15"/>
      <c r="K6" s="15" t="s">
        <v>11</v>
      </c>
    </row>
    <row r="7" spans="9:11" ht="12.75">
      <c r="I7" s="6" t="s">
        <v>2</v>
      </c>
      <c r="J7" s="16"/>
      <c r="K7" s="16"/>
    </row>
    <row r="8" spans="9:12" ht="12.75">
      <c r="I8" s="1">
        <v>1983</v>
      </c>
      <c r="J8" s="4"/>
      <c r="K8" s="4">
        <v>28.11357262003149</v>
      </c>
      <c r="L8">
        <v>0</v>
      </c>
    </row>
    <row r="9" spans="9:12" ht="12.75">
      <c r="I9" s="1">
        <v>1984</v>
      </c>
      <c r="J9" s="4"/>
      <c r="K9" s="4">
        <v>44.84726243332693</v>
      </c>
      <c r="L9">
        <v>0</v>
      </c>
    </row>
    <row r="10" spans="9:12" ht="12.75">
      <c r="I10" s="1">
        <v>1985</v>
      </c>
      <c r="J10" s="4"/>
      <c r="K10" s="4">
        <v>63.51330601927153</v>
      </c>
      <c r="L10">
        <v>0</v>
      </c>
    </row>
    <row r="11" spans="9:12" ht="12.75">
      <c r="I11" s="1">
        <v>1986</v>
      </c>
      <c r="J11" s="4"/>
      <c r="K11" s="4">
        <v>46.984717802233185</v>
      </c>
      <c r="L11">
        <v>0</v>
      </c>
    </row>
    <row r="12" spans="9:12" ht="12.75">
      <c r="I12" s="1">
        <v>1987</v>
      </c>
      <c r="J12" s="4"/>
      <c r="K12" s="4">
        <v>43.91166909161392</v>
      </c>
      <c r="L12">
        <v>0</v>
      </c>
    </row>
    <row r="13" spans="9:12" ht="12.75">
      <c r="I13" s="1">
        <v>1988</v>
      </c>
      <c r="J13" s="4"/>
      <c r="K13" s="4">
        <v>40.4985939391949</v>
      </c>
      <c r="L13">
        <v>0</v>
      </c>
    </row>
    <row r="14" spans="9:12" ht="12.75">
      <c r="I14" s="1">
        <v>1989</v>
      </c>
      <c r="J14" s="4"/>
      <c r="K14" s="4">
        <v>31.096327956252566</v>
      </c>
      <c r="L14">
        <v>0</v>
      </c>
    </row>
    <row r="15" spans="9:12" ht="12.75">
      <c r="I15" s="1">
        <v>1990</v>
      </c>
      <c r="J15" s="4"/>
      <c r="K15" s="4">
        <v>17.146895528412895</v>
      </c>
      <c r="L15">
        <v>0</v>
      </c>
    </row>
    <row r="16" spans="9:12" ht="12.75">
      <c r="I16" s="1">
        <v>1991</v>
      </c>
      <c r="J16" s="4"/>
      <c r="K16" s="4">
        <v>8.292709318003327</v>
      </c>
      <c r="L16">
        <v>0</v>
      </c>
    </row>
    <row r="17" spans="9:12" ht="12.75">
      <c r="I17" s="1">
        <v>1992</v>
      </c>
      <c r="J17" s="4"/>
      <c r="K17" s="4">
        <v>2.8186103945098684</v>
      </c>
      <c r="L17">
        <v>0</v>
      </c>
    </row>
    <row r="18" spans="9:12" ht="12.75">
      <c r="I18" s="1">
        <v>1993</v>
      </c>
      <c r="J18" s="4"/>
      <c r="K18" s="4">
        <v>2.9932327928234863</v>
      </c>
      <c r="L18">
        <v>0</v>
      </c>
    </row>
    <row r="19" spans="9:12" ht="12.75">
      <c r="I19" s="1">
        <v>1994</v>
      </c>
      <c r="J19" s="4"/>
      <c r="K19" s="4">
        <v>10.443871406556001</v>
      </c>
      <c r="L19">
        <v>0</v>
      </c>
    </row>
    <row r="20" spans="9:12" ht="12.75">
      <c r="I20" s="1">
        <v>1995</v>
      </c>
      <c r="J20" s="4"/>
      <c r="K20" s="4">
        <v>16.204420134170977</v>
      </c>
      <c r="L20">
        <v>0</v>
      </c>
    </row>
    <row r="21" spans="9:12" ht="12.75">
      <c r="I21" s="1">
        <v>1996</v>
      </c>
      <c r="J21" s="4"/>
      <c r="K21" s="4">
        <v>22.094800473180207</v>
      </c>
      <c r="L21">
        <v>0</v>
      </c>
    </row>
    <row r="37" spans="1:6" ht="12.75">
      <c r="A37" s="3" t="s">
        <v>12</v>
      </c>
      <c r="B37" s="3"/>
      <c r="C37" s="3"/>
      <c r="D37" s="3"/>
      <c r="E37" s="3"/>
      <c r="F37" s="3"/>
    </row>
    <row r="38" spans="1:7" ht="12.75">
      <c r="A38" s="3" t="s">
        <v>25</v>
      </c>
      <c r="B38" s="3"/>
      <c r="C38" s="3"/>
      <c r="D38" s="3"/>
      <c r="E38" s="3"/>
      <c r="F38" s="3"/>
      <c r="G38" s="3"/>
    </row>
    <row r="39" spans="1:7" ht="12.75">
      <c r="A39" s="3" t="s">
        <v>26</v>
      </c>
      <c r="B39" s="3"/>
      <c r="C39" s="3"/>
      <c r="D39" s="3"/>
      <c r="E39" s="3"/>
      <c r="F39" s="3"/>
      <c r="G39" s="3"/>
    </row>
  </sheetData>
  <mergeCells count="2">
    <mergeCell ref="J6:J7"/>
    <mergeCell ref="K6:K7"/>
  </mergeCells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8"/>
  <sheetViews>
    <sheetView workbookViewId="0" topLeftCell="A3">
      <selection activeCell="A5" sqref="A5"/>
    </sheetView>
  </sheetViews>
  <sheetFormatPr defaultColWidth="9.140625" defaultRowHeight="12.75"/>
  <cols>
    <col min="2" max="8" width="14.7109375" style="0" customWidth="1"/>
  </cols>
  <sheetData>
    <row r="3" ht="13.5" customHeight="1">
      <c r="B3" s="2"/>
    </row>
    <row r="4" spans="10:11" ht="12.75">
      <c r="J4" s="1" t="s">
        <v>2</v>
      </c>
      <c r="K4" t="s">
        <v>3</v>
      </c>
    </row>
    <row r="5" spans="10:11" ht="12.75">
      <c r="J5" s="1">
        <f>1984</f>
        <v>1984</v>
      </c>
      <c r="K5" s="4">
        <v>44.945859</v>
      </c>
    </row>
    <row r="6" spans="10:11" ht="12.75">
      <c r="J6" s="1">
        <f>J5+1</f>
        <v>1985</v>
      </c>
      <c r="K6" s="4">
        <v>47.156309</v>
      </c>
    </row>
    <row r="7" spans="10:11" ht="12.75">
      <c r="J7" s="1">
        <f aca="true" t="shared" si="0" ref="J7:J17">J6+1</f>
        <v>1986</v>
      </c>
      <c r="K7" s="4">
        <v>45.813055</v>
      </c>
    </row>
    <row r="8" spans="10:11" ht="12.75">
      <c r="J8" s="1">
        <f t="shared" si="0"/>
        <v>1987</v>
      </c>
      <c r="K8" s="4">
        <v>53.62146499999999</v>
      </c>
    </row>
    <row r="9" spans="10:11" ht="12.75">
      <c r="J9" s="1">
        <f t="shared" si="0"/>
        <v>1988</v>
      </c>
      <c r="K9" s="4">
        <v>66.130589</v>
      </c>
    </row>
    <row r="10" spans="10:11" ht="12.75">
      <c r="J10" s="1">
        <f t="shared" si="0"/>
        <v>1989</v>
      </c>
      <c r="K10" s="4">
        <v>67.96646000000001</v>
      </c>
    </row>
    <row r="11" spans="10:11" ht="12.75">
      <c r="J11" s="1">
        <f t="shared" si="0"/>
        <v>1990</v>
      </c>
      <c r="K11" s="4">
        <v>69.370292</v>
      </c>
    </row>
    <row r="12" spans="10:11" ht="12.75">
      <c r="J12" s="1">
        <f t="shared" si="0"/>
        <v>1991</v>
      </c>
      <c r="K12" s="4">
        <v>54.189758999999995</v>
      </c>
    </row>
    <row r="13" spans="10:11" ht="12.75">
      <c r="J13" s="1">
        <f t="shared" si="0"/>
        <v>1992</v>
      </c>
      <c r="K13" s="4">
        <v>47.126963</v>
      </c>
    </row>
    <row r="14" spans="10:11" ht="12.75">
      <c r="J14" s="1">
        <f t="shared" si="0"/>
        <v>1993</v>
      </c>
      <c r="K14" s="4">
        <v>46.892582000000004</v>
      </c>
    </row>
    <row r="15" spans="10:11" ht="12.75">
      <c r="J15" s="1">
        <f t="shared" si="0"/>
        <v>1994</v>
      </c>
      <c r="K15" s="4">
        <v>74.094519</v>
      </c>
    </row>
    <row r="16" spans="10:11" ht="12.75">
      <c r="J16" s="1">
        <f t="shared" si="0"/>
        <v>1995</v>
      </c>
      <c r="K16" s="4">
        <v>96.937152</v>
      </c>
    </row>
    <row r="17" spans="10:11" ht="12.75">
      <c r="J17" s="1">
        <f t="shared" si="0"/>
        <v>1996</v>
      </c>
      <c r="K17" s="4">
        <v>105.540548</v>
      </c>
    </row>
    <row r="37" ht="12.75">
      <c r="A37" s="3" t="s">
        <v>23</v>
      </c>
    </row>
    <row r="38" ht="12.75">
      <c r="A38" s="3" t="s">
        <v>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Q37"/>
  <sheetViews>
    <sheetView workbookViewId="0" topLeftCell="A36">
      <selection activeCell="B3" sqref="B3:J37"/>
    </sheetView>
  </sheetViews>
  <sheetFormatPr defaultColWidth="9.140625" defaultRowHeight="12.75"/>
  <sheetData>
    <row r="4" spans="2:12" ht="17.25">
      <c r="B4" s="19" t="s">
        <v>24</v>
      </c>
      <c r="C4" s="19"/>
      <c r="D4" s="19"/>
      <c r="E4" s="19"/>
      <c r="F4" s="19"/>
      <c r="G4" s="19"/>
      <c r="H4" s="19"/>
      <c r="I4" s="19"/>
      <c r="J4" s="19"/>
      <c r="K4" s="13"/>
      <c r="L4" s="13"/>
    </row>
    <row r="5" spans="2:17" ht="18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14"/>
      <c r="L5" s="14"/>
      <c r="N5" s="7" t="s">
        <v>2</v>
      </c>
      <c r="O5" s="5" t="s">
        <v>5</v>
      </c>
      <c r="P5" s="5"/>
      <c r="Q5" s="5"/>
    </row>
    <row r="6" spans="2:15" ht="18">
      <c r="B6" s="19" t="s">
        <v>10</v>
      </c>
      <c r="C6" s="20"/>
      <c r="D6" s="20"/>
      <c r="E6" s="20"/>
      <c r="F6" s="20"/>
      <c r="G6" s="20"/>
      <c r="H6" s="20"/>
      <c r="I6" s="20"/>
      <c r="J6" s="20"/>
      <c r="K6" s="14"/>
      <c r="L6" s="14"/>
      <c r="N6">
        <v>1994</v>
      </c>
      <c r="O6" s="8">
        <v>2.4</v>
      </c>
    </row>
    <row r="7" spans="2:15" ht="15">
      <c r="B7" s="11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N7">
        <v>1995</v>
      </c>
      <c r="O7" s="8">
        <v>2.5</v>
      </c>
    </row>
    <row r="8" spans="14:15" ht="12.75">
      <c r="N8">
        <v>1996</v>
      </c>
      <c r="O8" s="8">
        <v>4.5</v>
      </c>
    </row>
    <row r="9" spans="14:15" ht="12.75">
      <c r="N9">
        <v>1997</v>
      </c>
      <c r="O9" s="8">
        <v>5.6</v>
      </c>
    </row>
    <row r="10" spans="14:15" ht="12.75">
      <c r="N10">
        <v>1998</v>
      </c>
      <c r="O10" s="8">
        <v>10.6</v>
      </c>
    </row>
    <row r="37" spans="2:7" ht="12.75">
      <c r="B37" s="17" t="s">
        <v>17</v>
      </c>
      <c r="C37" s="18"/>
      <c r="D37" s="18"/>
      <c r="E37" s="18"/>
      <c r="F37" s="18"/>
      <c r="G37" s="18"/>
    </row>
  </sheetData>
  <mergeCells count="4">
    <mergeCell ref="B37:G37"/>
    <mergeCell ref="B5:J5"/>
    <mergeCell ref="B4:J4"/>
    <mergeCell ref="B6:J6"/>
  </mergeCells>
  <printOptions/>
  <pageMargins left="1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O39"/>
  <sheetViews>
    <sheetView workbookViewId="0" topLeftCell="A10">
      <selection activeCell="B3" sqref="B3:J39"/>
    </sheetView>
  </sheetViews>
  <sheetFormatPr defaultColWidth="9.140625" defaultRowHeight="12.75"/>
  <sheetData>
    <row r="4" spans="2:12" ht="17.2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3"/>
      <c r="L4" s="13"/>
    </row>
    <row r="5" spans="2:15" ht="18"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14"/>
      <c r="L5" s="14"/>
      <c r="N5" s="7" t="s">
        <v>2</v>
      </c>
      <c r="O5" s="5" t="s">
        <v>6</v>
      </c>
    </row>
    <row r="6" spans="2:15" ht="18">
      <c r="B6" s="19" t="s">
        <v>19</v>
      </c>
      <c r="C6" s="20"/>
      <c r="D6" s="20"/>
      <c r="E6" s="20"/>
      <c r="F6" s="20"/>
      <c r="G6" s="20"/>
      <c r="H6" s="20"/>
      <c r="I6" s="20"/>
      <c r="J6" s="20"/>
      <c r="K6" s="14"/>
      <c r="L6" s="14"/>
      <c r="N6" s="7"/>
      <c r="O6" s="5"/>
    </row>
    <row r="7" spans="14:15" ht="12.75">
      <c r="N7">
        <v>1989</v>
      </c>
      <c r="O7" s="9">
        <v>0.069</v>
      </c>
    </row>
    <row r="8" spans="14:15" ht="12.75">
      <c r="N8">
        <f>N7+1</f>
        <v>1990</v>
      </c>
      <c r="O8" s="9">
        <v>0.075</v>
      </c>
    </row>
    <row r="9" spans="14:15" ht="12.75">
      <c r="N9">
        <f>N8+1</f>
        <v>1991</v>
      </c>
      <c r="O9" s="9">
        <v>0.083</v>
      </c>
    </row>
    <row r="10" spans="14:15" ht="12.75">
      <c r="N10">
        <f aca="true" t="shared" si="0" ref="N10:N15">N9+1</f>
        <v>1992</v>
      </c>
      <c r="O10" s="9">
        <v>0.087</v>
      </c>
    </row>
    <row r="11" spans="14:15" ht="12.75">
      <c r="N11">
        <f t="shared" si="0"/>
        <v>1993</v>
      </c>
      <c r="O11" s="9">
        <v>0.093</v>
      </c>
    </row>
    <row r="12" spans="14:15" ht="12.75">
      <c r="N12">
        <f t="shared" si="0"/>
        <v>1994</v>
      </c>
      <c r="O12" s="9">
        <v>0.098</v>
      </c>
    </row>
    <row r="13" spans="14:15" ht="12.75">
      <c r="N13">
        <f t="shared" si="0"/>
        <v>1995</v>
      </c>
      <c r="O13" s="9">
        <v>0.11</v>
      </c>
    </row>
    <row r="14" spans="14:15" ht="12.75">
      <c r="N14">
        <f t="shared" si="0"/>
        <v>1996</v>
      </c>
      <c r="O14" s="9">
        <v>0.118</v>
      </c>
    </row>
    <row r="15" spans="14:15" ht="12.75">
      <c r="N15">
        <f t="shared" si="0"/>
        <v>1997</v>
      </c>
      <c r="O15" s="9">
        <v>0.132</v>
      </c>
    </row>
    <row r="38" spans="2:10" ht="12.75">
      <c r="B38" s="17" t="s">
        <v>15</v>
      </c>
      <c r="C38" s="18"/>
      <c r="D38" s="18"/>
      <c r="E38" s="18"/>
      <c r="F38" s="18"/>
      <c r="G38" s="18"/>
      <c r="H38" s="18"/>
      <c r="I38" s="18"/>
      <c r="J38" s="18"/>
    </row>
    <row r="39" spans="2:10" ht="12.75">
      <c r="B39" s="17" t="s">
        <v>16</v>
      </c>
      <c r="C39" s="18"/>
      <c r="D39" s="18"/>
      <c r="E39" s="18"/>
      <c r="F39" s="18"/>
      <c r="G39" s="18"/>
      <c r="H39" s="3"/>
      <c r="I39" s="3"/>
      <c r="J39" s="3"/>
    </row>
  </sheetData>
  <mergeCells count="5">
    <mergeCell ref="B39:G39"/>
    <mergeCell ref="B38:J38"/>
    <mergeCell ref="B4:J4"/>
    <mergeCell ref="B5:J5"/>
    <mergeCell ref="B6:J6"/>
  </mergeCells>
  <printOptions/>
  <pageMargins left="1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qma001</dc:creator>
  <cp:keywords/>
  <dc:description/>
  <cp:lastModifiedBy>Jim Carlisle</cp:lastModifiedBy>
  <cp:lastPrinted>2000-03-07T19:11:19Z</cp:lastPrinted>
  <dcterms:created xsi:type="dcterms:W3CDTF">2000-03-05T01:07:16Z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