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<sst xmlns="http://schemas.openxmlformats.org/spreadsheetml/2006/main" count="727" uniqueCount="90">
  <si>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</si>
  <si>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</si>
  <si>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</si>
  <si>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</si>
  <si>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</si>
  <si>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</si>
  <si>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</si>
  <si>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</si>
  <si>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</si>
  <si>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</si>
  <si>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</si>
  <si>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</si>
  <si>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</si>
  <si>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</si>
  <si>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</si>
  <si>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</si>
  <si>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</si>
  <si>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</si>
  <si>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</si>
  <si>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</si>
  <si>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</si>
  <si>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</si>
  <si>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</si>
  <si>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</si>
  <si>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</si>
  <si>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</si>
  <si>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</si>
  <si>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</si>
  <si>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</si>
  <si>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</si>
  <si>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</si>
  <si>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</si>
  <si>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</si>
  <si>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</si>
  <si>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</si>
  <si>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</si>
  <si>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</si>
  <si>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</si>
  <si>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</si>
  <si>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</si>
  <si>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</si>
  <si>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</si>
  <si>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</si>
  <si>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</si>
  <si>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</si>
  <si>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</si>
  <si>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</si>
  <si>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</si>
  <si>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</si>
  <si>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</si>
  <si>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</si>
  <si>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</si>
  <si>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</si>
  <si>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</si>
  <si>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</si>
  <si>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</si>
  <si>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</si>
  <si>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</si>
  <si>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</si>
  <si>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</si>
  <si>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</si>
  <si>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</si>
  <si>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</si>
  <si>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</si>
  <si>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</si>
  <si>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</si>
  <si>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</si>
  <si>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</si>
  <si>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</si>
  <si>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</si>
  <si>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</si>
  <si>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</si>
  <si>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</si>
  <si>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</si>
  <si>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</si>
  <si>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</si>
  <si>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</si>
  <si>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CUST ING1 (95012)  TO  CUSTER W (40323) CKT 1 [500.00 - 500.00 kV]</t>
  </si>
  <si>
    <t>BFR: 4486 Cust-Ing #2 500kV &amp; Cust 500/230kV Bk#2</t>
  </si>
  <si>
    <t>BFR: 4522 Echo Lk-Mon-SnoK #1 500kV &amp; Mon Caps</t>
  </si>
  <si>
    <t>Branch CUST BNK1 (95008)  TO  CUST ING2 (95009) CKT 1 [500.00 - 500.00 kV]</t>
  </si>
  <si>
    <t>BFR: 4276 Cust-Ing #1 500kV &amp; Cust 500/230kV Bk#2</t>
  </si>
  <si>
    <t>Branch CUST MON2 (95010)  TO  MONROE2 (95013) CKT 2 [500.00 - 500.00 kV]</t>
  </si>
  <si>
    <t>BFR: 4516 Cust-Mon #1 500kV &amp; Mon Caps</t>
  </si>
  <si>
    <t>N-1: Monroe - Custer #1 500kV</t>
  </si>
  <si>
    <t>Branch MURRAY (40767)  TO  SEDRO NT (42103) CKT 1 [230.00 - 230.00 kV]</t>
  </si>
  <si>
    <t>BFR: Horse Ranch 230kV Bus</t>
  </si>
  <si>
    <t>197WINTER09v5SNH(COV-CRES BYP)</t>
  </si>
  <si>
    <t>JGO7470</t>
  </si>
  <si>
    <t>Custer 500kV PCB 4496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</si>
</sst>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162558"/>
        <c:crossesAt val="0"/>
        <c:crossBetween val="midCat"/>
        <c:dispUnits/>
        <c:majorUnit val="100"/>
        <c:minorUnit val="50"/>
      </c:valAx>
      <c:valAx>
        <c:axId val="211625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21775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6245295"/>
        <c:axId val="36445608"/>
      </c:scatterChart>
      <c:valAx>
        <c:axId val="5624529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445608"/>
        <c:crossesAt val="0"/>
        <c:crossBetween val="midCat"/>
        <c:dispUnits/>
        <c:majorUnit val="100"/>
        <c:minorUnit val="50"/>
      </c:valAx>
      <c:valAx>
        <c:axId val="364456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24529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9575017"/>
        <c:axId val="66413106"/>
      </c:scatterChart>
      <c:valAx>
        <c:axId val="5957501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13106"/>
        <c:crossesAt val="0"/>
        <c:crossBetween val="midCat"/>
        <c:dispUnits/>
        <c:majorUnit val="100"/>
        <c:minorUnit val="50"/>
      </c:valAx>
      <c:valAx>
        <c:axId val="664131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57501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0847043"/>
        <c:axId val="10752476"/>
      </c:scatterChart>
      <c:valAx>
        <c:axId val="608470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752476"/>
        <c:crossesAt val="0"/>
        <c:crossBetween val="midCat"/>
        <c:dispUnits/>
        <c:majorUnit val="100"/>
        <c:minorUnit val="50"/>
      </c:valAx>
      <c:valAx>
        <c:axId val="107524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8470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9663421"/>
        <c:axId val="65644198"/>
      </c:scatterChart>
      <c:valAx>
        <c:axId val="296634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644198"/>
        <c:crossesAt val="0"/>
        <c:crossBetween val="midCat"/>
        <c:dispUnits/>
        <c:majorUnit val="100"/>
        <c:minorUnit val="50"/>
      </c:valAx>
      <c:valAx>
        <c:axId val="656441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6634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Custer 500kV PCB 4496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6594.124666666666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840.69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2256.59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2300.78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2607.82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2256.59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3169.16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1338.03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3601.91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2681.27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3632.41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2607.82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2300.78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2168.79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2681.27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3089.69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3089.69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3169.16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3600.63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3047.04</v>
      </c>
      <c r="E30" s="57" t="str">
        <f>'Excel Sheet'!D12</f>
        <v>N-1: Bothell - SnoKing #1 230kV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3636.81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3600.63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840.69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3601.91</v>
      </c>
      <c r="E32" s="57" t="str">
        <f>'Excel Sheet'!D14</f>
        <v>BFR: 4486 Cust-Ing #2 500kV &amp; Cust 500/230kV Bk#2</v>
      </c>
      <c r="F32" s="133" t="str">
        <f>'Excel Sheet'!C14</f>
        <v>Branch CUST ING1 (95012)  TO  CUSTER W (40323)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1338.03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3538.01</v>
      </c>
      <c r="E33" s="76" t="str">
        <f>'Excel Sheet'!D15</f>
        <v>BFR: 4522 Echo Lk-Mon-SnoK #1 500kV &amp; Mon Caps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2168.79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3636.81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3047.04</v>
      </c>
      <c r="V34" s="107" t="str">
        <f>E30</f>
        <v>N-1: Bothell - SnoKing #1 230kV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3632.41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3538.01</v>
      </c>
      <c r="V35" s="112" t="str">
        <f>E33</f>
        <v>BFR: 4522 Echo Lk-Mon-SnoK #1 500kV &amp; Mon Caps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Custer 500kV PCB 4496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6456.232666666666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884.28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2271.53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2290.03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2660.83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2271.53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3206.88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1393.21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3551.28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2681.56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3571.04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2660.83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2290.03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2241.53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2681.56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3122.7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3122.7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3206.88</v>
      </c>
      <c r="E29" s="134" t="str">
        <f>'Excel Sheet'!D28</f>
        <v>N-2: Both - Samm - &amp; Sedro - Both - HRanch 230kV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3535.95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3197.74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3563.6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3535.95</v>
      </c>
      <c r="E31" s="76" t="str">
        <f>'Excel Sheet'!D30</f>
        <v>BFR: 4516 Cust-Mon #1 500kV &amp; Mon Caps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884.28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3551.28</v>
      </c>
      <c r="E32" s="134" t="str">
        <f>'Excel Sheet'!D31</f>
        <v>BFR: 4486 Cust-Ing #2 500kV &amp; Cust 500/230kV Bk#2</v>
      </c>
      <c r="F32" s="58" t="str">
        <f>'Excel Sheet'!C31</f>
        <v>Branch CUST ING1 (95012)  TO  CUSTER W (40323)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1393.21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3562.81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2241.53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3563.6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3197.74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3571.04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3562.81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500kV PCB 4496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6013.138000000001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1525.49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2331.52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2365.85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2694.46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2331.52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3164.86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2074.97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3447.22</v>
      </c>
      <c r="V24" s="107" t="str">
        <f>E32</f>
        <v>BFR: 4486 Cust-Ing #2 500kV &amp; Cust 500/230kV Bk#2</v>
      </c>
      <c r="W24" s="108" t="str">
        <f>F32</f>
        <v>Branch CUST ING1 (95012)  TO  CUSTER W (40323) CKT 1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2717.33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2924.25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2694.46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2365.85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2738.56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2717.33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3130.03</v>
      </c>
      <c r="E28" s="57" t="str">
        <f>'Excel Sheet'!D44</f>
        <v>N-1: Monroe - Custer #1 500kV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3130.03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3164.86</v>
      </c>
      <c r="E29" s="57" t="str">
        <f>'Excel Sheet'!D45</f>
        <v>N-1: Monroe - Custer #1 500kV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3435.8</v>
      </c>
      <c r="V29" s="107" t="str">
        <f>E31</f>
        <v>BFR: 4486 Cust-Ing #2 500kV &amp; Cust 500/230kV Bk#2</v>
      </c>
      <c r="W29" s="116" t="str">
        <f>F31</f>
        <v>Branch CUST ING1 (95012)  TO  CUSTER W (40323) CKT 1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3258.94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3028.87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3435.8</v>
      </c>
      <c r="E31" s="57" t="str">
        <f>'Excel Sheet'!D47</f>
        <v>BFR: 4486 Cust-Ing #2 500kV &amp; Cust 500/230kV Bk#2</v>
      </c>
      <c r="F31" s="58" t="str">
        <f>'Excel Sheet'!C47</f>
        <v>Branch CUST ING1 (95012)  TO  CUSTER W (40323) CKT 1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1525.49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3447.22</v>
      </c>
      <c r="E32" s="57" t="str">
        <f>'Excel Sheet'!D48</f>
        <v>BFR: 4486 Cust-Ing #2 500kV &amp; Cust 500/230kV Bk#2</v>
      </c>
      <c r="F32" s="58" t="str">
        <f>'Excel Sheet'!C48</f>
        <v>Branch CUST ING1 (95012)  TO  CUSTER W (40323) CKT 1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2074.97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3130.82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2738.56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3028.87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3258.94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2924.25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3130.82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Custer 500kV PCB 4496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197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4957.569999999999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2747.42</v>
      </c>
      <c r="E21" s="165" t="str">
        <f>'Excel Sheet'!$D54</f>
        <v>N-1: Monroe - Custer #1 500kV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2742.56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2791.15</v>
      </c>
      <c r="E22" s="169" t="str">
        <f>'Excel Sheet'!$D55</f>
        <v>N-1: Monroe - Custer #1 500kV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2639.82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2742.56</v>
      </c>
      <c r="E23" s="169" t="str">
        <f>'Excel Sheet'!$D56</f>
        <v>BFR: Horse Ranch 230kV Bus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2841.58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2860.77</v>
      </c>
      <c r="E24" s="169" t="str">
        <f>'Excel Sheet'!$D57</f>
        <v>N-1: Monroe - Custer #1 500kV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3191.55</v>
      </c>
      <c r="V24" s="107" t="str">
        <f>E32</f>
        <v>N-1: Monroe - Custer #1 500kV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2619.61</v>
      </c>
      <c r="E25" s="169" t="str">
        <f>'Excel Sheet'!$D58</f>
        <v>N-1: Monroe - Custer #1 500kV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1766.35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2639.82</v>
      </c>
      <c r="E26" s="169" t="str">
        <f>'Excel Sheet'!$D59</f>
        <v>N-1: Monroe - Custer #1 500kV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2791.15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2792.12</v>
      </c>
      <c r="E27" s="169" t="str">
        <f>'Excel Sheet'!$D60</f>
        <v>N-1: Monroe - Custer #1 500kV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2619.61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2825.34</v>
      </c>
      <c r="E28" s="169" t="str">
        <f>'Excel Sheet'!$D61</f>
        <v>N-1: Monroe - Custer #1 500kV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2825.34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2841.58</v>
      </c>
      <c r="E29" s="169" t="str">
        <f>'Excel Sheet'!$D62</f>
        <v>N-1: Monroe - Custer #1 500kV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3179.71</v>
      </c>
      <c r="V29" s="107" t="str">
        <f>E31</f>
        <v>N-1: Monroe - Custer #1 500kV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3156.52</v>
      </c>
      <c r="E30" s="169" t="str">
        <f>'Excel Sheet'!$D63</f>
        <v>N-1: Monroe - Custer #1 500kV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1903.01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3179.71</v>
      </c>
      <c r="E31" s="169" t="str">
        <f>'Excel Sheet'!$D64</f>
        <v>N-1: Monroe - Custer #1 500kV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2747.42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3191.55</v>
      </c>
      <c r="E32" s="169" t="str">
        <f>'Excel Sheet'!$D65</f>
        <v>N-1: Monroe - Custer #1 500kV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2860.77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2005.62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2792.12</v>
      </c>
      <c r="V33" s="111" t="str">
        <f>E27</f>
        <v>N-1: Monroe - Custer #1 500kV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1903.01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3156.52</v>
      </c>
      <c r="V34" s="107" t="str">
        <f>E30</f>
        <v>N-1: Monroe - Custer #1 500kV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1766.35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2005.62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Custer 500kV PCB 4496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4625.559333333334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2393.34</v>
      </c>
      <c r="E21" s="55" t="str">
        <f>'Excel Sheet'!D71</f>
        <v>N-1: Monroe - Custer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2445.99</v>
      </c>
      <c r="V21" s="113" t="str">
        <f>E23</f>
        <v>N-1: Monroe - Custer #1 500kV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2423.01</v>
      </c>
      <c r="E22" s="57" t="str">
        <f>'Excel Sheet'!D72</f>
        <v>N-1: Monroe - Custer #1 500kV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2566.29</v>
      </c>
      <c r="V22" s="107" t="str">
        <f>E26</f>
        <v>N-1: Monroe - Custer #1 500kV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2445.99</v>
      </c>
      <c r="E23" s="57" t="str">
        <f>'Excel Sheet'!D73</f>
        <v>N-1: Monroe - Custer #1 500kV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2782.58</v>
      </c>
      <c r="V23" s="111" t="str">
        <f>E29</f>
        <v>N-1: Monroe - Custer #1 500kV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2532.44</v>
      </c>
      <c r="E24" s="57" t="str">
        <f>'Excel Sheet'!D74</f>
        <v>N-1: Monroe - Custer #1 500kV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3051.7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2546.39</v>
      </c>
      <c r="E25" s="57" t="str">
        <f>'Excel Sheet'!D75</f>
        <v>N-1: Monroe - Custer #1 500kV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1535.31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2566.29</v>
      </c>
      <c r="E26" s="57" t="str">
        <f>'Excel Sheet'!D76</f>
        <v>N-1: Monroe - Custer #1 500kV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2423.01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2731.18</v>
      </c>
      <c r="E27" s="57" t="str">
        <f>'Excel Sheet'!D77</f>
        <v>N-1: Monroe - Custer #1 500kV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2546.39</v>
      </c>
      <c r="V27" s="114" t="str">
        <f>E25</f>
        <v>N-1: Monroe - Custer #1 500kV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2755.93</v>
      </c>
      <c r="E28" s="57" t="str">
        <f>'Excel Sheet'!D78</f>
        <v>N-1: Monroe - Custer #1 500kV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2755.93</v>
      </c>
      <c r="V28" s="107" t="str">
        <f>E28</f>
        <v>N-1: Monroe - Custer #1 500kV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2782.58</v>
      </c>
      <c r="E29" s="57" t="str">
        <f>'Excel Sheet'!D79</f>
        <v>N-1: Monroe - Custer #1 500kV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3022.6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2996.84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1621.29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3022.6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2393.34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3051.7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2532.44</v>
      </c>
      <c r="V32" s="107" t="str">
        <f>E24</f>
        <v>N-1: Monroe - Custer #1 500kV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1731.57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2731.18</v>
      </c>
      <c r="V33" s="111" t="str">
        <f>E27</f>
        <v>N-1: Monroe - Custer #1 500kV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1621.29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2996.84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1535.31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1731.57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2.71093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89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840.69</v>
      </c>
      <c r="D3" s="202">
        <f>'Excel Sheet'!I20</f>
        <v>884.28</v>
      </c>
      <c r="E3" s="203">
        <f>'Excel Sheet'!I37</f>
        <v>1525.49</v>
      </c>
      <c r="F3" s="203">
        <f>'Excel Sheet'!I54</f>
        <v>2747.42</v>
      </c>
      <c r="G3" s="204">
        <f>'Excel Sheet'!I71</f>
        <v>2393.34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2300.78</v>
      </c>
      <c r="D4" s="206">
        <f>'Excel Sheet'!I21</f>
        <v>2290.03</v>
      </c>
      <c r="E4" s="206">
        <f>'Excel Sheet'!I38</f>
        <v>2365.85</v>
      </c>
      <c r="F4" s="206">
        <f>'Excel Sheet'!I55</f>
        <v>2791.15</v>
      </c>
      <c r="G4" s="207">
        <f>'Excel Sheet'!I72</f>
        <v>2423.01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2256.59</v>
      </c>
      <c r="D5" s="206">
        <f>'Excel Sheet'!I22</f>
        <v>2271.53</v>
      </c>
      <c r="E5" s="206">
        <f>'Excel Sheet'!I39</f>
        <v>2331.52</v>
      </c>
      <c r="F5" s="206">
        <f>'Excel Sheet'!I56</f>
        <v>2742.56</v>
      </c>
      <c r="G5" s="207">
        <f>'Excel Sheet'!I73</f>
        <v>2445.99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1338.03</v>
      </c>
      <c r="D6" s="206">
        <f>'Excel Sheet'!I23</f>
        <v>1393.21</v>
      </c>
      <c r="E6" s="206">
        <f>'Excel Sheet'!I40</f>
        <v>2074.97</v>
      </c>
      <c r="F6" s="206">
        <f>'Excel Sheet'!I57</f>
        <v>2860.77</v>
      </c>
      <c r="G6" s="207">
        <f>'Excel Sheet'!I74</f>
        <v>2532.44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2681.27</v>
      </c>
      <c r="D7" s="206">
        <f>'Excel Sheet'!I24</f>
        <v>2681.56</v>
      </c>
      <c r="E7" s="206">
        <f>'Excel Sheet'!I41</f>
        <v>2717.33</v>
      </c>
      <c r="F7" s="206">
        <f>'Excel Sheet'!I58</f>
        <v>2619.61</v>
      </c>
      <c r="G7" s="207">
        <f>'Excel Sheet'!I75</f>
        <v>2546.39</v>
      </c>
      <c r="H7" s="120"/>
      <c r="I7" s="187"/>
      <c r="J7" s="258" t="s">
        <v>30</v>
      </c>
      <c r="K7" s="259"/>
      <c r="L7" s="197" t="str">
        <f>IF(MID(L11,4,1)="R",MID(L11,1,5),MID(L11,1,3))</f>
        <v>197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2607.82</v>
      </c>
      <c r="D8" s="206">
        <f>'Excel Sheet'!I25</f>
        <v>2660.83</v>
      </c>
      <c r="E8" s="206">
        <f>'Excel Sheet'!I42</f>
        <v>2694.46</v>
      </c>
      <c r="F8" s="206">
        <f>'Excel Sheet'!I59</f>
        <v>2639.82</v>
      </c>
      <c r="G8" s="207">
        <f>'Excel Sheet'!I76</f>
        <v>2566.29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2168.79</v>
      </c>
      <c r="D9" s="206">
        <f>'Excel Sheet'!I26</f>
        <v>2241.53</v>
      </c>
      <c r="E9" s="206">
        <f>'Excel Sheet'!I43</f>
        <v>2738.56</v>
      </c>
      <c r="F9" s="206">
        <f>'Excel Sheet'!I60</f>
        <v>2792.12</v>
      </c>
      <c r="G9" s="207">
        <f>'Excel Sheet'!I77</f>
        <v>2731.18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3089.69</v>
      </c>
      <c r="D10" s="209">
        <f>'Excel Sheet'!I27</f>
        <v>3122.7</v>
      </c>
      <c r="E10" s="209">
        <f>'Excel Sheet'!I44</f>
        <v>3130.03</v>
      </c>
      <c r="F10" s="209">
        <f>'Excel Sheet'!I61</f>
        <v>2825.34</v>
      </c>
      <c r="G10" s="210">
        <f>'Excel Sheet'!I78</f>
        <v>2755.93</v>
      </c>
      <c r="H10" s="120"/>
      <c r="I10" s="187"/>
      <c r="J10" s="268" t="s">
        <v>37</v>
      </c>
      <c r="K10" s="269"/>
      <c r="L10" s="199" t="s">
        <v>88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3169.16</v>
      </c>
      <c r="D11" s="206">
        <f>'Excel Sheet'!I28</f>
        <v>3206.88</v>
      </c>
      <c r="E11" s="206">
        <f>'Excel Sheet'!I45</f>
        <v>3164.86</v>
      </c>
      <c r="F11" s="206">
        <f>'Excel Sheet'!I62</f>
        <v>2841.58</v>
      </c>
      <c r="G11" s="207">
        <f>'Excel Sheet'!I79</f>
        <v>2782.58</v>
      </c>
      <c r="H11" s="120"/>
      <c r="I11" s="187"/>
      <c r="J11" s="266" t="s">
        <v>61</v>
      </c>
      <c r="K11" s="267"/>
      <c r="L11" s="232" t="str">
        <f>'Excel Sheet'!A87</f>
        <v>197WINTER09v5SNH(COV-CRES BYP)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3047.04</v>
      </c>
      <c r="D12" s="206">
        <f>'Excel Sheet'!I29</f>
        <v>3197.74</v>
      </c>
      <c r="E12" s="206">
        <f>'Excel Sheet'!I46</f>
        <v>3258.94</v>
      </c>
      <c r="F12" s="206">
        <f>'Excel Sheet'!I63</f>
        <v>3156.52</v>
      </c>
      <c r="G12" s="207">
        <f>'Excel Sheet'!I80</f>
        <v>2996.84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3600.63</v>
      </c>
      <c r="D13" s="206">
        <f>'Excel Sheet'!I30</f>
        <v>3535.95</v>
      </c>
      <c r="E13" s="206">
        <f>'Excel Sheet'!I47</f>
        <v>3435.8</v>
      </c>
      <c r="F13" s="206">
        <f>'Excel Sheet'!I64</f>
        <v>3179.71</v>
      </c>
      <c r="G13" s="207">
        <f>'Excel Sheet'!I81</f>
        <v>3022.6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3601.91</v>
      </c>
      <c r="D14" s="206">
        <f>'Excel Sheet'!I31</f>
        <v>3551.28</v>
      </c>
      <c r="E14" s="206">
        <f>'Excel Sheet'!I48</f>
        <v>3447.22</v>
      </c>
      <c r="F14" s="206">
        <f>'Excel Sheet'!I65</f>
        <v>3191.55</v>
      </c>
      <c r="G14" s="207">
        <f>'Excel Sheet'!I82</f>
        <v>3051.7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3538.01</v>
      </c>
      <c r="D15" s="206">
        <f>'Excel Sheet'!I32</f>
        <v>3562.81</v>
      </c>
      <c r="E15" s="206">
        <f>'Excel Sheet'!I49</f>
        <v>3130.82</v>
      </c>
      <c r="F15" s="206">
        <f>'Excel Sheet'!I66</f>
        <v>2005.62</v>
      </c>
      <c r="G15" s="212">
        <f>'Excel Sheet'!I83</f>
        <v>1731.57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3636.81</v>
      </c>
      <c r="D16" s="206">
        <f>'Excel Sheet'!I33</f>
        <v>3563.6</v>
      </c>
      <c r="E16" s="206">
        <f>'Excel Sheet'!I50</f>
        <v>3028.87</v>
      </c>
      <c r="F16" s="206">
        <f>'Excel Sheet'!I67</f>
        <v>1903.01</v>
      </c>
      <c r="G16" s="212">
        <f>'Excel Sheet'!I84</f>
        <v>1621.29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3632.41</v>
      </c>
      <c r="D17" s="214">
        <f>'Excel Sheet'!I34</f>
        <v>3571.04</v>
      </c>
      <c r="E17" s="214">
        <f>'Excel Sheet'!I51</f>
        <v>2924.25</v>
      </c>
      <c r="F17" s="214">
        <f>'Excel Sheet'!I68</f>
        <v>1766.35</v>
      </c>
      <c r="G17" s="212">
        <f>'Excel Sheet'!I85</f>
        <v>1535.31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197</v>
      </c>
      <c r="J1" s="278" t="str">
        <f>Results!L2</f>
        <v>Custer 500kV PCB 4496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6594.124666666666</v>
      </c>
      <c r="D5" s="220">
        <f>'Excel Sheet'!I3</f>
        <v>840.69</v>
      </c>
      <c r="E5" s="220">
        <f>'Excel Sheet'!I4</f>
        <v>2300.78</v>
      </c>
      <c r="F5" s="220">
        <f>'Excel Sheet'!I5</f>
        <v>2256.59</v>
      </c>
      <c r="G5" s="220">
        <f>'Excel Sheet'!I6</f>
        <v>1338.03</v>
      </c>
      <c r="H5" s="220">
        <f>'Excel Sheet'!I7</f>
        <v>2681.27</v>
      </c>
      <c r="I5" s="230">
        <f>'Excel Sheet'!I8</f>
        <v>2607.82</v>
      </c>
      <c r="J5" s="220">
        <f>'Excel Sheet'!I9</f>
        <v>2168.79</v>
      </c>
      <c r="K5" s="230">
        <f>'Excel Sheet'!I10</f>
        <v>3089.69</v>
      </c>
      <c r="L5" s="220">
        <f>'Excel Sheet'!I11</f>
        <v>3169.16</v>
      </c>
      <c r="M5" s="220">
        <f>'Excel Sheet'!I12</f>
        <v>3047.04</v>
      </c>
      <c r="N5" s="220">
        <f>'Excel Sheet'!I13</f>
        <v>3600.63</v>
      </c>
      <c r="O5" s="220">
        <f>'Excel Sheet'!I14</f>
        <v>3601.91</v>
      </c>
      <c r="P5" s="224">
        <f>'Excel Sheet'!I15</f>
        <v>3538.01</v>
      </c>
      <c r="Q5" s="224">
        <f>'Excel Sheet'!I16</f>
        <v>3636.81</v>
      </c>
      <c r="R5" s="224">
        <f>'Excel Sheet'!I17</f>
        <v>3632.41</v>
      </c>
    </row>
    <row r="6" spans="2:18" s="54" customFormat="1" ht="14.25">
      <c r="B6" s="219" t="str">
        <f>'Excel Sheet'!A19</f>
        <v>35F</v>
      </c>
      <c r="C6" s="220">
        <f>AVERAGE('Excel Sheet'!H20:H34)</f>
        <v>6456.232666666666</v>
      </c>
      <c r="D6" s="220">
        <f>'Excel Sheet'!I20</f>
        <v>884.28</v>
      </c>
      <c r="E6" s="220">
        <f>'Excel Sheet'!I21</f>
        <v>2290.03</v>
      </c>
      <c r="F6" s="220">
        <f>'Excel Sheet'!I22</f>
        <v>2271.53</v>
      </c>
      <c r="G6" s="220">
        <f>'Excel Sheet'!I23</f>
        <v>1393.21</v>
      </c>
      <c r="H6" s="220">
        <f>'Excel Sheet'!I24</f>
        <v>2681.56</v>
      </c>
      <c r="I6" s="220">
        <f>'Excel Sheet'!I25</f>
        <v>2660.83</v>
      </c>
      <c r="J6" s="220">
        <f>'Excel Sheet'!I26</f>
        <v>2241.53</v>
      </c>
      <c r="K6" s="220">
        <f>'Excel Sheet'!I27</f>
        <v>3122.7</v>
      </c>
      <c r="L6" s="220">
        <f>'Excel Sheet'!I28</f>
        <v>3206.88</v>
      </c>
      <c r="M6" s="220">
        <f>'Excel Sheet'!I29</f>
        <v>3197.74</v>
      </c>
      <c r="N6" s="220">
        <f>'Excel Sheet'!I30</f>
        <v>3535.95</v>
      </c>
      <c r="O6" s="220">
        <f>'Excel Sheet'!I31</f>
        <v>3551.28</v>
      </c>
      <c r="P6" s="220">
        <f>'Excel Sheet'!I32</f>
        <v>3562.81</v>
      </c>
      <c r="Q6" s="220">
        <f>'Excel Sheet'!I33</f>
        <v>3563.6</v>
      </c>
      <c r="R6" s="220">
        <f>'Excel Sheet'!I34</f>
        <v>3571.04</v>
      </c>
    </row>
    <row r="7" spans="2:18" s="54" customFormat="1" ht="14.25">
      <c r="B7" s="219" t="str">
        <f>'Excel Sheet'!A36</f>
        <v>45F</v>
      </c>
      <c r="C7" s="220">
        <f>AVERAGE('Excel Sheet'!H37:H51)</f>
        <v>6013.138000000001</v>
      </c>
      <c r="D7" s="220">
        <f>'Excel Sheet'!I37</f>
        <v>1525.49</v>
      </c>
      <c r="E7" s="220">
        <f>'Excel Sheet'!I38</f>
        <v>2365.85</v>
      </c>
      <c r="F7" s="220">
        <f>'Excel Sheet'!I39</f>
        <v>2331.52</v>
      </c>
      <c r="G7" s="220">
        <f>'Excel Sheet'!I40</f>
        <v>2074.97</v>
      </c>
      <c r="H7" s="220">
        <f>'Excel Sheet'!I41</f>
        <v>2717.33</v>
      </c>
      <c r="I7" s="220">
        <f>'Excel Sheet'!I42</f>
        <v>2694.46</v>
      </c>
      <c r="J7" s="220">
        <f>'Excel Sheet'!I43</f>
        <v>2738.56</v>
      </c>
      <c r="K7" s="220">
        <f>'Excel Sheet'!I44</f>
        <v>3130.03</v>
      </c>
      <c r="L7" s="220">
        <f>'Excel Sheet'!I45</f>
        <v>3164.86</v>
      </c>
      <c r="M7" s="220">
        <f>'Excel Sheet'!I46</f>
        <v>3258.94</v>
      </c>
      <c r="N7" s="220">
        <f>'Excel Sheet'!I47</f>
        <v>3435.8</v>
      </c>
      <c r="O7" s="220">
        <f>'Excel Sheet'!I48</f>
        <v>3447.22</v>
      </c>
      <c r="P7" s="220">
        <f>'Excel Sheet'!I49</f>
        <v>3130.82</v>
      </c>
      <c r="Q7" s="220">
        <f>'Excel Sheet'!I50</f>
        <v>3028.87</v>
      </c>
      <c r="R7" s="220">
        <f>'Excel Sheet'!I51</f>
        <v>2924.25</v>
      </c>
    </row>
    <row r="8" spans="2:18" s="54" customFormat="1" ht="14.25">
      <c r="B8" s="219" t="str">
        <f>'Excel Sheet'!A53</f>
        <v>60F</v>
      </c>
      <c r="C8" s="220">
        <f>AVERAGE('Excel Sheet'!H54:H68)</f>
        <v>4957.569999999999</v>
      </c>
      <c r="D8" s="220">
        <f>'Excel Sheet'!I54</f>
        <v>2747.42</v>
      </c>
      <c r="E8" s="220">
        <f>'Excel Sheet'!I55</f>
        <v>2791.15</v>
      </c>
      <c r="F8" s="220">
        <f>'Excel Sheet'!I56</f>
        <v>2742.56</v>
      </c>
      <c r="G8" s="220">
        <f>'Excel Sheet'!I57</f>
        <v>2860.77</v>
      </c>
      <c r="H8" s="220">
        <f>'Excel Sheet'!I58</f>
        <v>2619.61</v>
      </c>
      <c r="I8" s="220">
        <f>'Excel Sheet'!I59</f>
        <v>2639.82</v>
      </c>
      <c r="J8" s="220">
        <f>'Excel Sheet'!I60</f>
        <v>2792.12</v>
      </c>
      <c r="K8" s="220">
        <f>'Excel Sheet'!I61</f>
        <v>2825.34</v>
      </c>
      <c r="L8" s="220">
        <f>'Excel Sheet'!I62</f>
        <v>2841.58</v>
      </c>
      <c r="M8" s="220">
        <f>'Excel Sheet'!I63</f>
        <v>3156.52</v>
      </c>
      <c r="N8" s="220">
        <f>'Excel Sheet'!I64</f>
        <v>3179.71</v>
      </c>
      <c r="O8" s="220">
        <f>'Excel Sheet'!I65</f>
        <v>3191.55</v>
      </c>
      <c r="P8" s="220">
        <f>'Excel Sheet'!I66</f>
        <v>2005.62</v>
      </c>
      <c r="Q8" s="220">
        <f>'Excel Sheet'!I67</f>
        <v>1903.01</v>
      </c>
      <c r="R8" s="220">
        <f>'Excel Sheet'!I68</f>
        <v>1766.35</v>
      </c>
    </row>
    <row r="9" spans="2:18" s="54" customFormat="1" ht="14.25">
      <c r="B9" s="219" t="str">
        <f>'Excel Sheet'!A70</f>
        <v>70F</v>
      </c>
      <c r="C9" s="220">
        <f>AVERAGE('Excel Sheet'!H71:H85)</f>
        <v>4625.559333333334</v>
      </c>
      <c r="D9" s="220">
        <f>'Excel Sheet'!I71</f>
        <v>2393.34</v>
      </c>
      <c r="E9" s="220">
        <f>'Excel Sheet'!I72</f>
        <v>2423.01</v>
      </c>
      <c r="F9" s="220">
        <f>'Excel Sheet'!I73</f>
        <v>2445.99</v>
      </c>
      <c r="G9" s="220">
        <f>'Excel Sheet'!I74</f>
        <v>2532.44</v>
      </c>
      <c r="H9" s="220">
        <f>'Excel Sheet'!I75</f>
        <v>2546.39</v>
      </c>
      <c r="I9" s="220">
        <f>'Excel Sheet'!I76</f>
        <v>2566.29</v>
      </c>
      <c r="J9" s="220">
        <f>'Excel Sheet'!I77</f>
        <v>2731.18</v>
      </c>
      <c r="K9" s="220">
        <f>'Excel Sheet'!I78</f>
        <v>2755.93</v>
      </c>
      <c r="L9" s="220">
        <f>'Excel Sheet'!I79</f>
        <v>2782.58</v>
      </c>
      <c r="M9" s="220">
        <f>'Excel Sheet'!I80</f>
        <v>2996.84</v>
      </c>
      <c r="N9" s="220">
        <f>'Excel Sheet'!I81</f>
        <v>3022.6</v>
      </c>
      <c r="O9" s="220">
        <f>'Excel Sheet'!I82</f>
        <v>3051.7</v>
      </c>
      <c r="P9" s="220">
        <f>'Excel Sheet'!I83</f>
        <v>1731.57</v>
      </c>
      <c r="Q9" s="220">
        <f>'Excel Sheet'!I84</f>
        <v>1621.29</v>
      </c>
      <c r="R9" s="220">
        <f>'Excel Sheet'!I85</f>
        <v>1535.31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4.8515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840.45</v>
      </c>
      <c r="C3" t="s">
        <v>70</v>
      </c>
      <c r="D3" t="s">
        <v>71</v>
      </c>
      <c r="E3">
        <v>-4.38</v>
      </c>
      <c r="F3">
        <v>-545.77</v>
      </c>
      <c r="G3">
        <v>-545.81</v>
      </c>
      <c r="H3">
        <v>6579.46</v>
      </c>
      <c r="I3">
        <v>840.69</v>
      </c>
      <c r="J3">
        <v>-711.98</v>
      </c>
      <c r="K3" t="s">
        <v>58</v>
      </c>
    </row>
    <row r="4" spans="1:11" ht="12.75">
      <c r="A4" t="s">
        <v>6</v>
      </c>
      <c r="B4">
        <v>2300.97</v>
      </c>
      <c r="C4" t="s">
        <v>72</v>
      </c>
      <c r="D4" t="s">
        <v>73</v>
      </c>
      <c r="E4">
        <v>-8.73</v>
      </c>
      <c r="F4">
        <v>-513.94</v>
      </c>
      <c r="G4">
        <v>-514.11</v>
      </c>
      <c r="H4">
        <v>6566.3</v>
      </c>
      <c r="I4">
        <v>2300.78</v>
      </c>
      <c r="J4">
        <v>-1529.33</v>
      </c>
      <c r="K4" t="s">
        <v>58</v>
      </c>
    </row>
    <row r="5" spans="1:11" ht="12.75">
      <c r="A5" t="s">
        <v>3</v>
      </c>
      <c r="B5">
        <v>2256.88</v>
      </c>
      <c r="C5" t="s">
        <v>72</v>
      </c>
      <c r="D5" t="s">
        <v>73</v>
      </c>
      <c r="E5">
        <v>-8.73</v>
      </c>
      <c r="F5">
        <v>-511.02</v>
      </c>
      <c r="G5">
        <v>-511.12</v>
      </c>
      <c r="H5">
        <v>6571.56</v>
      </c>
      <c r="I5">
        <v>2256.59</v>
      </c>
      <c r="J5">
        <v>-1477.57</v>
      </c>
      <c r="K5" t="s">
        <v>58</v>
      </c>
    </row>
    <row r="6" spans="1:11" ht="12.75">
      <c r="A6" t="s">
        <v>0</v>
      </c>
      <c r="B6">
        <v>1338.05</v>
      </c>
      <c r="C6" t="s">
        <v>70</v>
      </c>
      <c r="D6" t="s">
        <v>71</v>
      </c>
      <c r="E6">
        <v>-4.38</v>
      </c>
      <c r="F6">
        <v>-546.99</v>
      </c>
      <c r="G6">
        <v>-547.04</v>
      </c>
      <c r="H6">
        <v>6588.35</v>
      </c>
      <c r="I6">
        <v>1338.03</v>
      </c>
      <c r="J6">
        <v>-940.83</v>
      </c>
      <c r="K6" t="s">
        <v>58</v>
      </c>
    </row>
    <row r="7" spans="1:11" ht="12.75">
      <c r="A7" t="s">
        <v>7</v>
      </c>
      <c r="B7">
        <v>2683.32</v>
      </c>
      <c r="C7" t="s">
        <v>72</v>
      </c>
      <c r="D7" t="s">
        <v>73</v>
      </c>
      <c r="E7">
        <v>-8.73</v>
      </c>
      <c r="F7">
        <v>-515.3</v>
      </c>
      <c r="G7">
        <v>-515.14</v>
      </c>
      <c r="H7">
        <v>6577.74</v>
      </c>
      <c r="I7">
        <v>2681.27</v>
      </c>
      <c r="J7">
        <v>-1682.52</v>
      </c>
      <c r="K7" t="s">
        <v>58</v>
      </c>
    </row>
    <row r="8" spans="1:11" ht="12.75">
      <c r="A8" t="s">
        <v>4</v>
      </c>
      <c r="B8">
        <v>2608.17</v>
      </c>
      <c r="C8" t="s">
        <v>72</v>
      </c>
      <c r="D8" t="s">
        <v>73</v>
      </c>
      <c r="E8">
        <v>-8.73</v>
      </c>
      <c r="F8">
        <v>-506.38</v>
      </c>
      <c r="G8">
        <v>-506.27</v>
      </c>
      <c r="H8">
        <v>6581.18</v>
      </c>
      <c r="I8">
        <v>2607.82</v>
      </c>
      <c r="J8">
        <v>-1615.2</v>
      </c>
      <c r="K8" t="s">
        <v>58</v>
      </c>
    </row>
    <row r="9" spans="1:11" ht="12.75">
      <c r="A9" t="s">
        <v>1</v>
      </c>
      <c r="B9">
        <v>2169.6</v>
      </c>
      <c r="C9" t="s">
        <v>70</v>
      </c>
      <c r="D9" t="s">
        <v>71</v>
      </c>
      <c r="E9">
        <v>-4.38</v>
      </c>
      <c r="F9">
        <v>-548.52</v>
      </c>
      <c r="G9">
        <v>-548.6</v>
      </c>
      <c r="H9">
        <v>6610.19</v>
      </c>
      <c r="I9">
        <v>2168.79</v>
      </c>
      <c r="J9">
        <v>-1301.64</v>
      </c>
      <c r="K9" t="s">
        <v>58</v>
      </c>
    </row>
    <row r="10" spans="1:11" ht="12.75">
      <c r="A10" t="s">
        <v>8</v>
      </c>
      <c r="B10">
        <v>3089.95</v>
      </c>
      <c r="C10" t="s">
        <v>74</v>
      </c>
      <c r="D10" t="s">
        <v>75</v>
      </c>
      <c r="E10">
        <v>10.55</v>
      </c>
      <c r="F10">
        <v>536.1</v>
      </c>
      <c r="G10">
        <v>536.07</v>
      </c>
      <c r="H10">
        <v>6583.34</v>
      </c>
      <c r="I10">
        <v>3089.69</v>
      </c>
      <c r="J10">
        <v>-1800.33</v>
      </c>
      <c r="K10" t="s">
        <v>76</v>
      </c>
    </row>
    <row r="11" spans="1:11" ht="12.75">
      <c r="A11" t="s">
        <v>5</v>
      </c>
      <c r="B11">
        <v>3170.31</v>
      </c>
      <c r="C11" t="s">
        <v>72</v>
      </c>
      <c r="D11" t="s">
        <v>73</v>
      </c>
      <c r="E11">
        <v>-8.73</v>
      </c>
      <c r="F11">
        <v>-517.46</v>
      </c>
      <c r="G11">
        <v>-517.7</v>
      </c>
      <c r="H11">
        <v>6598.41</v>
      </c>
      <c r="I11">
        <v>3169.16</v>
      </c>
      <c r="J11">
        <v>-1819.19</v>
      </c>
      <c r="K11" t="s">
        <v>58</v>
      </c>
    </row>
    <row r="12" spans="1:11" ht="12.75">
      <c r="A12" t="s">
        <v>2</v>
      </c>
      <c r="B12">
        <v>3049.87</v>
      </c>
      <c r="C12" t="s">
        <v>70</v>
      </c>
      <c r="D12" t="s">
        <v>71</v>
      </c>
      <c r="E12">
        <v>-4.38</v>
      </c>
      <c r="F12">
        <v>-538</v>
      </c>
      <c r="G12">
        <v>-538.07</v>
      </c>
      <c r="H12">
        <v>6636.43</v>
      </c>
      <c r="I12">
        <v>3047.04</v>
      </c>
      <c r="J12">
        <v>-1591.49</v>
      </c>
      <c r="K12" t="s">
        <v>58</v>
      </c>
    </row>
    <row r="13" spans="1:11" ht="12.75">
      <c r="A13" t="s">
        <v>9</v>
      </c>
      <c r="B13">
        <v>3600.18</v>
      </c>
      <c r="C13" t="s">
        <v>74</v>
      </c>
      <c r="D13" t="s">
        <v>75</v>
      </c>
      <c r="E13">
        <v>10.55</v>
      </c>
      <c r="F13">
        <v>536.48</v>
      </c>
      <c r="G13">
        <v>536.59</v>
      </c>
      <c r="H13">
        <v>6593.72</v>
      </c>
      <c r="I13">
        <v>3600.63</v>
      </c>
      <c r="J13">
        <v>-1893.66</v>
      </c>
      <c r="K13" t="s">
        <v>76</v>
      </c>
    </row>
    <row r="14" spans="1:11" ht="12.75">
      <c r="A14" t="s">
        <v>10</v>
      </c>
      <c r="B14">
        <v>3601.02</v>
      </c>
      <c r="C14" t="s">
        <v>77</v>
      </c>
      <c r="D14" t="s">
        <v>78</v>
      </c>
      <c r="E14">
        <v>-100</v>
      </c>
      <c r="F14">
        <v>-3561.13</v>
      </c>
      <c r="G14">
        <v>-3554.69</v>
      </c>
      <c r="H14">
        <v>6602.36</v>
      </c>
      <c r="I14">
        <v>3601.91</v>
      </c>
      <c r="J14">
        <v>-1867.11</v>
      </c>
      <c r="K14" t="s">
        <v>58</v>
      </c>
    </row>
    <row r="15" spans="1:11" ht="12.75">
      <c r="A15" t="s">
        <v>11</v>
      </c>
      <c r="B15">
        <v>3538.6</v>
      </c>
      <c r="C15" t="s">
        <v>74</v>
      </c>
      <c r="D15" t="s">
        <v>79</v>
      </c>
      <c r="E15">
        <v>12.41</v>
      </c>
      <c r="F15">
        <v>630.04</v>
      </c>
      <c r="G15">
        <v>618.48</v>
      </c>
      <c r="H15">
        <v>6648.15</v>
      </c>
      <c r="I15">
        <v>3538.01</v>
      </c>
      <c r="J15">
        <v>-1720.95</v>
      </c>
      <c r="K15" t="s">
        <v>76</v>
      </c>
    </row>
    <row r="16" spans="1:11" ht="12.75">
      <c r="A16" t="s">
        <v>13</v>
      </c>
      <c r="B16">
        <v>3637.32</v>
      </c>
      <c r="C16" t="s">
        <v>80</v>
      </c>
      <c r="D16" t="s">
        <v>81</v>
      </c>
      <c r="E16">
        <v>100</v>
      </c>
      <c r="F16">
        <v>3600.2</v>
      </c>
      <c r="G16">
        <v>3599.23</v>
      </c>
      <c r="H16">
        <v>6583.07</v>
      </c>
      <c r="I16">
        <v>3636.81</v>
      </c>
      <c r="J16">
        <v>-1752.37</v>
      </c>
      <c r="K16" t="s">
        <v>58</v>
      </c>
    </row>
    <row r="17" spans="1:11" ht="12.75">
      <c r="A17" t="s">
        <v>14</v>
      </c>
      <c r="B17">
        <v>3632.27</v>
      </c>
      <c r="C17" t="s">
        <v>80</v>
      </c>
      <c r="D17" t="s">
        <v>81</v>
      </c>
      <c r="E17">
        <v>100</v>
      </c>
      <c r="F17">
        <v>3596.51</v>
      </c>
      <c r="G17">
        <v>3594.74</v>
      </c>
      <c r="H17">
        <v>6591.61</v>
      </c>
      <c r="I17">
        <v>3632.41</v>
      </c>
      <c r="J17">
        <v>-1728.62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883.98</v>
      </c>
      <c r="C20" t="s">
        <v>70</v>
      </c>
      <c r="D20" t="s">
        <v>71</v>
      </c>
      <c r="E20">
        <v>-4.38</v>
      </c>
      <c r="F20">
        <v>-531.85</v>
      </c>
      <c r="G20">
        <v>-531.88</v>
      </c>
      <c r="H20">
        <v>6443.57</v>
      </c>
      <c r="I20">
        <v>884.28</v>
      </c>
      <c r="J20">
        <v>-708.12</v>
      </c>
      <c r="K20" t="s">
        <v>58</v>
      </c>
    </row>
    <row r="21" spans="1:11" ht="12.75">
      <c r="A21" t="s">
        <v>6</v>
      </c>
      <c r="B21">
        <v>2290.54</v>
      </c>
      <c r="C21" t="s">
        <v>72</v>
      </c>
      <c r="D21" t="s">
        <v>73</v>
      </c>
      <c r="E21">
        <v>-8.73</v>
      </c>
      <c r="F21">
        <v>-492.2</v>
      </c>
      <c r="G21">
        <v>-492.26</v>
      </c>
      <c r="H21">
        <v>6426.69</v>
      </c>
      <c r="I21">
        <v>2290.03</v>
      </c>
      <c r="J21">
        <v>-1495.31</v>
      </c>
      <c r="K21" t="s">
        <v>58</v>
      </c>
    </row>
    <row r="22" spans="1:11" ht="12.75">
      <c r="A22" t="s">
        <v>3</v>
      </c>
      <c r="B22">
        <v>2271.88</v>
      </c>
      <c r="C22" t="s">
        <v>72</v>
      </c>
      <c r="D22" t="s">
        <v>73</v>
      </c>
      <c r="E22">
        <v>-8.73</v>
      </c>
      <c r="F22">
        <v>-493.81</v>
      </c>
      <c r="G22">
        <v>-493.72</v>
      </c>
      <c r="H22">
        <v>6433.78</v>
      </c>
      <c r="I22">
        <v>2271.53</v>
      </c>
      <c r="J22">
        <v>-1458.78</v>
      </c>
      <c r="K22" t="s">
        <v>58</v>
      </c>
    </row>
    <row r="23" spans="1:11" ht="12.75">
      <c r="A23" t="s">
        <v>0</v>
      </c>
      <c r="B23">
        <v>1393.27</v>
      </c>
      <c r="C23" t="s">
        <v>70</v>
      </c>
      <c r="D23" t="s">
        <v>71</v>
      </c>
      <c r="E23">
        <v>-4.38</v>
      </c>
      <c r="F23">
        <v>-532.97</v>
      </c>
      <c r="G23">
        <v>-533.01</v>
      </c>
      <c r="H23">
        <v>6452.81</v>
      </c>
      <c r="I23">
        <v>1393.21</v>
      </c>
      <c r="J23">
        <v>-943.69</v>
      </c>
      <c r="K23" t="s">
        <v>58</v>
      </c>
    </row>
    <row r="24" spans="1:11" ht="12.75">
      <c r="A24" t="s">
        <v>7</v>
      </c>
      <c r="B24">
        <v>2682.13</v>
      </c>
      <c r="C24" t="s">
        <v>72</v>
      </c>
      <c r="D24" t="s">
        <v>73</v>
      </c>
      <c r="E24">
        <v>-8.73</v>
      </c>
      <c r="F24">
        <v>-493.75</v>
      </c>
      <c r="G24">
        <v>-493.63</v>
      </c>
      <c r="H24">
        <v>6438.6</v>
      </c>
      <c r="I24">
        <v>2681.56</v>
      </c>
      <c r="J24">
        <v>-1657.21</v>
      </c>
      <c r="K24" t="s">
        <v>58</v>
      </c>
    </row>
    <row r="25" spans="1:11" ht="12.75">
      <c r="A25" t="s">
        <v>4</v>
      </c>
      <c r="B25">
        <v>2661.24</v>
      </c>
      <c r="C25" t="s">
        <v>72</v>
      </c>
      <c r="D25" t="s">
        <v>73</v>
      </c>
      <c r="E25">
        <v>-8.73</v>
      </c>
      <c r="F25">
        <v>-495.3</v>
      </c>
      <c r="G25">
        <v>-495.24</v>
      </c>
      <c r="H25">
        <v>6445.15</v>
      </c>
      <c r="I25">
        <v>2660.83</v>
      </c>
      <c r="J25">
        <v>-1617.21</v>
      </c>
      <c r="K25" t="s">
        <v>58</v>
      </c>
    </row>
    <row r="26" spans="1:11" ht="12.75">
      <c r="A26" t="s">
        <v>1</v>
      </c>
      <c r="B26">
        <v>2241.72</v>
      </c>
      <c r="C26" t="s">
        <v>70</v>
      </c>
      <c r="D26" t="s">
        <v>71</v>
      </c>
      <c r="E26">
        <v>-4.38</v>
      </c>
      <c r="F26">
        <v>-535.48</v>
      </c>
      <c r="G26">
        <v>-535.43</v>
      </c>
      <c r="H26">
        <v>6476.11</v>
      </c>
      <c r="I26">
        <v>2241.53</v>
      </c>
      <c r="J26">
        <v>-1320.18</v>
      </c>
      <c r="K26" t="s">
        <v>58</v>
      </c>
    </row>
    <row r="27" spans="1:11" ht="12.75">
      <c r="A27" t="s">
        <v>8</v>
      </c>
      <c r="B27">
        <v>3123.12</v>
      </c>
      <c r="C27" t="s">
        <v>74</v>
      </c>
      <c r="D27" t="s">
        <v>75</v>
      </c>
      <c r="E27">
        <v>10.55</v>
      </c>
      <c r="F27">
        <v>518.53</v>
      </c>
      <c r="G27">
        <v>518.53</v>
      </c>
      <c r="H27">
        <v>6446.74</v>
      </c>
      <c r="I27">
        <v>3122.7</v>
      </c>
      <c r="J27">
        <v>-1788.75</v>
      </c>
      <c r="K27" t="s">
        <v>76</v>
      </c>
    </row>
    <row r="28" spans="1:11" ht="12.75">
      <c r="A28" t="s">
        <v>5</v>
      </c>
      <c r="B28">
        <v>3208.04</v>
      </c>
      <c r="C28" t="s">
        <v>72</v>
      </c>
      <c r="D28" t="s">
        <v>73</v>
      </c>
      <c r="E28">
        <v>-8.73</v>
      </c>
      <c r="F28">
        <v>-500.41</v>
      </c>
      <c r="G28">
        <v>-500.51</v>
      </c>
      <c r="H28">
        <v>6461.37</v>
      </c>
      <c r="I28">
        <v>3206.88</v>
      </c>
      <c r="J28">
        <v>-1810.42</v>
      </c>
      <c r="K28" t="s">
        <v>58</v>
      </c>
    </row>
    <row r="29" spans="1:11" ht="12.75">
      <c r="A29" t="s">
        <v>2</v>
      </c>
      <c r="B29">
        <v>3198.49</v>
      </c>
      <c r="C29" t="s">
        <v>74</v>
      </c>
      <c r="D29" t="s">
        <v>75</v>
      </c>
      <c r="E29">
        <v>10.55</v>
      </c>
      <c r="F29">
        <v>519.59</v>
      </c>
      <c r="G29">
        <v>519.6</v>
      </c>
      <c r="H29">
        <v>6504.01</v>
      </c>
      <c r="I29">
        <v>3197.74</v>
      </c>
      <c r="J29">
        <v>-1651.99</v>
      </c>
      <c r="K29" t="s">
        <v>76</v>
      </c>
    </row>
    <row r="30" spans="1:11" ht="12.75">
      <c r="A30" t="s">
        <v>9</v>
      </c>
      <c r="B30">
        <v>3535.73</v>
      </c>
      <c r="C30" t="s">
        <v>82</v>
      </c>
      <c r="D30" t="s">
        <v>83</v>
      </c>
      <c r="E30">
        <v>-63.42</v>
      </c>
      <c r="F30">
        <v>-2594.72</v>
      </c>
      <c r="G30">
        <v>-2594.25</v>
      </c>
      <c r="H30">
        <v>6452.48</v>
      </c>
      <c r="I30">
        <v>3535.95</v>
      </c>
      <c r="J30">
        <v>-1813.32</v>
      </c>
      <c r="K30" t="s">
        <v>76</v>
      </c>
    </row>
    <row r="31" spans="1:11" ht="12.75">
      <c r="A31" t="s">
        <v>10</v>
      </c>
      <c r="B31">
        <v>3551.69</v>
      </c>
      <c r="C31" t="s">
        <v>77</v>
      </c>
      <c r="D31" t="s">
        <v>78</v>
      </c>
      <c r="E31">
        <v>-100</v>
      </c>
      <c r="F31">
        <v>-3516.16</v>
      </c>
      <c r="G31">
        <v>-3518.87</v>
      </c>
      <c r="H31">
        <v>6459.07</v>
      </c>
      <c r="I31">
        <v>3551.28</v>
      </c>
      <c r="J31">
        <v>-1799.37</v>
      </c>
      <c r="K31" t="s">
        <v>58</v>
      </c>
    </row>
    <row r="32" spans="1:11" ht="12.75">
      <c r="A32" t="s">
        <v>11</v>
      </c>
      <c r="B32">
        <v>3564.11</v>
      </c>
      <c r="C32" t="s">
        <v>80</v>
      </c>
      <c r="D32" t="s">
        <v>81</v>
      </c>
      <c r="E32">
        <v>100</v>
      </c>
      <c r="F32">
        <v>3528.73</v>
      </c>
      <c r="G32">
        <v>3531.25</v>
      </c>
      <c r="H32">
        <v>6511.68</v>
      </c>
      <c r="I32">
        <v>3562.81</v>
      </c>
      <c r="J32">
        <v>-1708.84</v>
      </c>
      <c r="K32" t="s">
        <v>58</v>
      </c>
    </row>
    <row r="33" spans="1:11" ht="12.75">
      <c r="A33" t="s">
        <v>13</v>
      </c>
      <c r="B33">
        <v>3564.11</v>
      </c>
      <c r="C33" t="s">
        <v>80</v>
      </c>
      <c r="D33" t="s">
        <v>81</v>
      </c>
      <c r="E33">
        <v>100</v>
      </c>
      <c r="F33">
        <v>3529.84</v>
      </c>
      <c r="G33">
        <v>3531.89</v>
      </c>
      <c r="H33">
        <v>6441.28</v>
      </c>
      <c r="I33">
        <v>3563.6</v>
      </c>
      <c r="J33">
        <v>-1683.2</v>
      </c>
      <c r="K33" t="s">
        <v>58</v>
      </c>
    </row>
    <row r="34" spans="1:11" ht="12.75">
      <c r="A34" t="s">
        <v>14</v>
      </c>
      <c r="B34">
        <v>3571.49</v>
      </c>
      <c r="C34" t="s">
        <v>80</v>
      </c>
      <c r="D34" t="s">
        <v>81</v>
      </c>
      <c r="E34">
        <v>100</v>
      </c>
      <c r="F34">
        <v>3537.83</v>
      </c>
      <c r="G34">
        <v>3540.29</v>
      </c>
      <c r="H34">
        <v>6450.15</v>
      </c>
      <c r="I34">
        <v>3571.04</v>
      </c>
      <c r="J34">
        <v>-1662.25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1525.65</v>
      </c>
      <c r="C37" t="s">
        <v>70</v>
      </c>
      <c r="D37" t="s">
        <v>71</v>
      </c>
      <c r="E37">
        <v>-4.38</v>
      </c>
      <c r="F37">
        <v>-519.51</v>
      </c>
      <c r="G37">
        <v>-519.58</v>
      </c>
      <c r="H37">
        <v>6021.53</v>
      </c>
      <c r="I37">
        <v>1525.49</v>
      </c>
      <c r="J37">
        <v>-1042.15</v>
      </c>
      <c r="K37" t="s">
        <v>58</v>
      </c>
    </row>
    <row r="38" spans="1:11" ht="12.75">
      <c r="A38" t="s">
        <v>6</v>
      </c>
      <c r="B38">
        <v>2366.23</v>
      </c>
      <c r="C38" t="s">
        <v>72</v>
      </c>
      <c r="D38" t="s">
        <v>73</v>
      </c>
      <c r="E38">
        <v>-8.73</v>
      </c>
      <c r="F38">
        <v>-488.36</v>
      </c>
      <c r="G38">
        <v>-488.43</v>
      </c>
      <c r="H38">
        <v>5987.06</v>
      </c>
      <c r="I38">
        <v>2365.85</v>
      </c>
      <c r="J38">
        <v>-1518.14</v>
      </c>
      <c r="K38" t="s">
        <v>58</v>
      </c>
    </row>
    <row r="39" spans="1:11" ht="12.75">
      <c r="A39" t="s">
        <v>3</v>
      </c>
      <c r="B39">
        <v>2331.73</v>
      </c>
      <c r="C39" t="s">
        <v>72</v>
      </c>
      <c r="D39" t="s">
        <v>73</v>
      </c>
      <c r="E39">
        <v>-8.73</v>
      </c>
      <c r="F39">
        <v>-488.62</v>
      </c>
      <c r="G39">
        <v>-488.8</v>
      </c>
      <c r="H39">
        <v>5993.95</v>
      </c>
      <c r="I39">
        <v>2331.52</v>
      </c>
      <c r="J39">
        <v>-1468.01</v>
      </c>
      <c r="K39" t="s">
        <v>58</v>
      </c>
    </row>
    <row r="40" spans="1:11" ht="12.75">
      <c r="A40" t="s">
        <v>0</v>
      </c>
      <c r="B40">
        <v>2075.18</v>
      </c>
      <c r="C40" t="s">
        <v>70</v>
      </c>
      <c r="D40" t="s">
        <v>71</v>
      </c>
      <c r="E40">
        <v>-4.38</v>
      </c>
      <c r="F40">
        <v>-520.68</v>
      </c>
      <c r="G40">
        <v>-520.75</v>
      </c>
      <c r="H40">
        <v>6037.26</v>
      </c>
      <c r="I40">
        <v>2074.97</v>
      </c>
      <c r="J40">
        <v>-1300.71</v>
      </c>
      <c r="K40" t="s">
        <v>58</v>
      </c>
    </row>
    <row r="41" spans="1:11" ht="12.75">
      <c r="A41" t="s">
        <v>7</v>
      </c>
      <c r="B41">
        <v>2717.69</v>
      </c>
      <c r="C41" t="s">
        <v>72</v>
      </c>
      <c r="D41" t="s">
        <v>73</v>
      </c>
      <c r="E41">
        <v>-8.73</v>
      </c>
      <c r="F41">
        <v>-487.79</v>
      </c>
      <c r="G41">
        <v>-487.86</v>
      </c>
      <c r="H41">
        <v>5998.08</v>
      </c>
      <c r="I41">
        <v>2717.33</v>
      </c>
      <c r="J41">
        <v>-1653.75</v>
      </c>
      <c r="K41" t="s">
        <v>58</v>
      </c>
    </row>
    <row r="42" spans="1:11" ht="12.75">
      <c r="A42" t="s">
        <v>4</v>
      </c>
      <c r="B42">
        <v>2695.32</v>
      </c>
      <c r="C42" t="s">
        <v>72</v>
      </c>
      <c r="D42" t="s">
        <v>73</v>
      </c>
      <c r="E42">
        <v>-8.73</v>
      </c>
      <c r="F42">
        <v>-489.21</v>
      </c>
      <c r="G42">
        <v>-489</v>
      </c>
      <c r="H42">
        <v>6004.73</v>
      </c>
      <c r="I42">
        <v>2694.46</v>
      </c>
      <c r="J42">
        <v>-1614.52</v>
      </c>
      <c r="K42" t="s">
        <v>58</v>
      </c>
    </row>
    <row r="43" spans="1:11" ht="12.75">
      <c r="A43" t="s">
        <v>1</v>
      </c>
      <c r="B43">
        <v>2739.09</v>
      </c>
      <c r="C43" t="s">
        <v>74</v>
      </c>
      <c r="D43" t="s">
        <v>75</v>
      </c>
      <c r="E43">
        <v>10.55</v>
      </c>
      <c r="F43">
        <v>504.52</v>
      </c>
      <c r="G43">
        <v>504.5</v>
      </c>
      <c r="H43">
        <v>6056.26</v>
      </c>
      <c r="I43">
        <v>2738.56</v>
      </c>
      <c r="J43">
        <v>-1575.84</v>
      </c>
      <c r="K43" t="s">
        <v>76</v>
      </c>
    </row>
    <row r="44" spans="1:11" ht="12.75">
      <c r="A44" t="s">
        <v>8</v>
      </c>
      <c r="B44">
        <v>3130.59</v>
      </c>
      <c r="C44" t="s">
        <v>82</v>
      </c>
      <c r="D44" t="s">
        <v>84</v>
      </c>
      <c r="E44">
        <v>-63.42</v>
      </c>
      <c r="F44">
        <v>-2531.04</v>
      </c>
      <c r="G44">
        <v>-2531.07</v>
      </c>
      <c r="H44">
        <v>6005.54</v>
      </c>
      <c r="I44">
        <v>3130.03</v>
      </c>
      <c r="J44">
        <v>-1772.24</v>
      </c>
      <c r="K44" t="s">
        <v>76</v>
      </c>
    </row>
    <row r="45" spans="1:11" ht="12.75">
      <c r="A45" t="s">
        <v>5</v>
      </c>
      <c r="B45">
        <v>3165.4</v>
      </c>
      <c r="C45" t="s">
        <v>82</v>
      </c>
      <c r="D45" t="s">
        <v>84</v>
      </c>
      <c r="E45">
        <v>-63.42</v>
      </c>
      <c r="F45">
        <v>-2539.08</v>
      </c>
      <c r="G45">
        <v>-2539.08</v>
      </c>
      <c r="H45">
        <v>6015</v>
      </c>
      <c r="I45">
        <v>3164.86</v>
      </c>
      <c r="J45">
        <v>-1763.19</v>
      </c>
      <c r="K45" t="s">
        <v>76</v>
      </c>
    </row>
    <row r="46" spans="1:11" ht="12.75">
      <c r="A46" t="s">
        <v>2</v>
      </c>
      <c r="B46">
        <v>3259.57</v>
      </c>
      <c r="C46" t="s">
        <v>74</v>
      </c>
      <c r="D46" t="s">
        <v>75</v>
      </c>
      <c r="E46">
        <v>10.55</v>
      </c>
      <c r="F46">
        <v>504.53</v>
      </c>
      <c r="G46">
        <v>504.5</v>
      </c>
      <c r="H46">
        <v>6064.55</v>
      </c>
      <c r="I46">
        <v>3258.94</v>
      </c>
      <c r="J46">
        <v>-1669.13</v>
      </c>
      <c r="K46" t="s">
        <v>76</v>
      </c>
    </row>
    <row r="47" spans="1:11" ht="12.75">
      <c r="A47" t="s">
        <v>9</v>
      </c>
      <c r="B47">
        <v>3436.38</v>
      </c>
      <c r="C47" t="s">
        <v>77</v>
      </c>
      <c r="D47" t="s">
        <v>78</v>
      </c>
      <c r="E47">
        <v>-100</v>
      </c>
      <c r="F47">
        <v>-3403.14</v>
      </c>
      <c r="G47">
        <v>-3405.42</v>
      </c>
      <c r="H47">
        <v>6002.73</v>
      </c>
      <c r="I47">
        <v>3435.8</v>
      </c>
      <c r="J47">
        <v>-1742.52</v>
      </c>
      <c r="K47" t="s">
        <v>58</v>
      </c>
    </row>
    <row r="48" spans="1:11" ht="12.75">
      <c r="A48" t="s">
        <v>10</v>
      </c>
      <c r="B48">
        <v>3447.47</v>
      </c>
      <c r="C48" t="s">
        <v>77</v>
      </c>
      <c r="D48" t="s">
        <v>78</v>
      </c>
      <c r="E48">
        <v>-100</v>
      </c>
      <c r="F48">
        <v>-3415.04</v>
      </c>
      <c r="G48">
        <v>-3416.79</v>
      </c>
      <c r="H48">
        <v>6011.83</v>
      </c>
      <c r="I48">
        <v>3447.22</v>
      </c>
      <c r="J48">
        <v>-1720.43</v>
      </c>
      <c r="K48" t="s">
        <v>58</v>
      </c>
    </row>
    <row r="49" spans="1:11" ht="12.75">
      <c r="A49" t="s">
        <v>11</v>
      </c>
      <c r="B49">
        <v>3131.64</v>
      </c>
      <c r="C49" t="s">
        <v>63</v>
      </c>
      <c r="D49" t="s">
        <v>64</v>
      </c>
      <c r="E49">
        <v>-8.6</v>
      </c>
      <c r="F49">
        <v>-435.98</v>
      </c>
      <c r="G49">
        <v>-435.92</v>
      </c>
      <c r="H49">
        <v>6048.83</v>
      </c>
      <c r="I49">
        <v>3130.82</v>
      </c>
      <c r="J49">
        <v>-1439.49</v>
      </c>
      <c r="K49" t="s">
        <v>58</v>
      </c>
    </row>
    <row r="50" spans="1:11" ht="12.75">
      <c r="A50" t="s">
        <v>13</v>
      </c>
      <c r="B50">
        <v>3029.43</v>
      </c>
      <c r="C50" t="s">
        <v>63</v>
      </c>
      <c r="D50" t="s">
        <v>64</v>
      </c>
      <c r="E50">
        <v>-8.6</v>
      </c>
      <c r="F50">
        <v>-435.67</v>
      </c>
      <c r="G50">
        <v>-435.63</v>
      </c>
      <c r="H50">
        <v>5972.32</v>
      </c>
      <c r="I50">
        <v>3028.87</v>
      </c>
      <c r="J50">
        <v>-1354.14</v>
      </c>
      <c r="K50" t="s">
        <v>58</v>
      </c>
    </row>
    <row r="51" spans="1:11" ht="12.75">
      <c r="A51" t="s">
        <v>14</v>
      </c>
      <c r="B51">
        <v>2926.96</v>
      </c>
      <c r="C51" t="s">
        <v>63</v>
      </c>
      <c r="D51" t="s">
        <v>64</v>
      </c>
      <c r="E51">
        <v>-8.6</v>
      </c>
      <c r="F51">
        <v>-436.57</v>
      </c>
      <c r="G51">
        <v>-436.53</v>
      </c>
      <c r="H51">
        <v>5977.4</v>
      </c>
      <c r="I51">
        <v>2924.25</v>
      </c>
      <c r="J51">
        <v>-1250.63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2747.7</v>
      </c>
      <c r="C54" t="s">
        <v>82</v>
      </c>
      <c r="D54" t="s">
        <v>84</v>
      </c>
      <c r="E54">
        <v>-63.42</v>
      </c>
      <c r="F54">
        <v>-2383.46</v>
      </c>
      <c r="G54">
        <v>-2383.31</v>
      </c>
      <c r="H54">
        <v>5019.87</v>
      </c>
      <c r="I54">
        <v>2747.42</v>
      </c>
      <c r="J54">
        <v>-1650.41</v>
      </c>
      <c r="K54" t="s">
        <v>76</v>
      </c>
    </row>
    <row r="55" spans="1:11" ht="12.75">
      <c r="A55" t="s">
        <v>6</v>
      </c>
      <c r="B55">
        <v>2791.33</v>
      </c>
      <c r="C55" t="s">
        <v>82</v>
      </c>
      <c r="D55" t="s">
        <v>84</v>
      </c>
      <c r="E55">
        <v>-63.42</v>
      </c>
      <c r="F55">
        <v>-2400.92</v>
      </c>
      <c r="G55">
        <v>-2400.8</v>
      </c>
      <c r="H55">
        <v>4946.85</v>
      </c>
      <c r="I55">
        <v>2791.15</v>
      </c>
      <c r="J55">
        <v>-1640.13</v>
      </c>
      <c r="K55" t="s">
        <v>76</v>
      </c>
    </row>
    <row r="56" spans="1:11" ht="12.75">
      <c r="A56" t="s">
        <v>3</v>
      </c>
      <c r="B56">
        <v>2743.07</v>
      </c>
      <c r="C56" t="s">
        <v>85</v>
      </c>
      <c r="D56" t="s">
        <v>86</v>
      </c>
      <c r="E56">
        <v>12.37</v>
      </c>
      <c r="F56">
        <v>465.26</v>
      </c>
      <c r="G56">
        <v>465.24</v>
      </c>
      <c r="H56">
        <v>4956.33</v>
      </c>
      <c r="I56">
        <v>2742.56</v>
      </c>
      <c r="J56">
        <v>-1577.65</v>
      </c>
      <c r="K56" t="s">
        <v>58</v>
      </c>
    </row>
    <row r="57" spans="1:11" ht="12.75">
      <c r="A57" t="s">
        <v>0</v>
      </c>
      <c r="B57">
        <v>2861.1</v>
      </c>
      <c r="C57" t="s">
        <v>82</v>
      </c>
      <c r="D57" t="s">
        <v>84</v>
      </c>
      <c r="E57">
        <v>-63.42</v>
      </c>
      <c r="F57">
        <v>-2393.52</v>
      </c>
      <c r="G57">
        <v>-2393.37</v>
      </c>
      <c r="H57">
        <v>5015.99</v>
      </c>
      <c r="I57">
        <v>2860.77</v>
      </c>
      <c r="J57">
        <v>-1641.28</v>
      </c>
      <c r="K57" t="s">
        <v>76</v>
      </c>
    </row>
    <row r="58" spans="1:11" ht="12.75">
      <c r="A58" t="s">
        <v>7</v>
      </c>
      <c r="B58">
        <v>2620.21</v>
      </c>
      <c r="C58" t="s">
        <v>82</v>
      </c>
      <c r="D58" t="s">
        <v>84</v>
      </c>
      <c r="E58">
        <v>-66.6</v>
      </c>
      <c r="F58">
        <v>-2200.05</v>
      </c>
      <c r="G58">
        <v>-2198.66</v>
      </c>
      <c r="H58">
        <v>4937.85</v>
      </c>
      <c r="I58">
        <v>2619.61</v>
      </c>
      <c r="J58">
        <v>-1480.73</v>
      </c>
      <c r="K58" t="s">
        <v>58</v>
      </c>
    </row>
    <row r="59" spans="1:11" ht="12.75">
      <c r="A59" t="s">
        <v>4</v>
      </c>
      <c r="B59">
        <v>2640.17</v>
      </c>
      <c r="C59" t="s">
        <v>82</v>
      </c>
      <c r="D59" t="s">
        <v>84</v>
      </c>
      <c r="E59">
        <v>-66.6</v>
      </c>
      <c r="F59">
        <v>-2202.35</v>
      </c>
      <c r="G59">
        <v>-2201.03</v>
      </c>
      <c r="H59">
        <v>4949.51</v>
      </c>
      <c r="I59">
        <v>2639.82</v>
      </c>
      <c r="J59">
        <v>-1462.88</v>
      </c>
      <c r="K59" t="s">
        <v>58</v>
      </c>
    </row>
    <row r="60" spans="1:11" ht="12.75">
      <c r="A60" t="s">
        <v>1</v>
      </c>
      <c r="B60">
        <v>2792.51</v>
      </c>
      <c r="C60" t="s">
        <v>82</v>
      </c>
      <c r="D60" t="s">
        <v>84</v>
      </c>
      <c r="E60">
        <v>-66.6</v>
      </c>
      <c r="F60">
        <v>-2196.25</v>
      </c>
      <c r="G60">
        <v>-2197.1</v>
      </c>
      <c r="H60">
        <v>5006.19</v>
      </c>
      <c r="I60">
        <v>2792.12</v>
      </c>
      <c r="J60">
        <v>-1488.73</v>
      </c>
      <c r="K60" t="s">
        <v>58</v>
      </c>
    </row>
    <row r="61" spans="1:11" ht="12.75">
      <c r="A61" t="s">
        <v>8</v>
      </c>
      <c r="B61">
        <v>2827.72</v>
      </c>
      <c r="C61" t="s">
        <v>82</v>
      </c>
      <c r="D61" t="s">
        <v>84</v>
      </c>
      <c r="E61">
        <v>-66.6</v>
      </c>
      <c r="F61">
        <v>-2206.94</v>
      </c>
      <c r="G61">
        <v>-2207.76</v>
      </c>
      <c r="H61">
        <v>4936.5</v>
      </c>
      <c r="I61">
        <v>2825.34</v>
      </c>
      <c r="J61">
        <v>-1480.46</v>
      </c>
      <c r="K61" t="s">
        <v>58</v>
      </c>
    </row>
    <row r="62" spans="1:11" ht="12.75">
      <c r="A62" t="s">
        <v>5</v>
      </c>
      <c r="B62">
        <v>2840.72</v>
      </c>
      <c r="C62" t="s">
        <v>82</v>
      </c>
      <c r="D62" t="s">
        <v>84</v>
      </c>
      <c r="E62">
        <v>-66.6</v>
      </c>
      <c r="F62">
        <v>-2198.89</v>
      </c>
      <c r="G62">
        <v>-2199.79</v>
      </c>
      <c r="H62">
        <v>4949.39</v>
      </c>
      <c r="I62">
        <v>2841.58</v>
      </c>
      <c r="J62">
        <v>-1450.31</v>
      </c>
      <c r="K62" t="s">
        <v>58</v>
      </c>
    </row>
    <row r="63" spans="1:11" ht="12.75">
      <c r="A63" t="s">
        <v>2</v>
      </c>
      <c r="B63">
        <v>3156.95</v>
      </c>
      <c r="C63" t="s">
        <v>82</v>
      </c>
      <c r="D63" t="s">
        <v>84</v>
      </c>
      <c r="E63">
        <v>-66.6</v>
      </c>
      <c r="F63">
        <v>-2215.43</v>
      </c>
      <c r="G63">
        <v>-2214.46</v>
      </c>
      <c r="H63">
        <v>5008.72</v>
      </c>
      <c r="I63">
        <v>3156.52</v>
      </c>
      <c r="J63">
        <v>-1491.03</v>
      </c>
      <c r="K63" t="s">
        <v>58</v>
      </c>
    </row>
    <row r="64" spans="1:11" ht="12.75">
      <c r="A64" t="s">
        <v>9</v>
      </c>
      <c r="B64">
        <v>3180.26</v>
      </c>
      <c r="C64" t="s">
        <v>82</v>
      </c>
      <c r="D64" t="s">
        <v>84</v>
      </c>
      <c r="E64">
        <v>-66.6</v>
      </c>
      <c r="F64">
        <v>-2230.7</v>
      </c>
      <c r="G64">
        <v>-2231.47</v>
      </c>
      <c r="H64">
        <v>4937.85</v>
      </c>
      <c r="I64">
        <v>3179.71</v>
      </c>
      <c r="J64">
        <v>-1474.67</v>
      </c>
      <c r="K64" t="s">
        <v>58</v>
      </c>
    </row>
    <row r="65" spans="1:11" ht="12.75">
      <c r="A65" t="s">
        <v>10</v>
      </c>
      <c r="B65">
        <v>3192.03</v>
      </c>
      <c r="C65" t="s">
        <v>82</v>
      </c>
      <c r="D65" t="s">
        <v>84</v>
      </c>
      <c r="E65">
        <v>-66.6</v>
      </c>
      <c r="F65">
        <v>-2209.51</v>
      </c>
      <c r="G65">
        <v>-2211.35</v>
      </c>
      <c r="H65">
        <v>4949.96</v>
      </c>
      <c r="I65">
        <v>3191.55</v>
      </c>
      <c r="J65">
        <v>-1442.22</v>
      </c>
      <c r="K65" t="s">
        <v>58</v>
      </c>
    </row>
    <row r="66" spans="1:11" ht="12.75">
      <c r="A66" t="s">
        <v>11</v>
      </c>
      <c r="B66">
        <v>2008.13</v>
      </c>
      <c r="C66" t="s">
        <v>63</v>
      </c>
      <c r="D66" t="s">
        <v>64</v>
      </c>
      <c r="E66">
        <v>-8.6</v>
      </c>
      <c r="F66">
        <v>-427.06</v>
      </c>
      <c r="G66">
        <v>-427.09</v>
      </c>
      <c r="H66">
        <v>4959.91</v>
      </c>
      <c r="I66">
        <v>2005.62</v>
      </c>
      <c r="J66">
        <v>-675.43</v>
      </c>
      <c r="K66" t="s">
        <v>58</v>
      </c>
    </row>
    <row r="67" spans="1:11" ht="12.75">
      <c r="A67" t="s">
        <v>13</v>
      </c>
      <c r="B67">
        <v>1903.93</v>
      </c>
      <c r="C67" t="s">
        <v>63</v>
      </c>
      <c r="D67" t="s">
        <v>64</v>
      </c>
      <c r="E67">
        <v>-8.6</v>
      </c>
      <c r="F67">
        <v>-425.79</v>
      </c>
      <c r="G67">
        <v>-425.73</v>
      </c>
      <c r="H67">
        <v>4888.73</v>
      </c>
      <c r="I67">
        <v>1903.01</v>
      </c>
      <c r="J67">
        <v>-585.09</v>
      </c>
      <c r="K67" t="s">
        <v>58</v>
      </c>
    </row>
    <row r="68" spans="1:11" ht="12.75">
      <c r="A68" t="s">
        <v>14</v>
      </c>
      <c r="B68">
        <v>1765.13</v>
      </c>
      <c r="C68" t="s">
        <v>63</v>
      </c>
      <c r="D68" t="s">
        <v>64</v>
      </c>
      <c r="E68">
        <v>-8.6</v>
      </c>
      <c r="F68">
        <v>-419.53</v>
      </c>
      <c r="G68">
        <v>-419.55</v>
      </c>
      <c r="H68">
        <v>4899.9</v>
      </c>
      <c r="I68">
        <v>1766.35</v>
      </c>
      <c r="J68">
        <v>-467.49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2393.71</v>
      </c>
      <c r="C71" t="s">
        <v>82</v>
      </c>
      <c r="D71" t="s">
        <v>84</v>
      </c>
      <c r="E71">
        <v>-66.6</v>
      </c>
      <c r="F71">
        <v>-2113.92</v>
      </c>
      <c r="G71">
        <v>-2115.83</v>
      </c>
      <c r="H71">
        <v>4678.65</v>
      </c>
      <c r="I71">
        <v>2393.34</v>
      </c>
      <c r="J71">
        <v>-1405.91</v>
      </c>
      <c r="K71" t="s">
        <v>58</v>
      </c>
    </row>
    <row r="72" spans="1:11" ht="12.75">
      <c r="A72" t="s">
        <v>6</v>
      </c>
      <c r="B72">
        <v>2423.62</v>
      </c>
      <c r="C72" t="s">
        <v>82</v>
      </c>
      <c r="D72" t="s">
        <v>84</v>
      </c>
      <c r="E72">
        <v>-66.6</v>
      </c>
      <c r="F72">
        <v>-2127.74</v>
      </c>
      <c r="G72">
        <v>-2128.53</v>
      </c>
      <c r="H72">
        <v>4608.68</v>
      </c>
      <c r="I72">
        <v>2423.01</v>
      </c>
      <c r="J72">
        <v>-1391.96</v>
      </c>
      <c r="K72" t="s">
        <v>58</v>
      </c>
    </row>
    <row r="73" spans="1:11" ht="12.75">
      <c r="A73" t="s">
        <v>3</v>
      </c>
      <c r="B73">
        <v>2446.08</v>
      </c>
      <c r="C73" t="s">
        <v>82</v>
      </c>
      <c r="D73" t="s">
        <v>84</v>
      </c>
      <c r="E73">
        <v>-66.6</v>
      </c>
      <c r="F73">
        <v>-2130.62</v>
      </c>
      <c r="G73">
        <v>-2129.82</v>
      </c>
      <c r="H73">
        <v>4619.45</v>
      </c>
      <c r="I73">
        <v>2445.99</v>
      </c>
      <c r="J73">
        <v>-1372.05</v>
      </c>
      <c r="K73" t="s">
        <v>58</v>
      </c>
    </row>
    <row r="74" spans="1:11" ht="12.75">
      <c r="A74" t="s">
        <v>0</v>
      </c>
      <c r="B74">
        <v>2532.88</v>
      </c>
      <c r="C74" t="s">
        <v>82</v>
      </c>
      <c r="D74" t="s">
        <v>84</v>
      </c>
      <c r="E74">
        <v>-66.6</v>
      </c>
      <c r="F74">
        <v>-2147.15</v>
      </c>
      <c r="G74">
        <v>-2148.09</v>
      </c>
      <c r="H74">
        <v>4676.38</v>
      </c>
      <c r="I74">
        <v>2532.44</v>
      </c>
      <c r="J74">
        <v>-1424.32</v>
      </c>
      <c r="K74" t="s">
        <v>58</v>
      </c>
    </row>
    <row r="75" spans="1:11" ht="12.75">
      <c r="A75" t="s">
        <v>7</v>
      </c>
      <c r="B75">
        <v>2546.79</v>
      </c>
      <c r="C75" t="s">
        <v>82</v>
      </c>
      <c r="D75" t="s">
        <v>84</v>
      </c>
      <c r="E75">
        <v>-66.6</v>
      </c>
      <c r="F75">
        <v>-2141.55</v>
      </c>
      <c r="G75">
        <v>-2142.37</v>
      </c>
      <c r="H75">
        <v>4607.09</v>
      </c>
      <c r="I75">
        <v>2546.39</v>
      </c>
      <c r="J75">
        <v>-1399.28</v>
      </c>
      <c r="K75" t="s">
        <v>58</v>
      </c>
    </row>
    <row r="76" spans="1:11" ht="12.75">
      <c r="A76" t="s">
        <v>4</v>
      </c>
      <c r="B76">
        <v>2566.68</v>
      </c>
      <c r="C76" t="s">
        <v>82</v>
      </c>
      <c r="D76" t="s">
        <v>84</v>
      </c>
      <c r="E76">
        <v>-66.6</v>
      </c>
      <c r="F76">
        <v>-2142.96</v>
      </c>
      <c r="G76">
        <v>-2143.76</v>
      </c>
      <c r="H76">
        <v>4619.39</v>
      </c>
      <c r="I76">
        <v>2566.29</v>
      </c>
      <c r="J76">
        <v>-1381.92</v>
      </c>
      <c r="K76" t="s">
        <v>58</v>
      </c>
    </row>
    <row r="77" spans="1:11" ht="12.75">
      <c r="A77" t="s">
        <v>1</v>
      </c>
      <c r="B77">
        <v>2731.6</v>
      </c>
      <c r="C77" t="s">
        <v>82</v>
      </c>
      <c r="D77" t="s">
        <v>84</v>
      </c>
      <c r="E77">
        <v>-66.6</v>
      </c>
      <c r="F77">
        <v>-2141.27</v>
      </c>
      <c r="G77">
        <v>-2142.2</v>
      </c>
      <c r="H77">
        <v>4675.94</v>
      </c>
      <c r="I77">
        <v>2731.18</v>
      </c>
      <c r="J77">
        <v>-1414.55</v>
      </c>
      <c r="K77" t="s">
        <v>58</v>
      </c>
    </row>
    <row r="78" spans="1:11" ht="12.75">
      <c r="A78" t="s">
        <v>8</v>
      </c>
      <c r="B78">
        <v>2757.15</v>
      </c>
      <c r="C78" t="s">
        <v>82</v>
      </c>
      <c r="D78" t="s">
        <v>84</v>
      </c>
      <c r="E78">
        <v>-66.6</v>
      </c>
      <c r="F78">
        <v>-2145.44</v>
      </c>
      <c r="G78">
        <v>-2147.3</v>
      </c>
      <c r="H78">
        <v>4606.2</v>
      </c>
      <c r="I78">
        <v>2755.93</v>
      </c>
      <c r="J78">
        <v>-1398.67</v>
      </c>
      <c r="K78" t="s">
        <v>58</v>
      </c>
    </row>
    <row r="79" spans="1:11" ht="12.75">
      <c r="A79" t="s">
        <v>5</v>
      </c>
      <c r="B79">
        <v>2783.83</v>
      </c>
      <c r="C79" t="s">
        <v>82</v>
      </c>
      <c r="D79" t="s">
        <v>84</v>
      </c>
      <c r="E79">
        <v>-66.6</v>
      </c>
      <c r="F79">
        <v>-2158.01</v>
      </c>
      <c r="G79">
        <v>-2157.21</v>
      </c>
      <c r="H79">
        <v>4618.21</v>
      </c>
      <c r="I79">
        <v>2782.58</v>
      </c>
      <c r="J79">
        <v>-1390.93</v>
      </c>
      <c r="K79" t="s">
        <v>58</v>
      </c>
    </row>
    <row r="80" spans="1:11" ht="12.75">
      <c r="A80" t="s">
        <v>2</v>
      </c>
      <c r="B80">
        <v>2997.36</v>
      </c>
      <c r="C80" t="s">
        <v>82</v>
      </c>
      <c r="D80" t="s">
        <v>83</v>
      </c>
      <c r="E80">
        <v>-66.6</v>
      </c>
      <c r="F80">
        <v>-2123.56</v>
      </c>
      <c r="G80">
        <v>-2122.44</v>
      </c>
      <c r="H80">
        <v>4677.08</v>
      </c>
      <c r="I80">
        <v>2996.84</v>
      </c>
      <c r="J80">
        <v>-1366.34</v>
      </c>
      <c r="K80" t="s">
        <v>58</v>
      </c>
    </row>
    <row r="81" spans="1:11" ht="12.75">
      <c r="A81" t="s">
        <v>9</v>
      </c>
      <c r="B81">
        <v>3023.92</v>
      </c>
      <c r="C81" t="s">
        <v>82</v>
      </c>
      <c r="D81" t="s">
        <v>83</v>
      </c>
      <c r="E81">
        <v>-66.6</v>
      </c>
      <c r="F81">
        <v>-2129.55</v>
      </c>
      <c r="G81">
        <v>-2128.48</v>
      </c>
      <c r="H81">
        <v>4607.58</v>
      </c>
      <c r="I81">
        <v>3022.6</v>
      </c>
      <c r="J81">
        <v>-1350.92</v>
      </c>
      <c r="K81" t="s">
        <v>58</v>
      </c>
    </row>
    <row r="82" spans="1:11" ht="12.75">
      <c r="A82" t="s">
        <v>10</v>
      </c>
      <c r="B82">
        <v>3052.12</v>
      </c>
      <c r="C82" t="s">
        <v>82</v>
      </c>
      <c r="D82" t="s">
        <v>83</v>
      </c>
      <c r="E82">
        <v>-66.6</v>
      </c>
      <c r="F82">
        <v>-2140.29</v>
      </c>
      <c r="G82">
        <v>-2138.86</v>
      </c>
      <c r="H82">
        <v>4619.67</v>
      </c>
      <c r="I82">
        <v>3051.7</v>
      </c>
      <c r="J82">
        <v>-1336.29</v>
      </c>
      <c r="K82" t="s">
        <v>58</v>
      </c>
    </row>
    <row r="83" spans="1:11" ht="12.75">
      <c r="A83" t="s">
        <v>11</v>
      </c>
      <c r="B83">
        <v>1733.1</v>
      </c>
      <c r="C83" t="s">
        <v>63</v>
      </c>
      <c r="D83" t="s">
        <v>64</v>
      </c>
      <c r="E83">
        <v>-8.6</v>
      </c>
      <c r="F83">
        <v>-419.78</v>
      </c>
      <c r="G83">
        <v>-419.82</v>
      </c>
      <c r="H83">
        <v>4631.75</v>
      </c>
      <c r="I83">
        <v>1731.57</v>
      </c>
      <c r="J83">
        <v>-472.38</v>
      </c>
      <c r="K83" t="s">
        <v>58</v>
      </c>
    </row>
    <row r="84" spans="1:11" ht="12.75">
      <c r="A84" t="s">
        <v>13</v>
      </c>
      <c r="B84">
        <v>1623.96</v>
      </c>
      <c r="C84" t="s">
        <v>63</v>
      </c>
      <c r="D84" t="s">
        <v>64</v>
      </c>
      <c r="E84">
        <v>-8.6</v>
      </c>
      <c r="F84">
        <v>-418.79</v>
      </c>
      <c r="G84">
        <v>-418.72</v>
      </c>
      <c r="H84">
        <v>4562.03</v>
      </c>
      <c r="I84">
        <v>1621.29</v>
      </c>
      <c r="J84">
        <v>-378.35</v>
      </c>
      <c r="K84" t="s">
        <v>58</v>
      </c>
    </row>
    <row r="85" spans="1:11" ht="12.75">
      <c r="A85" t="s">
        <v>14</v>
      </c>
      <c r="B85">
        <v>1535.25</v>
      </c>
      <c r="C85" t="s">
        <v>63</v>
      </c>
      <c r="D85" t="s">
        <v>64</v>
      </c>
      <c r="E85">
        <v>-8.6</v>
      </c>
      <c r="F85">
        <v>-420.63</v>
      </c>
      <c r="G85">
        <v>-420.54</v>
      </c>
      <c r="H85">
        <v>4575.29</v>
      </c>
      <c r="I85">
        <v>1535.31</v>
      </c>
      <c r="J85">
        <v>-306.19</v>
      </c>
      <c r="K85" t="s">
        <v>58</v>
      </c>
    </row>
    <row r="87" ht="12.75">
      <c r="A87" t="s">
        <v>87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JGO7470</cp:lastModifiedBy>
  <cp:lastPrinted>2008-10-01T20:57:37Z</cp:lastPrinted>
  <dcterms:created xsi:type="dcterms:W3CDTF">1998-06-11T18:53:34Z</dcterms:created>
  <dcterms:modified xsi:type="dcterms:W3CDTF">2009-01-27T23:28:14Z</dcterms:modified>
  <cp:category/>
  <cp:version/>
  <cp:contentType/>
  <cp:contentStatus/>
</cp:coreProperties>
</file>