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285" windowWidth="11550" windowHeight="562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<sst xmlns="http://schemas.openxmlformats.org/spreadsheetml/2006/main" count="181" uniqueCount="125">
  <si>
    <t>TABLE 1</t>
  </si>
  <si>
    <t>(Metric tons unless otherwise specified)</t>
  </si>
  <si>
    <t>kilograms</t>
  </si>
  <si>
    <t xml:space="preserve"> </t>
  </si>
  <si>
    <t>e</t>
  </si>
  <si>
    <t>Iron ore:</t>
  </si>
  <si>
    <t>thousand metric tons</t>
  </si>
  <si>
    <t>do.</t>
  </si>
  <si>
    <t>thousand 42-gallon barrels</t>
  </si>
  <si>
    <t>Steel, crude</t>
  </si>
  <si>
    <t>Limestone</t>
  </si>
  <si>
    <t>Sulfuric acid:</t>
  </si>
  <si>
    <t>Uranium, U content</t>
  </si>
  <si>
    <t>TABLE  2</t>
  </si>
  <si>
    <t xml:space="preserve">Major operating companies </t>
  </si>
  <si>
    <t xml:space="preserve">Location of main facilities </t>
  </si>
  <si>
    <t>Annual capacity</t>
  </si>
  <si>
    <t>Gold</t>
  </si>
  <si>
    <t>Country and commodity</t>
  </si>
  <si>
    <t>MAURITANIA</t>
  </si>
  <si>
    <t>NIGER</t>
  </si>
  <si>
    <t>Cement</t>
  </si>
  <si>
    <t>Nouakchott</t>
  </si>
  <si>
    <t xml:space="preserve">545,000 cement </t>
  </si>
  <si>
    <t>Ciment de Mauritanie (Private Mauritanian investors,</t>
  </si>
  <si>
    <t>NA</t>
  </si>
  <si>
    <t>Mauritano-Francaise des Ciments S.A.</t>
  </si>
  <si>
    <t>Iron ore</t>
  </si>
  <si>
    <t>Sebkha N'dramcha</t>
  </si>
  <si>
    <t xml:space="preserve">Société Nationale Industrielle et Minière (SNIM) </t>
  </si>
  <si>
    <t>Gypsum</t>
  </si>
  <si>
    <t>Guelb El Rhein, Kedia d'Idjill,</t>
  </si>
  <si>
    <t>12,000,000 ore.</t>
  </si>
  <si>
    <t>Salt</t>
  </si>
  <si>
    <t xml:space="preserve">Société Mauritanienne des Industries du Sel </t>
  </si>
  <si>
    <t>(SOMISEL)</t>
  </si>
  <si>
    <t>N'terert and d'Idjill brine pits</t>
  </si>
  <si>
    <t>NA  Not Available.</t>
  </si>
  <si>
    <t>Coal</t>
  </si>
  <si>
    <t>Uranium</t>
  </si>
  <si>
    <t>Société Nigérienne de Charbon (SONICHAR)</t>
  </si>
  <si>
    <t>Akouta underground mine,</t>
  </si>
  <si>
    <t>Société des Mines de l'Aïr (SOMAIR)</t>
  </si>
  <si>
    <t xml:space="preserve">Compagnie Minière d'Akouta (COMINAK) </t>
  </si>
  <si>
    <t>[Areva NC, 34%; Government, 31%; Overseas</t>
  </si>
  <si>
    <t xml:space="preserve">Société des Mines du Liptako S.A. (SML) [African </t>
  </si>
  <si>
    <t>Anou Araren, central Agadez</t>
  </si>
  <si>
    <t>and clinker.</t>
  </si>
  <si>
    <t>NA.</t>
  </si>
  <si>
    <t>300,000.</t>
  </si>
  <si>
    <t>2,500.</t>
  </si>
  <si>
    <t>2,300.</t>
  </si>
  <si>
    <t>Arlit open pit mine, northern</t>
  </si>
  <si>
    <t xml:space="preserve">(which is owned by Etruscan Resources Inc., 50%, </t>
  </si>
  <si>
    <t>ENUSA Industrias Avanzadas S.A., 10%]</t>
  </si>
  <si>
    <t>and M'Haoudat Mines</t>
  </si>
  <si>
    <t>between Nouakchott and</t>
  </si>
  <si>
    <t>Akjoujt</t>
  </si>
  <si>
    <t>region</t>
  </si>
  <si>
    <t>northern Niger</t>
  </si>
  <si>
    <t>Niger</t>
  </si>
  <si>
    <t>(Areva NC, 63.4%, and Government, 36.6%)</t>
  </si>
  <si>
    <t>Do.</t>
  </si>
  <si>
    <r>
      <t>Gross weight</t>
    </r>
  </si>
  <si>
    <t>Coal, bituminous</t>
  </si>
  <si>
    <t>Gross weight</t>
  </si>
  <si>
    <t>Tin, mine output, Sn content</t>
  </si>
  <si>
    <t>output was not reported quantitatively. The minimill of Société Arabe de Fer et d'Acier en Mauritanie produced rebar and wire, but available</t>
  </si>
  <si>
    <t>r, 3</t>
  </si>
  <si>
    <t>Silver</t>
  </si>
  <si>
    <t>r</t>
  </si>
  <si>
    <t>--</t>
  </si>
  <si>
    <t>r, 5</t>
  </si>
  <si>
    <t>r, 4</t>
  </si>
  <si>
    <t>Petroleum, crude</t>
  </si>
  <si>
    <t>e, 7</t>
  </si>
  <si>
    <t>Copper</t>
  </si>
  <si>
    <t>Copper in concentrate</t>
  </si>
  <si>
    <t xml:space="preserve">Gold </t>
  </si>
  <si>
    <t>90%, and Compañía Valenciana de Cementos</t>
  </si>
  <si>
    <t>Portland, 10%)</t>
  </si>
  <si>
    <t>mining investors, 22%)</t>
  </si>
  <si>
    <t xml:space="preserve">(Government, 78%, and Arab financial and </t>
  </si>
  <si>
    <t>Mauritano-Koweitiennes (SAMIA)</t>
  </si>
  <si>
    <t xml:space="preserve">Société Arabe des Industries Metallurgiques </t>
  </si>
  <si>
    <t xml:space="preserve">GeoMin Mining Development Corporation Ltd. </t>
  </si>
  <si>
    <t>30,000 concentrate.</t>
  </si>
  <si>
    <t>Industrielle et Minière (SNIM), 50%</t>
  </si>
  <si>
    <t>2,200.</t>
  </si>
  <si>
    <t>Guelb Moghrein copper-gold</t>
  </si>
  <si>
    <t>mine</t>
  </si>
  <si>
    <t>3,000</t>
  </si>
  <si>
    <t>information is inadequate to make reliable estimates of output.</t>
  </si>
  <si>
    <t>were produced but information is inadequate to make reliable estimates of output.</t>
  </si>
  <si>
    <t xml:space="preserve">First Quantum Minerals Ltd., 80%, and Guelb Moghrein </t>
  </si>
  <si>
    <t>and Semafo Inc., 50%), 80%, and Government, 20%]</t>
  </si>
  <si>
    <t>west of Niamey</t>
  </si>
  <si>
    <t>Samira Hill Mine, 90 kilometers</t>
  </si>
  <si>
    <t>MAURITANIA AND NIGER: STRUCTURE OF THE MINERAL INDUSTRIES IN 2006</t>
  </si>
  <si>
    <r>
      <t>1</t>
    </r>
    <r>
      <rPr>
        <sz val="8"/>
        <color indexed="8"/>
        <rFont val="Times"/>
        <family val="1"/>
      </rPr>
      <t>Under development. First production expected during the second half of 2010.</t>
    </r>
  </si>
  <si>
    <r>
      <t>1</t>
    </r>
    <r>
      <rPr>
        <sz val="8"/>
        <color indexed="8"/>
        <rFont val="Times"/>
        <family val="1"/>
      </rPr>
      <t>Table includes data available through November 1, 2007.</t>
    </r>
  </si>
  <si>
    <r>
      <t>2</t>
    </r>
    <r>
      <rPr>
        <sz val="8"/>
        <color indexed="8"/>
        <rFont val="Times"/>
        <family val="1"/>
      </rPr>
      <t>In addition to the commodities listed, modest quantities of crude construction materials (clays, sand and gravel, and stone) presumably were produced, but</t>
    </r>
  </si>
  <si>
    <r>
      <t>3</t>
    </r>
    <r>
      <rPr>
        <sz val="8"/>
        <color indexed="8"/>
        <rFont val="Times"/>
        <family val="1"/>
      </rPr>
      <t>Reported by National Industrial and Mining Company.</t>
    </r>
  </si>
  <si>
    <r>
      <t>4</t>
    </r>
    <r>
      <rPr>
        <sz val="8"/>
        <color indexed="8"/>
        <rFont val="Times"/>
        <family val="1"/>
      </rPr>
      <t>Reported by Ministère des Mines et de l'Industrie.</t>
    </r>
  </si>
  <si>
    <r>
      <t>5</t>
    </r>
    <r>
      <rPr>
        <sz val="8"/>
        <color indexed="8"/>
        <rFont val="Times"/>
        <family val="1"/>
      </rPr>
      <t>Reported figure.</t>
    </r>
  </si>
  <si>
    <r>
      <t>6</t>
    </r>
    <r>
      <rPr>
        <sz val="8"/>
        <color indexed="8"/>
        <rFont val="Times"/>
        <family val="1"/>
      </rPr>
      <t xml:space="preserve">In addition to the commodities listed, phosphate rock, tungsten ore, and a variety of construction materials (clays, sand and gravel, and stone) </t>
    </r>
  </si>
  <si>
    <r>
      <t>7</t>
    </r>
    <r>
      <rPr>
        <sz val="8"/>
        <color indexed="8"/>
        <rFont val="Times"/>
        <family val="1"/>
      </rPr>
      <t xml:space="preserve">Does not include production from artisanal miners. </t>
    </r>
  </si>
  <si>
    <r>
      <t>MAURITANIA AND NIGER: PRODUCTION OF MINERAL COMMODITIES</t>
    </r>
    <r>
      <rPr>
        <vertAlign val="superscript"/>
        <sz val="8"/>
        <color indexed="8"/>
        <rFont val="Times"/>
        <family val="1"/>
      </rPr>
      <t>1</t>
    </r>
  </si>
  <si>
    <r>
      <t>MAURITANIA</t>
    </r>
    <r>
      <rPr>
        <vertAlign val="superscript"/>
        <sz val="8"/>
        <color indexed="8"/>
        <rFont val="Times"/>
        <family val="1"/>
      </rPr>
      <t>2</t>
    </r>
  </si>
  <si>
    <r>
      <t>Iron content</t>
    </r>
    <r>
      <rPr>
        <vertAlign val="superscript"/>
        <sz val="8"/>
        <color indexed="8"/>
        <rFont val="Times"/>
        <family val="1"/>
      </rPr>
      <t>e</t>
    </r>
  </si>
  <si>
    <r>
      <t>NIGER</t>
    </r>
    <r>
      <rPr>
        <vertAlign val="superscript"/>
        <sz val="8"/>
        <color indexed="8"/>
        <rFont val="Times"/>
        <family val="1"/>
      </rPr>
      <t>6</t>
    </r>
  </si>
  <si>
    <r>
      <t>Cement, hydraulic</t>
    </r>
    <r>
      <rPr>
        <vertAlign val="superscript"/>
        <sz val="8"/>
        <color indexed="8"/>
        <rFont val="Times"/>
        <family val="1"/>
      </rPr>
      <t xml:space="preserve">e </t>
    </r>
  </si>
  <si>
    <r>
      <t>Salt</t>
    </r>
    <r>
      <rPr>
        <vertAlign val="superscript"/>
        <sz val="8"/>
        <color indexed="8"/>
        <rFont val="Times"/>
        <family val="1"/>
      </rPr>
      <t>e</t>
    </r>
  </si>
  <si>
    <r>
      <t>Sulfur content</t>
    </r>
    <r>
      <rPr>
        <vertAlign val="superscript"/>
        <sz val="8"/>
        <color indexed="8"/>
        <rFont val="Times"/>
        <family val="1"/>
      </rPr>
      <t>e</t>
    </r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</si>
  <si>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-- Zero.</t>
    </r>
  </si>
  <si>
    <r>
      <t>Guelb el Aouj Mine</t>
    </r>
    <r>
      <rPr>
        <vertAlign val="superscript"/>
        <sz val="8"/>
        <color indexed="8"/>
        <rFont val="Times"/>
        <family val="1"/>
      </rPr>
      <t xml:space="preserve">1 </t>
    </r>
  </si>
  <si>
    <t>Sphere Investments Ltd., 50%, and Société Nationale</t>
  </si>
  <si>
    <t>Mines d’Akjoujt S.A, 20%</t>
  </si>
  <si>
    <t>Uranium Resources Development Co., 25%;</t>
  </si>
  <si>
    <t>17,000,000 ore;</t>
  </si>
  <si>
    <t>7,000,000 direct-reduced</t>
  </si>
  <si>
    <t xml:space="preserve"> iron</t>
  </si>
  <si>
    <t>This icon is linked to an embedded text document. Double-click on the icon to open the document.</t>
  </si>
  <si>
    <t>USGS Minerals Yearbook 2006, Volume III – Mauritania and Niger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</si>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</sst>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#,##0.0"/>
    <numFmt numFmtId="170" formatCode="#,##0.000"/>
    <numFmt numFmtId="171" formatCode="0.000"/>
    <numFmt numFmtId="172" formatCode="0.0"/>
    <numFmt numFmtId="173" formatCode="_(* #,##0.0_);_(* \(#,##0.0\);_(* &quot;-&quot;??_);_(@_)"/>
  </numFmts>
  <fonts count="25">
    <font>
      <sz val="10"/>
      <name val="Arial"/>
      <family val="0"/>
    </font>
    <font>
      <sz val="8"/>
      <name val="Arial"/>
      <family val="2"/>
    </font>
    <font>
      <vertAlign val="superscript"/>
      <sz val="8"/>
      <color indexed="8"/>
      <name val="Times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"/>
      <family val="1"/>
    </font>
    <font>
      <sz val="8"/>
      <name val="Times"/>
      <family val="0"/>
    </font>
    <font>
      <sz val="11"/>
      <name val="Times"/>
      <family val="0"/>
    </font>
    <font>
      <b/>
      <sz val="11"/>
      <name val="Time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left" vertical="center" indent="1"/>
      <protection/>
    </xf>
    <xf numFmtId="0" fontId="21" fillId="0" borderId="12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horizontal="left" vertical="center"/>
      <protection/>
    </xf>
    <xf numFmtId="49" fontId="21" fillId="0" borderId="12" xfId="0" applyNumberFormat="1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9" fontId="21" fillId="0" borderId="0" xfId="0" applyNumberFormat="1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 indent="1"/>
      <protection/>
    </xf>
    <xf numFmtId="49" fontId="21" fillId="0" borderId="0" xfId="0" applyNumberFormat="1" applyFont="1" applyBorder="1" applyAlignment="1" applyProtection="1">
      <alignment horizontal="left" vertical="center" indent="1"/>
      <protection/>
    </xf>
    <xf numFmtId="0" fontId="21" fillId="0" borderId="10" xfId="0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horizontal="left" vertical="center" indent="1"/>
      <protection/>
    </xf>
    <xf numFmtId="49" fontId="21" fillId="0" borderId="10" xfId="0" applyNumberFormat="1" applyFont="1" applyBorder="1" applyAlignment="1" applyProtection="1">
      <alignment horizontal="left" vertical="center"/>
      <protection/>
    </xf>
    <xf numFmtId="0" fontId="21" fillId="0" borderId="12" xfId="0" applyFont="1" applyBorder="1" applyAlignment="1" applyProtection="1">
      <alignment horizontal="right" vertical="center"/>
      <protection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Alignment="1" quotePrefix="1">
      <alignment horizontal="right"/>
    </xf>
    <xf numFmtId="0" fontId="21" fillId="0" borderId="13" xfId="0" applyFont="1" applyBorder="1" applyAlignment="1">
      <alignment horizontal="left" indent="1"/>
    </xf>
    <xf numFmtId="3" fontId="2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21" fillId="0" borderId="13" xfId="0" applyNumberFormat="1" applyFont="1" applyFill="1" applyBorder="1" applyAlignment="1">
      <alignment vertical="center"/>
    </xf>
    <xf numFmtId="3" fontId="21" fillId="0" borderId="13" xfId="0" applyNumberFormat="1" applyFont="1" applyFill="1" applyBorder="1" applyAlignment="1">
      <alignment horizontal="right" vertical="center"/>
    </xf>
    <xf numFmtId="3" fontId="21" fillId="0" borderId="0" xfId="0" applyNumberFormat="1" applyFont="1" applyBorder="1" applyAlignment="1" quotePrefix="1">
      <alignment horizontal="right"/>
    </xf>
    <xf numFmtId="0" fontId="21" fillId="0" borderId="0" xfId="0" applyFont="1" applyBorder="1" applyAlignment="1">
      <alignment horizontal="right"/>
    </xf>
    <xf numFmtId="168" fontId="21" fillId="0" borderId="0" xfId="42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2" fillId="0" borderId="0" xfId="56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" fillId="0" borderId="0" xfId="0" applyFont="1" applyAlignment="1">
      <alignment/>
    </xf>
    <xf numFmtId="0" fontId="21" fillId="0" borderId="12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8.00390625" defaultRowHeight="11.25" customHeight="1"/>
  <cols>
    <col min="1" max="16384" width="8.00390625" style="38" customWidth="1"/>
  </cols>
  <sheetData>
    <row r="1" spans="1:12" ht="11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1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1.2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1.2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1.25" customHeight="1">
      <c r="A6" s="40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1.25" customHeight="1">
      <c r="A7" s="56" t="s">
        <v>123</v>
      </c>
      <c r="B7" s="56"/>
      <c r="C7" s="56"/>
      <c r="D7" s="56"/>
      <c r="E7" s="56"/>
      <c r="F7" s="56"/>
      <c r="G7" s="56"/>
      <c r="H7" s="56"/>
      <c r="I7" s="39"/>
      <c r="J7" s="39"/>
      <c r="K7" s="39"/>
      <c r="L7" s="39"/>
    </row>
    <row r="8" spans="1:12" ht="11.25" customHeight="1">
      <c r="A8" s="41" t="s">
        <v>124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1.25" customHeight="1">
      <c r="A9" s="4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1.25" customHeight="1">
      <c r="A10" s="40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11.25" customHeight="1">
      <c r="A11" s="40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1.25" customHeight="1">
      <c r="A12" s="40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11.25" customHeight="1">
      <c r="A13" s="40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11.25" customHeight="1">
      <c r="A14" s="40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11.25" customHeight="1">
      <c r="A15" s="40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11.25" customHeight="1">
      <c r="A16" s="41" t="s">
        <v>122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</sheetData>
  <mergeCells count="3">
    <mergeCell ref="A8:L8"/>
    <mergeCell ref="A16:L16"/>
    <mergeCell ref="A7:H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2129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9.7109375" style="1" customWidth="1"/>
    <col min="2" max="2" width="4.140625" style="1" customWidth="1"/>
    <col min="3" max="3" width="18.140625" style="23" customWidth="1"/>
    <col min="4" max="4" width="2.140625" style="1" customWidth="1"/>
    <col min="5" max="5" width="8.28125" style="1" customWidth="1"/>
    <col min="6" max="6" width="2.140625" style="24" customWidth="1"/>
    <col min="7" max="7" width="8.28125" style="1" customWidth="1"/>
    <col min="8" max="8" width="2.140625" style="24" customWidth="1"/>
    <col min="9" max="9" width="8.28125" style="1" customWidth="1"/>
    <col min="10" max="10" width="2.140625" style="24" customWidth="1"/>
    <col min="11" max="11" width="8.28125" style="1" customWidth="1"/>
    <col min="12" max="12" width="2.140625" style="24" bestFit="1" customWidth="1"/>
    <col min="13" max="13" width="8.28125" style="1" customWidth="1"/>
    <col min="14" max="14" width="1.7109375" style="24" customWidth="1"/>
    <col min="15" max="16384" width="9.140625" style="1" customWidth="1"/>
  </cols>
  <sheetData>
    <row r="1" spans="1:14" ht="11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1.25" customHeight="1">
      <c r="A2" s="42" t="s">
        <v>107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1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1.25" customHeight="1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1.2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1.25" customHeight="1">
      <c r="A6" s="43" t="s">
        <v>18</v>
      </c>
      <c r="B6" s="43"/>
      <c r="C6" s="43"/>
      <c r="D6" s="20"/>
      <c r="E6" s="21">
        <v>2002</v>
      </c>
      <c r="F6" s="22"/>
      <c r="G6" s="21">
        <v>2003</v>
      </c>
      <c r="H6" s="22"/>
      <c r="I6" s="21">
        <v>2004</v>
      </c>
      <c r="J6" s="22"/>
      <c r="K6" s="21">
        <v>2005</v>
      </c>
      <c r="L6" s="22"/>
      <c r="M6" s="21">
        <v>2006</v>
      </c>
      <c r="N6" s="22"/>
    </row>
    <row r="7" spans="1:13" ht="11.25" customHeight="1">
      <c r="A7" s="43" t="s">
        <v>108</v>
      </c>
      <c r="B7" s="43"/>
      <c r="C7" s="43"/>
      <c r="E7" s="23"/>
      <c r="G7" s="23"/>
      <c r="I7" s="23"/>
      <c r="K7" s="23"/>
      <c r="M7" s="23"/>
    </row>
    <row r="8" spans="1:13" ht="11.25" customHeight="1">
      <c r="A8" s="20" t="s">
        <v>21</v>
      </c>
      <c r="B8" s="20"/>
      <c r="C8" s="21"/>
      <c r="E8" s="25">
        <v>200000</v>
      </c>
      <c r="F8" s="24" t="s">
        <v>4</v>
      </c>
      <c r="G8" s="25">
        <v>200000</v>
      </c>
      <c r="H8" s="24" t="s">
        <v>4</v>
      </c>
      <c r="I8" s="25">
        <v>300000</v>
      </c>
      <c r="K8" s="25">
        <v>300000</v>
      </c>
      <c r="L8" s="24" t="s">
        <v>4</v>
      </c>
      <c r="M8" s="25">
        <v>373963</v>
      </c>
    </row>
    <row r="9" spans="1:13" ht="11.25" customHeight="1">
      <c r="A9" s="20" t="s">
        <v>77</v>
      </c>
      <c r="B9" s="20"/>
      <c r="C9" s="21"/>
      <c r="E9" s="26" t="s">
        <v>71</v>
      </c>
      <c r="G9" s="26" t="s">
        <v>71</v>
      </c>
      <c r="I9" s="26" t="s">
        <v>71</v>
      </c>
      <c r="K9" s="26" t="s">
        <v>71</v>
      </c>
      <c r="M9" s="25">
        <v>5031</v>
      </c>
    </row>
    <row r="10" spans="1:13" ht="11.25" customHeight="1">
      <c r="A10" s="20" t="s">
        <v>78</v>
      </c>
      <c r="B10" s="20"/>
      <c r="C10" s="21" t="s">
        <v>2</v>
      </c>
      <c r="E10" s="26" t="s">
        <v>71</v>
      </c>
      <c r="G10" s="26" t="s">
        <v>71</v>
      </c>
      <c r="I10" s="26" t="s">
        <v>71</v>
      </c>
      <c r="K10" s="26" t="s">
        <v>71</v>
      </c>
      <c r="M10" s="25">
        <f>10355*0.0311035</f>
        <v>322.07674249999997</v>
      </c>
    </row>
    <row r="11" spans="1:13" ht="11.25" customHeight="1">
      <c r="A11" s="20" t="s">
        <v>30</v>
      </c>
      <c r="B11" s="20"/>
      <c r="C11" s="21"/>
      <c r="E11" s="25">
        <v>100000</v>
      </c>
      <c r="F11" s="24" t="s">
        <v>4</v>
      </c>
      <c r="G11" s="25">
        <v>34264</v>
      </c>
      <c r="I11" s="25">
        <v>38940</v>
      </c>
      <c r="K11" s="25">
        <v>43266</v>
      </c>
      <c r="L11" s="24" t="s">
        <v>70</v>
      </c>
      <c r="M11" s="25">
        <v>45222</v>
      </c>
    </row>
    <row r="12" spans="1:13" ht="11.25" customHeight="1">
      <c r="A12" s="20" t="s">
        <v>5</v>
      </c>
      <c r="B12" s="20"/>
      <c r="C12" s="21"/>
      <c r="E12" s="23"/>
      <c r="G12" s="23"/>
      <c r="I12" s="23"/>
      <c r="K12" s="23"/>
      <c r="M12" s="23"/>
    </row>
    <row r="13" spans="1:13" ht="11.25" customHeight="1">
      <c r="A13" s="27" t="s">
        <v>63</v>
      </c>
      <c r="B13" s="20"/>
      <c r="C13" s="21" t="s">
        <v>6</v>
      </c>
      <c r="E13" s="25">
        <v>9553</v>
      </c>
      <c r="F13" s="24">
        <v>3</v>
      </c>
      <c r="G13" s="25">
        <v>10377</v>
      </c>
      <c r="H13" s="24">
        <v>4</v>
      </c>
      <c r="I13" s="25">
        <v>10674</v>
      </c>
      <c r="J13" s="24" t="s">
        <v>73</v>
      </c>
      <c r="K13" s="25">
        <v>10752</v>
      </c>
      <c r="L13" s="24" t="s">
        <v>70</v>
      </c>
      <c r="M13" s="25">
        <v>11155</v>
      </c>
    </row>
    <row r="14" spans="1:14" ht="11.25" customHeight="1">
      <c r="A14" s="27" t="s">
        <v>109</v>
      </c>
      <c r="B14" s="20"/>
      <c r="C14" s="21" t="s">
        <v>7</v>
      </c>
      <c r="E14" s="28">
        <v>6200</v>
      </c>
      <c r="F14" s="29" t="s">
        <v>3</v>
      </c>
      <c r="G14" s="28">
        <v>6890</v>
      </c>
      <c r="H14" s="29"/>
      <c r="I14" s="28">
        <f>ROUND((10674*0.65),-2)</f>
        <v>6900</v>
      </c>
      <c r="J14" s="29" t="s">
        <v>70</v>
      </c>
      <c r="K14" s="28">
        <v>7000</v>
      </c>
      <c r="L14" s="29" t="s">
        <v>70</v>
      </c>
      <c r="M14" s="28">
        <v>7250</v>
      </c>
      <c r="N14" s="29"/>
    </row>
    <row r="15" spans="1:14" ht="11.25" customHeight="1">
      <c r="A15" s="30" t="s">
        <v>74</v>
      </c>
      <c r="B15" s="31"/>
      <c r="C15" s="31" t="s">
        <v>8</v>
      </c>
      <c r="E15" s="32" t="s">
        <v>71</v>
      </c>
      <c r="F15" s="29"/>
      <c r="G15" s="32" t="s">
        <v>71</v>
      </c>
      <c r="H15" s="29"/>
      <c r="I15" s="32" t="s">
        <v>71</v>
      </c>
      <c r="J15" s="29"/>
      <c r="K15" s="32" t="s">
        <v>71</v>
      </c>
      <c r="L15" s="29"/>
      <c r="M15" s="28">
        <v>11170</v>
      </c>
      <c r="N15" s="29"/>
    </row>
    <row r="16" spans="1:14" ht="11.25" customHeight="1">
      <c r="A16" s="20" t="s">
        <v>33</v>
      </c>
      <c r="B16" s="20"/>
      <c r="C16" s="21"/>
      <c r="E16" s="28">
        <v>5500</v>
      </c>
      <c r="F16" s="29" t="s">
        <v>4</v>
      </c>
      <c r="G16" s="33">
        <v>15</v>
      </c>
      <c r="H16" s="29"/>
      <c r="I16" s="33">
        <v>20</v>
      </c>
      <c r="J16" s="29"/>
      <c r="K16" s="33">
        <v>20</v>
      </c>
      <c r="L16" s="29" t="s">
        <v>4</v>
      </c>
      <c r="M16" s="33">
        <v>20</v>
      </c>
      <c r="N16" s="29"/>
    </row>
    <row r="17" spans="1:13" ht="11.25" customHeight="1">
      <c r="A17" s="20" t="s">
        <v>9</v>
      </c>
      <c r="B17" s="20"/>
      <c r="C17" s="21"/>
      <c r="E17" s="25">
        <v>5000</v>
      </c>
      <c r="G17" s="25">
        <v>5000</v>
      </c>
      <c r="H17" s="24" t="s">
        <v>4</v>
      </c>
      <c r="I17" s="25">
        <v>5000</v>
      </c>
      <c r="J17" s="24" t="s">
        <v>4</v>
      </c>
      <c r="K17" s="25">
        <v>1263</v>
      </c>
      <c r="L17" s="24" t="s">
        <v>70</v>
      </c>
      <c r="M17" s="25">
        <v>1065</v>
      </c>
    </row>
    <row r="18" spans="1:13" ht="11.25" customHeight="1">
      <c r="A18" s="43" t="s">
        <v>110</v>
      </c>
      <c r="B18" s="43"/>
      <c r="C18" s="43"/>
      <c r="E18" s="23"/>
      <c r="G18" s="23"/>
      <c r="I18" s="23"/>
      <c r="K18" s="23"/>
      <c r="M18" s="23"/>
    </row>
    <row r="19" spans="1:13" ht="12" customHeight="1">
      <c r="A19" s="20" t="s">
        <v>111</v>
      </c>
      <c r="B19" s="20"/>
      <c r="C19" s="21"/>
      <c r="E19" s="25">
        <v>53700</v>
      </c>
      <c r="F19" s="24">
        <v>5</v>
      </c>
      <c r="G19" s="25">
        <v>53700</v>
      </c>
      <c r="I19" s="25">
        <v>53700</v>
      </c>
      <c r="K19" s="25">
        <v>53700</v>
      </c>
      <c r="M19" s="25">
        <v>53700</v>
      </c>
    </row>
    <row r="20" spans="1:13" ht="11.25" customHeight="1">
      <c r="A20" s="20" t="s">
        <v>64</v>
      </c>
      <c r="B20" s="20"/>
      <c r="C20" s="21"/>
      <c r="E20" s="25">
        <v>182916</v>
      </c>
      <c r="G20" s="25">
        <v>183000</v>
      </c>
      <c r="H20" s="24" t="s">
        <v>4</v>
      </c>
      <c r="I20" s="25">
        <v>183000</v>
      </c>
      <c r="J20" s="24" t="s">
        <v>4</v>
      </c>
      <c r="K20" s="25">
        <v>182060</v>
      </c>
      <c r="L20" s="24" t="s">
        <v>70</v>
      </c>
      <c r="M20" s="25">
        <v>176320</v>
      </c>
    </row>
    <row r="21" spans="1:13" ht="11.25" customHeight="1">
      <c r="A21" s="20" t="s">
        <v>78</v>
      </c>
      <c r="B21" s="20"/>
      <c r="C21" s="21" t="s">
        <v>2</v>
      </c>
      <c r="E21" s="23">
        <v>28</v>
      </c>
      <c r="F21" s="24">
        <v>7</v>
      </c>
      <c r="G21" s="23">
        <v>30</v>
      </c>
      <c r="H21" s="24" t="s">
        <v>75</v>
      </c>
      <c r="I21" s="25">
        <v>684</v>
      </c>
      <c r="J21" s="24">
        <v>7</v>
      </c>
      <c r="K21" s="25">
        <f>1961+3001</f>
        <v>4962</v>
      </c>
      <c r="L21" s="24" t="s">
        <v>70</v>
      </c>
      <c r="M21" s="25">
        <f>1078+1537</f>
        <v>2615</v>
      </c>
    </row>
    <row r="22" spans="1:13" ht="11.25" customHeight="1">
      <c r="A22" s="20" t="s">
        <v>30</v>
      </c>
      <c r="B22" s="20"/>
      <c r="C22" s="21"/>
      <c r="E22" s="25">
        <v>17652</v>
      </c>
      <c r="G22" s="25">
        <v>17700</v>
      </c>
      <c r="H22" s="24" t="s">
        <v>4</v>
      </c>
      <c r="I22" s="25">
        <v>17700</v>
      </c>
      <c r="J22" s="24" t="s">
        <v>4</v>
      </c>
      <c r="K22" s="25">
        <v>17417</v>
      </c>
      <c r="L22" s="24" t="s">
        <v>70</v>
      </c>
      <c r="M22" s="25">
        <v>13043</v>
      </c>
    </row>
    <row r="23" spans="1:13" ht="11.25" customHeight="1">
      <c r="A23" s="20" t="s">
        <v>10</v>
      </c>
      <c r="B23" s="20"/>
      <c r="C23" s="21"/>
      <c r="E23" s="25">
        <v>146399</v>
      </c>
      <c r="G23" s="25">
        <v>146000</v>
      </c>
      <c r="I23" s="25">
        <v>146000</v>
      </c>
      <c r="K23" s="25">
        <v>146000</v>
      </c>
      <c r="M23" s="25">
        <v>146000</v>
      </c>
    </row>
    <row r="24" spans="1:13" ht="11.25" customHeight="1">
      <c r="A24" s="20" t="s">
        <v>112</v>
      </c>
      <c r="B24" s="20"/>
      <c r="C24" s="21"/>
      <c r="E24" s="25">
        <v>2000</v>
      </c>
      <c r="F24" s="24" t="s">
        <v>3</v>
      </c>
      <c r="G24" s="25">
        <v>2000</v>
      </c>
      <c r="I24" s="25">
        <v>2000</v>
      </c>
      <c r="K24" s="25">
        <v>1269</v>
      </c>
      <c r="L24" s="24" t="s">
        <v>72</v>
      </c>
      <c r="M24" s="25">
        <v>1300</v>
      </c>
    </row>
    <row r="25" spans="1:13" ht="11.25" customHeight="1">
      <c r="A25" s="20" t="s">
        <v>69</v>
      </c>
      <c r="B25" s="20"/>
      <c r="C25" s="21" t="s">
        <v>2</v>
      </c>
      <c r="E25" s="25" t="s">
        <v>25</v>
      </c>
      <c r="G25" s="25" t="s">
        <v>25</v>
      </c>
      <c r="I25" s="25" t="s">
        <v>25</v>
      </c>
      <c r="K25" s="25">
        <v>201</v>
      </c>
      <c r="L25" s="24" t="s">
        <v>72</v>
      </c>
      <c r="M25" s="25">
        <v>200</v>
      </c>
    </row>
    <row r="26" spans="1:13" ht="11.25" customHeight="1">
      <c r="A26" s="20" t="s">
        <v>11</v>
      </c>
      <c r="B26" s="20"/>
      <c r="C26" s="21"/>
      <c r="E26" s="23"/>
      <c r="G26" s="23"/>
      <c r="I26" s="23"/>
      <c r="K26" s="23"/>
      <c r="M26" s="23"/>
    </row>
    <row r="27" spans="1:14" ht="11.25" customHeight="1">
      <c r="A27" s="27" t="s">
        <v>65</v>
      </c>
      <c r="B27" s="20"/>
      <c r="C27" s="21"/>
      <c r="E27" s="25">
        <v>62000</v>
      </c>
      <c r="G27" s="25">
        <v>67000</v>
      </c>
      <c r="I27" s="25">
        <v>70000</v>
      </c>
      <c r="K27" s="25">
        <v>70000</v>
      </c>
      <c r="L27" s="24" t="s">
        <v>4</v>
      </c>
      <c r="M27" s="25">
        <v>70000</v>
      </c>
      <c r="N27" s="24" t="s">
        <v>4</v>
      </c>
    </row>
    <row r="28" spans="1:13" ht="11.25" customHeight="1">
      <c r="A28" s="27" t="s">
        <v>113</v>
      </c>
      <c r="B28" s="20"/>
      <c r="C28" s="21"/>
      <c r="E28" s="25">
        <v>20000</v>
      </c>
      <c r="F28" s="24">
        <v>3</v>
      </c>
      <c r="G28" s="25">
        <v>22000</v>
      </c>
      <c r="I28" s="25">
        <v>23000</v>
      </c>
      <c r="K28" s="25">
        <v>23000</v>
      </c>
      <c r="M28" s="25">
        <v>23000</v>
      </c>
    </row>
    <row r="29" spans="1:13" ht="11.25" customHeight="1">
      <c r="A29" s="20" t="s">
        <v>66</v>
      </c>
      <c r="B29" s="20"/>
      <c r="C29" s="21"/>
      <c r="E29" s="23">
        <v>11</v>
      </c>
      <c r="G29" s="23">
        <v>11</v>
      </c>
      <c r="H29" s="24" t="s">
        <v>4</v>
      </c>
      <c r="I29" s="34">
        <v>3100</v>
      </c>
      <c r="J29" s="24" t="s">
        <v>4</v>
      </c>
      <c r="K29" s="25">
        <v>14</v>
      </c>
      <c r="L29" s="24" t="s">
        <v>68</v>
      </c>
      <c r="M29" s="25">
        <v>13</v>
      </c>
    </row>
    <row r="30" spans="1:13" ht="11.25" customHeight="1">
      <c r="A30" s="19" t="s">
        <v>12</v>
      </c>
      <c r="B30" s="19"/>
      <c r="C30" s="35"/>
      <c r="D30" s="19"/>
      <c r="E30" s="36">
        <v>3076</v>
      </c>
      <c r="F30" s="37"/>
      <c r="G30" s="36">
        <v>3143</v>
      </c>
      <c r="H30" s="37">
        <v>3</v>
      </c>
      <c r="I30" s="36">
        <v>3282</v>
      </c>
      <c r="J30" s="37"/>
      <c r="K30" s="25">
        <v>3093</v>
      </c>
      <c r="M30" s="25">
        <v>3434</v>
      </c>
    </row>
    <row r="31" spans="1:14" ht="11.25" customHeight="1">
      <c r="A31" s="46" t="s">
        <v>114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ht="11.25" customHeight="1">
      <c r="A32" s="47" t="s">
        <v>100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ht="11.25" customHeight="1">
      <c r="A33" s="47" t="s">
        <v>101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ht="11.25" customHeight="1">
      <c r="A34" s="48" t="s">
        <v>67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1:14" ht="11.25" customHeight="1">
      <c r="A35" s="48" t="s">
        <v>92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1:14" ht="11.25" customHeight="1">
      <c r="A36" s="47" t="s">
        <v>102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ht="11.25" customHeight="1">
      <c r="A37" s="47" t="s">
        <v>103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4" ht="11.25" customHeight="1">
      <c r="A38" s="47" t="s">
        <v>104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ht="11.25" customHeight="1">
      <c r="A39" s="47" t="s">
        <v>105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14" ht="11.25" customHeight="1">
      <c r="A40" s="48" t="s">
        <v>93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ht="11.25" customHeight="1">
      <c r="A41" s="47" t="s">
        <v>106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19">
    <mergeCell ref="A41:N41"/>
    <mergeCell ref="A37:N37"/>
    <mergeCell ref="A38:N38"/>
    <mergeCell ref="A33:N33"/>
    <mergeCell ref="A34:N34"/>
    <mergeCell ref="A35:N35"/>
    <mergeCell ref="A36:N36"/>
    <mergeCell ref="A39:N39"/>
    <mergeCell ref="A40:N40"/>
    <mergeCell ref="A7:C7"/>
    <mergeCell ref="A18:C18"/>
    <mergeCell ref="A31:N31"/>
    <mergeCell ref="A32:N32"/>
    <mergeCell ref="A1:N1"/>
    <mergeCell ref="A2:N2"/>
    <mergeCell ref="A4:N4"/>
    <mergeCell ref="A6:C6"/>
    <mergeCell ref="A3:N3"/>
    <mergeCell ref="A5:N5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9.140625" style="1" customWidth="1"/>
    <col min="2" max="2" width="1.57421875" style="1" customWidth="1"/>
    <col min="3" max="3" width="9.28125" style="1" customWidth="1"/>
    <col min="4" max="4" width="1.28515625" style="1" customWidth="1"/>
    <col min="5" max="5" width="36.00390625" style="1" customWidth="1"/>
    <col min="6" max="6" width="0.9921875" style="1" customWidth="1"/>
    <col min="7" max="7" width="19.421875" style="1" customWidth="1"/>
    <col min="8" max="8" width="1.1484375" style="1" customWidth="1"/>
    <col min="9" max="9" width="17.57421875" style="1" customWidth="1"/>
    <col min="10" max="16384" width="9.140625" style="1" customWidth="1"/>
  </cols>
  <sheetData>
    <row r="1" spans="1:9" ht="11.25" customHeight="1">
      <c r="A1" s="52" t="s">
        <v>13</v>
      </c>
      <c r="B1" s="52"/>
      <c r="C1" s="52"/>
      <c r="D1" s="52"/>
      <c r="E1" s="52"/>
      <c r="F1" s="52"/>
      <c r="G1" s="52"/>
      <c r="H1" s="52"/>
      <c r="I1" s="52"/>
    </row>
    <row r="2" spans="1:9" ht="11.25" customHeight="1">
      <c r="A2" s="52" t="s">
        <v>98</v>
      </c>
      <c r="B2" s="52"/>
      <c r="C2" s="52"/>
      <c r="D2" s="52"/>
      <c r="E2" s="52"/>
      <c r="F2" s="52"/>
      <c r="G2" s="52"/>
      <c r="H2" s="52"/>
      <c r="I2" s="52"/>
    </row>
    <row r="3" spans="1:9" ht="11.25" customHeight="1">
      <c r="A3" s="52"/>
      <c r="B3" s="52"/>
      <c r="C3" s="52"/>
      <c r="D3" s="52"/>
      <c r="E3" s="52"/>
      <c r="F3" s="52"/>
      <c r="G3" s="52"/>
      <c r="H3" s="52"/>
      <c r="I3" s="52"/>
    </row>
    <row r="4" spans="1:9" ht="11.25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</row>
    <row r="5" spans="1:9" ht="11.25" customHeight="1">
      <c r="A5" s="51"/>
      <c r="B5" s="51"/>
      <c r="C5" s="51"/>
      <c r="D5" s="51"/>
      <c r="E5" s="51"/>
      <c r="F5" s="51"/>
      <c r="G5" s="51"/>
      <c r="H5" s="51"/>
      <c r="I5" s="51"/>
    </row>
    <row r="6" spans="1:9" ht="11.25" customHeight="1">
      <c r="A6" s="54" t="s">
        <v>18</v>
      </c>
      <c r="B6" s="54"/>
      <c r="C6" s="54"/>
      <c r="D6" s="3"/>
      <c r="E6" s="3" t="s">
        <v>14</v>
      </c>
      <c r="F6" s="4"/>
      <c r="G6" s="2" t="s">
        <v>15</v>
      </c>
      <c r="H6" s="2"/>
      <c r="I6" s="3" t="s">
        <v>16</v>
      </c>
    </row>
    <row r="7" spans="1:9" ht="11.25" customHeight="1">
      <c r="A7" s="55" t="s">
        <v>19</v>
      </c>
      <c r="B7" s="55"/>
      <c r="C7" s="55"/>
      <c r="D7" s="5"/>
      <c r="E7" s="6"/>
      <c r="F7" s="7"/>
      <c r="G7" s="8"/>
      <c r="H7" s="7"/>
      <c r="I7" s="9"/>
    </row>
    <row r="8" spans="1:9" ht="11.25" customHeight="1">
      <c r="A8" s="10" t="s">
        <v>21</v>
      </c>
      <c r="B8" s="10"/>
      <c r="C8" s="10"/>
      <c r="D8" s="10"/>
      <c r="E8" s="10" t="s">
        <v>24</v>
      </c>
      <c r="F8" s="10"/>
      <c r="G8" s="11" t="s">
        <v>22</v>
      </c>
      <c r="H8" s="10"/>
      <c r="I8" s="12" t="s">
        <v>23</v>
      </c>
    </row>
    <row r="9" spans="1:9" ht="11.25" customHeight="1">
      <c r="A9" s="13"/>
      <c r="B9" s="10"/>
      <c r="C9" s="10"/>
      <c r="D9" s="10"/>
      <c r="E9" s="13" t="s">
        <v>79</v>
      </c>
      <c r="F9" s="10"/>
      <c r="G9" s="11"/>
      <c r="H9" s="10"/>
      <c r="I9" s="14" t="s">
        <v>47</v>
      </c>
    </row>
    <row r="10" spans="1:9" ht="11.25" customHeight="1">
      <c r="A10" s="13"/>
      <c r="B10" s="10"/>
      <c r="C10" s="10"/>
      <c r="D10" s="10"/>
      <c r="E10" s="13" t="s">
        <v>80</v>
      </c>
      <c r="F10" s="10"/>
      <c r="G10" s="11"/>
      <c r="H10" s="10"/>
      <c r="I10" s="12"/>
    </row>
    <row r="11" spans="1:9" ht="11.25" customHeight="1">
      <c r="A11" s="6" t="s">
        <v>62</v>
      </c>
      <c r="B11" s="7"/>
      <c r="C11" s="7"/>
      <c r="D11" s="7"/>
      <c r="E11" s="7" t="s">
        <v>26</v>
      </c>
      <c r="F11" s="7"/>
      <c r="G11" s="6" t="s">
        <v>7</v>
      </c>
      <c r="H11" s="7"/>
      <c r="I11" s="9" t="s">
        <v>48</v>
      </c>
    </row>
    <row r="12" spans="1:9" ht="11.25" customHeight="1">
      <c r="A12" s="7" t="s">
        <v>76</v>
      </c>
      <c r="B12" s="7"/>
      <c r="C12" s="7"/>
      <c r="D12" s="7"/>
      <c r="E12" s="7" t="s">
        <v>94</v>
      </c>
      <c r="F12" s="7"/>
      <c r="G12" s="7" t="s">
        <v>89</v>
      </c>
      <c r="H12" s="7"/>
      <c r="I12" s="9" t="s">
        <v>86</v>
      </c>
    </row>
    <row r="13" spans="1:9" ht="11.25" customHeight="1">
      <c r="A13" s="15"/>
      <c r="B13" s="15"/>
      <c r="C13" s="15"/>
      <c r="D13" s="15"/>
      <c r="E13" s="16" t="s">
        <v>117</v>
      </c>
      <c r="F13" s="15"/>
      <c r="G13" s="16" t="s">
        <v>90</v>
      </c>
      <c r="H13" s="15"/>
      <c r="I13" s="17"/>
    </row>
    <row r="14" spans="1:9" ht="11.25" customHeight="1">
      <c r="A14" s="7" t="s">
        <v>17</v>
      </c>
      <c r="B14" s="7"/>
      <c r="C14" s="18" t="s">
        <v>2</v>
      </c>
      <c r="D14" s="7"/>
      <c r="E14" s="6" t="s">
        <v>7</v>
      </c>
      <c r="F14" s="7"/>
      <c r="G14" s="6" t="s">
        <v>7</v>
      </c>
      <c r="H14" s="7"/>
      <c r="I14" s="9" t="s">
        <v>88</v>
      </c>
    </row>
    <row r="15" spans="1:9" ht="11.25" customHeight="1">
      <c r="A15" s="7" t="s">
        <v>30</v>
      </c>
      <c r="B15" s="7"/>
      <c r="C15" s="7"/>
      <c r="D15" s="7"/>
      <c r="E15" s="7" t="s">
        <v>84</v>
      </c>
      <c r="F15" s="7"/>
      <c r="G15" s="8" t="s">
        <v>28</v>
      </c>
      <c r="H15" s="7"/>
      <c r="I15" s="9" t="s">
        <v>48</v>
      </c>
    </row>
    <row r="16" spans="1:9" ht="11.25" customHeight="1">
      <c r="A16" s="10"/>
      <c r="B16" s="10"/>
      <c r="C16" s="10"/>
      <c r="D16" s="10"/>
      <c r="E16" s="13" t="s">
        <v>83</v>
      </c>
      <c r="F16" s="10"/>
      <c r="G16" s="13" t="s">
        <v>56</v>
      </c>
      <c r="H16" s="10"/>
      <c r="I16" s="12"/>
    </row>
    <row r="17" spans="1:9" ht="11.25" customHeight="1">
      <c r="A17" s="10"/>
      <c r="B17" s="10"/>
      <c r="C17" s="10"/>
      <c r="D17" s="10"/>
      <c r="E17" s="10"/>
      <c r="F17" s="10"/>
      <c r="G17" s="13" t="s">
        <v>57</v>
      </c>
      <c r="H17" s="10"/>
      <c r="I17" s="12"/>
    </row>
    <row r="18" spans="1:9" ht="11.25" customHeight="1">
      <c r="A18" s="7" t="s">
        <v>27</v>
      </c>
      <c r="B18" s="7"/>
      <c r="C18" s="7"/>
      <c r="D18" s="7"/>
      <c r="E18" s="7" t="s">
        <v>29</v>
      </c>
      <c r="F18" s="7"/>
      <c r="G18" s="8" t="s">
        <v>31</v>
      </c>
      <c r="H18" s="7"/>
      <c r="I18" s="9" t="s">
        <v>32</v>
      </c>
    </row>
    <row r="19" spans="1:9" ht="11.25" customHeight="1">
      <c r="A19" s="10"/>
      <c r="B19" s="10"/>
      <c r="C19" s="10"/>
      <c r="D19" s="10"/>
      <c r="E19" s="13" t="s">
        <v>82</v>
      </c>
      <c r="F19" s="10"/>
      <c r="G19" s="13" t="s">
        <v>55</v>
      </c>
      <c r="H19" s="10"/>
      <c r="I19" s="12"/>
    </row>
    <row r="20" spans="1:9" ht="11.25" customHeight="1">
      <c r="A20" s="10"/>
      <c r="B20" s="10"/>
      <c r="C20" s="10"/>
      <c r="D20" s="10"/>
      <c r="E20" s="13" t="s">
        <v>81</v>
      </c>
      <c r="F20" s="10"/>
      <c r="G20" s="11"/>
      <c r="H20" s="10"/>
      <c r="I20" s="12"/>
    </row>
    <row r="21" spans="1:9" ht="11.25" customHeight="1">
      <c r="A21" s="6" t="s">
        <v>62</v>
      </c>
      <c r="B21" s="7"/>
      <c r="C21" s="7"/>
      <c r="D21" s="7"/>
      <c r="E21" s="6" t="s">
        <v>116</v>
      </c>
      <c r="F21" s="7"/>
      <c r="G21" s="8" t="s">
        <v>115</v>
      </c>
      <c r="H21" s="7"/>
      <c r="I21" s="9" t="s">
        <v>119</v>
      </c>
    </row>
    <row r="22" spans="1:9" ht="11.25" customHeight="1">
      <c r="A22" s="10"/>
      <c r="B22" s="10"/>
      <c r="C22" s="10"/>
      <c r="D22" s="10"/>
      <c r="E22" s="13" t="s">
        <v>87</v>
      </c>
      <c r="F22" s="10"/>
      <c r="G22" s="11"/>
      <c r="H22" s="10"/>
      <c r="I22" s="14" t="s">
        <v>120</v>
      </c>
    </row>
    <row r="23" spans="1:9" ht="11.25" customHeight="1">
      <c r="A23" s="10"/>
      <c r="B23" s="10"/>
      <c r="C23" s="10"/>
      <c r="D23" s="10"/>
      <c r="E23" s="13"/>
      <c r="F23" s="10"/>
      <c r="G23" s="11"/>
      <c r="H23" s="10"/>
      <c r="I23" s="14" t="s">
        <v>121</v>
      </c>
    </row>
    <row r="24" spans="1:9" ht="11.25" customHeight="1">
      <c r="A24" s="7" t="s">
        <v>33</v>
      </c>
      <c r="B24" s="7"/>
      <c r="C24" s="7"/>
      <c r="D24" s="7"/>
      <c r="E24" s="7" t="s">
        <v>34</v>
      </c>
      <c r="F24" s="7"/>
      <c r="G24" s="8" t="s">
        <v>36</v>
      </c>
      <c r="H24" s="7"/>
      <c r="I24" s="9" t="s">
        <v>48</v>
      </c>
    </row>
    <row r="25" spans="1:9" ht="11.25" customHeight="1">
      <c r="A25" s="13"/>
      <c r="B25" s="10"/>
      <c r="C25" s="10"/>
      <c r="D25" s="10"/>
      <c r="E25" s="13" t="s">
        <v>35</v>
      </c>
      <c r="F25" s="10"/>
      <c r="G25" s="11"/>
      <c r="H25" s="10"/>
      <c r="I25" s="12"/>
    </row>
    <row r="26" spans="1:9" ht="11.25" customHeight="1">
      <c r="A26" s="55" t="s">
        <v>20</v>
      </c>
      <c r="B26" s="55"/>
      <c r="C26" s="55"/>
      <c r="D26" s="5"/>
      <c r="E26" s="6"/>
      <c r="F26" s="7"/>
      <c r="G26" s="8"/>
      <c r="H26" s="7"/>
      <c r="I26" s="9"/>
    </row>
    <row r="27" spans="1:9" ht="11.25" customHeight="1">
      <c r="A27" s="7" t="s">
        <v>38</v>
      </c>
      <c r="B27" s="7"/>
      <c r="C27" s="7"/>
      <c r="D27" s="10"/>
      <c r="E27" s="10" t="s">
        <v>40</v>
      </c>
      <c r="F27" s="10"/>
      <c r="G27" s="11" t="s">
        <v>46</v>
      </c>
      <c r="H27" s="10"/>
      <c r="I27" s="12" t="s">
        <v>49</v>
      </c>
    </row>
    <row r="28" spans="1:9" ht="11.25" customHeight="1">
      <c r="A28" s="10"/>
      <c r="B28" s="10"/>
      <c r="C28" s="10"/>
      <c r="D28" s="10"/>
      <c r="E28" s="13"/>
      <c r="F28" s="10"/>
      <c r="G28" s="16" t="s">
        <v>58</v>
      </c>
      <c r="H28" s="10"/>
      <c r="I28" s="12"/>
    </row>
    <row r="29" spans="1:9" ht="11.25" customHeight="1">
      <c r="A29" s="7" t="s">
        <v>17</v>
      </c>
      <c r="B29" s="7"/>
      <c r="C29" s="18" t="s">
        <v>2</v>
      </c>
      <c r="D29" s="7"/>
      <c r="E29" s="7" t="s">
        <v>45</v>
      </c>
      <c r="F29" s="7"/>
      <c r="G29" s="8" t="s">
        <v>97</v>
      </c>
      <c r="H29" s="7"/>
      <c r="I29" s="9" t="s">
        <v>91</v>
      </c>
    </row>
    <row r="30" spans="1:9" ht="11.25" customHeight="1">
      <c r="A30" s="10"/>
      <c r="B30" s="10"/>
      <c r="C30" s="10"/>
      <c r="D30" s="10"/>
      <c r="E30" s="13" t="s">
        <v>85</v>
      </c>
      <c r="F30" s="10"/>
      <c r="G30" s="13" t="s">
        <v>96</v>
      </c>
      <c r="H30" s="10"/>
      <c r="I30" s="12"/>
    </row>
    <row r="31" spans="1:9" ht="11.25" customHeight="1">
      <c r="A31" s="10"/>
      <c r="B31" s="10"/>
      <c r="C31" s="10"/>
      <c r="D31" s="10"/>
      <c r="E31" s="13" t="s">
        <v>53</v>
      </c>
      <c r="F31" s="10"/>
      <c r="G31" s="11"/>
      <c r="H31" s="10"/>
      <c r="I31" s="12"/>
    </row>
    <row r="32" spans="1:9" ht="11.25" customHeight="1">
      <c r="A32" s="10"/>
      <c r="B32" s="10"/>
      <c r="C32" s="10"/>
      <c r="D32" s="10"/>
      <c r="E32" s="13" t="s">
        <v>95</v>
      </c>
      <c r="F32" s="10"/>
      <c r="G32" s="11"/>
      <c r="H32" s="10"/>
      <c r="I32" s="12"/>
    </row>
    <row r="33" spans="1:9" ht="11.25" customHeight="1">
      <c r="A33" s="7" t="s">
        <v>39</v>
      </c>
      <c r="B33" s="7"/>
      <c r="C33" s="7"/>
      <c r="D33" s="7"/>
      <c r="E33" s="7" t="s">
        <v>43</v>
      </c>
      <c r="F33" s="7"/>
      <c r="G33" s="8" t="s">
        <v>41</v>
      </c>
      <c r="H33" s="7"/>
      <c r="I33" s="9" t="s">
        <v>50</v>
      </c>
    </row>
    <row r="34" spans="1:9" ht="11.25" customHeight="1">
      <c r="A34" s="10"/>
      <c r="B34" s="10"/>
      <c r="C34" s="10"/>
      <c r="D34" s="10"/>
      <c r="E34" s="13" t="s">
        <v>44</v>
      </c>
      <c r="F34" s="10"/>
      <c r="G34" s="13" t="s">
        <v>59</v>
      </c>
      <c r="H34" s="10"/>
      <c r="I34" s="12"/>
    </row>
    <row r="35" spans="1:9" ht="11.25" customHeight="1">
      <c r="A35" s="10"/>
      <c r="B35" s="10"/>
      <c r="C35" s="10"/>
      <c r="D35" s="10"/>
      <c r="E35" s="13" t="s">
        <v>118</v>
      </c>
      <c r="F35" s="10"/>
      <c r="G35" s="11"/>
      <c r="H35" s="10"/>
      <c r="I35" s="12"/>
    </row>
    <row r="36" spans="1:9" ht="11.25" customHeight="1">
      <c r="A36" s="10"/>
      <c r="B36" s="10"/>
      <c r="C36" s="10"/>
      <c r="D36" s="10"/>
      <c r="E36" s="13" t="s">
        <v>54</v>
      </c>
      <c r="F36" s="10"/>
      <c r="G36" s="11"/>
      <c r="H36" s="10"/>
      <c r="I36" s="12"/>
    </row>
    <row r="37" spans="1:9" ht="11.25" customHeight="1">
      <c r="A37" s="6" t="s">
        <v>62</v>
      </c>
      <c r="B37" s="7"/>
      <c r="C37" s="7"/>
      <c r="D37" s="7"/>
      <c r="E37" s="7" t="s">
        <v>42</v>
      </c>
      <c r="F37" s="7"/>
      <c r="G37" s="8" t="s">
        <v>52</v>
      </c>
      <c r="H37" s="7"/>
      <c r="I37" s="9" t="s">
        <v>51</v>
      </c>
    </row>
    <row r="38" spans="1:9" ht="11.25" customHeight="1">
      <c r="A38" s="10"/>
      <c r="B38" s="10"/>
      <c r="C38" s="10"/>
      <c r="D38" s="10"/>
      <c r="E38" s="13" t="s">
        <v>61</v>
      </c>
      <c r="F38" s="10"/>
      <c r="G38" s="13" t="s">
        <v>60</v>
      </c>
      <c r="H38" s="10"/>
      <c r="I38" s="12"/>
    </row>
    <row r="39" spans="1:9" ht="11.25" customHeight="1">
      <c r="A39" s="50" t="s">
        <v>37</v>
      </c>
      <c r="B39" s="50"/>
      <c r="C39" s="50"/>
      <c r="D39" s="50"/>
      <c r="E39" s="50"/>
      <c r="F39" s="50"/>
      <c r="G39" s="50"/>
      <c r="H39" s="50"/>
      <c r="I39" s="50"/>
    </row>
    <row r="40" spans="1:9" ht="11.25" customHeight="1">
      <c r="A40" s="49" t="s">
        <v>99</v>
      </c>
      <c r="B40" s="49"/>
      <c r="C40" s="49"/>
      <c r="D40" s="49"/>
      <c r="E40" s="49"/>
      <c r="F40" s="49"/>
      <c r="G40" s="49"/>
      <c r="H40" s="49"/>
      <c r="I40" s="49"/>
    </row>
    <row r="41" ht="12.75" customHeight="1"/>
  </sheetData>
  <sheetProtection/>
  <mergeCells count="10">
    <mergeCell ref="A40:I40"/>
    <mergeCell ref="A39:I39"/>
    <mergeCell ref="A5:I5"/>
    <mergeCell ref="A1:I1"/>
    <mergeCell ref="A2:I2"/>
    <mergeCell ref="A3:I3"/>
    <mergeCell ref="A4:I4"/>
    <mergeCell ref="A6:C6"/>
    <mergeCell ref="A7:C7"/>
    <mergeCell ref="A26:C2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Omayra Bermudez-Lugo</dc:creator>
  <cp:keywords/>
  <dc:description/>
  <cp:lastModifiedBy>USGS Minerals Information Team</cp:lastModifiedBy>
  <cp:lastPrinted>2008-06-30T16:33:24Z</cp:lastPrinted>
  <dcterms:created xsi:type="dcterms:W3CDTF">2005-11-28T18:18:08Z</dcterms:created>
  <dcterms:modified xsi:type="dcterms:W3CDTF">2008-07-07T18:35:23Z</dcterms:modified>
  <cp:category/>
  <cp:version/>
  <cp:contentType/>
  <cp:contentStatus/>
</cp:coreProperties>
</file>