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070" activeTab="0"/>
  </bookViews>
  <sheets>
    <sheet name="Station 165" sheetId="1" r:id="rId1"/>
  </sheets>
  <definedNames>
    <definedName name="_xlnm.Print_Titles" localSheetId="0">'Station 165'!$C:$F,'Station 165'!$1:$9</definedName>
  </definedNames>
  <calcPr fullCalcOnLoad="1"/>
</workbook>
</file>

<file path=xl/sharedStrings.xml><?xml version="1.0" encoding="utf-8"?>
<sst xmlns="http://schemas.openxmlformats.org/spreadsheetml/2006/main" count="66" uniqueCount="47">
  <si>
    <t>Transcontinental Gas Pipeline Corporation</t>
  </si>
  <si>
    <t>Station 165 - Chatham, Virginia</t>
  </si>
  <si>
    <t>EPA NOx SIP Call for IC Engines - Affected Units at Transco Station 165</t>
  </si>
  <si>
    <t>Unit Specific Information</t>
  </si>
  <si>
    <t>1995 O3 Season NOx Emissions</t>
  </si>
  <si>
    <t>2007 Ozone Season</t>
  </si>
  <si>
    <t>Transco Proposed Emission Limits</t>
  </si>
  <si>
    <t>NOx</t>
  </si>
  <si>
    <t>PTE NOx</t>
  </si>
  <si>
    <t>EPA</t>
  </si>
  <si>
    <t>Total</t>
  </si>
  <si>
    <t>Targeted</t>
  </si>
  <si>
    <t xml:space="preserve">Allowable </t>
  </si>
  <si>
    <t xml:space="preserve">Permitted </t>
  </si>
  <si>
    <t>Potential</t>
  </si>
  <si>
    <t xml:space="preserve">Potential </t>
  </si>
  <si>
    <t>Stn</t>
  </si>
  <si>
    <t>Unit</t>
  </si>
  <si>
    <t>Manufacturer</t>
  </si>
  <si>
    <t>Emission</t>
  </si>
  <si>
    <t>Daily</t>
  </si>
  <si>
    <t>O3 Season</t>
  </si>
  <si>
    <t>Growth</t>
  </si>
  <si>
    <t xml:space="preserve">Reduction </t>
  </si>
  <si>
    <t>Total NOx</t>
  </si>
  <si>
    <t>NOx Rate</t>
  </si>
  <si>
    <t>Ozone Season</t>
  </si>
  <si>
    <t>NOx Emissions</t>
  </si>
  <si>
    <t>Changes</t>
  </si>
  <si>
    <t>No.</t>
  </si>
  <si>
    <t>and Model</t>
  </si>
  <si>
    <t>HP</t>
  </si>
  <si>
    <t>lb/hr</t>
  </si>
  <si>
    <t>tpd</t>
  </si>
  <si>
    <t>tons</t>
  </si>
  <si>
    <t>Factor</t>
  </si>
  <si>
    <t>%</t>
  </si>
  <si>
    <t>Hours</t>
  </si>
  <si>
    <t>M/L 11</t>
  </si>
  <si>
    <t xml:space="preserve"> Clark TCV-10</t>
  </si>
  <si>
    <t>Totals for Units Subject to Rule</t>
  </si>
  <si>
    <t>Allowable Ozone Season NOx Emissions</t>
  </si>
  <si>
    <t>Proposed Potential Ozone Season NOx Emissions</t>
  </si>
  <si>
    <t>NOx Changes</t>
  </si>
  <si>
    <t>Targeted NOx Emission Changes</t>
  </si>
  <si>
    <t>Proposed NOx Emission Changes</t>
  </si>
  <si>
    <t xml:space="preserve"> tons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</si>
</sst>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"/>
    <numFmt numFmtId="166" formatCode="0.0"/>
    <numFmt numFmtId="167" formatCode="0.0%"/>
    <numFmt numFmtId="168" formatCode="#,##0.000"/>
    <numFmt numFmtId="169" formatCode="_(* #,##0.0_);_(* \(#,##0.0\);_(* &quot;-&quot;??_);_(@_)"/>
    <numFmt numFmtId="170" formatCode="_(* #,##0_);_(* \(#,##0\);_(* &quot;-&quot;??_);_(@_)"/>
    <numFmt numFmtId="171" formatCode="0.00000"/>
    <numFmt numFmtId="172" formatCode="0.0000"/>
    <numFmt numFmtId="173" formatCode="0.000"/>
    <numFmt numFmtId="174" formatCode="_(* #,##0.0_);_(* \(#,##0.0\);_(* &quot;-&quot;?_);_(@_)"/>
    <numFmt numFmtId="175" formatCode="#,##0.0_);[Red]\(#,##0.0\)"/>
    <numFmt numFmtId="176" formatCode="_(* #,##0.000_);_(* \(#,##0.000\);_(* &quot;-&quot;??_);_(@_)"/>
    <numFmt numFmtId="177" formatCode="_(* #,##0.0000_);_(* \(#,##0.0000\);_(* &quot;-&quot;??_);_(@_)"/>
    <numFmt numFmtId="178" formatCode="_(* #,##0.0000_);_(* \(#,##0.0000\);_(* &quot;-&quot;????_);_(@_)"/>
    <numFmt numFmtId="179" formatCode="_(* #,##0.000_);_(* \(#,##0.000\);_(* &quot;-&quot;????_);_(@_)"/>
    <numFmt numFmtId="180" formatCode="_(* #,##0.00_);_(* \(#,##0.00\);_(* &quot;-&quot;????_);_(@_)"/>
    <numFmt numFmtId="181" formatCode="_(* #,##0.0_);_(* \(#,##0.0\);_(* &quot;-&quot;????_);_(@_)"/>
    <numFmt numFmtId="182" formatCode="0.00_)"/>
    <numFmt numFmtId="183" formatCode="0.0_)"/>
    <numFmt numFmtId="184" formatCode="_(* #,##0.00000_);_(* \(#,##0.00000\);_(* &quot;-&quot;??_);_(@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12"/>
      <name val="Arial Narrow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b/>
      <sz val="10"/>
      <name val="Arial"/>
      <family val="0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9" fontId="8" fillId="0" borderId="11" xfId="0" applyNumberFormat="1" applyFont="1" applyBorder="1" applyAlignment="1">
      <alignment horizontal="center"/>
    </xf>
    <xf numFmtId="9" fontId="8" fillId="0" borderId="18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9" fontId="8" fillId="0" borderId="12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 applyProtection="1">
      <alignment horizontal="left"/>
      <protection/>
    </xf>
    <xf numFmtId="37" fontId="4" fillId="0" borderId="26" xfId="0" applyNumberFormat="1" applyFont="1" applyBorder="1" applyAlignment="1" applyProtection="1">
      <alignment/>
      <protection/>
    </xf>
    <xf numFmtId="39" fontId="8" fillId="0" borderId="27" xfId="0" applyNumberFormat="1" applyFont="1" applyBorder="1" applyAlignment="1">
      <alignment horizontal="right"/>
    </xf>
    <xf numFmtId="177" fontId="10" fillId="0" borderId="25" xfId="15" applyNumberFormat="1" applyFont="1" applyBorder="1" applyAlignment="1">
      <alignment/>
    </xf>
    <xf numFmtId="177" fontId="10" fillId="0" borderId="26" xfId="15" applyNumberFormat="1" applyFont="1" applyBorder="1" applyAlignment="1">
      <alignment/>
    </xf>
    <xf numFmtId="43" fontId="4" fillId="0" borderId="27" xfId="15" applyFont="1" applyBorder="1" applyAlignment="1">
      <alignment/>
    </xf>
    <xf numFmtId="43" fontId="10" fillId="0" borderId="25" xfId="15" applyFont="1" applyBorder="1" applyAlignment="1">
      <alignment/>
    </xf>
    <xf numFmtId="9" fontId="10" fillId="0" borderId="21" xfId="15" applyNumberFormat="1" applyFont="1" applyBorder="1" applyAlignment="1">
      <alignment/>
    </xf>
    <xf numFmtId="177" fontId="10" fillId="0" borderId="23" xfId="15" applyNumberFormat="1" applyFont="1" applyBorder="1" applyAlignment="1">
      <alignment/>
    </xf>
    <xf numFmtId="43" fontId="11" fillId="0" borderId="24" xfId="15" applyFont="1" applyBorder="1" applyAlignment="1">
      <alignment/>
    </xf>
    <xf numFmtId="170" fontId="4" fillId="0" borderId="26" xfId="15" applyNumberFormat="1" applyFont="1" applyBorder="1" applyAlignment="1">
      <alignment/>
    </xf>
    <xf numFmtId="177" fontId="12" fillId="0" borderId="26" xfId="15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28" xfId="0" applyFont="1" applyBorder="1" applyAlignment="1">
      <alignment horizontal="centerContinuous"/>
    </xf>
    <xf numFmtId="169" fontId="14" fillId="0" borderId="21" xfId="0" applyNumberFormat="1" applyFont="1" applyBorder="1" applyAlignment="1">
      <alignment horizontal="centerContinuous"/>
    </xf>
    <xf numFmtId="169" fontId="14" fillId="0" borderId="22" xfId="0" applyNumberFormat="1" applyFont="1" applyBorder="1" applyAlignment="1">
      <alignment horizontal="centerContinuous"/>
    </xf>
    <xf numFmtId="0" fontId="14" fillId="2" borderId="28" xfId="0" applyFont="1" applyFill="1" applyBorder="1" applyAlignment="1">
      <alignment/>
    </xf>
    <xf numFmtId="0" fontId="14" fillId="2" borderId="29" xfId="0" applyFont="1" applyFill="1" applyBorder="1" applyAlignment="1">
      <alignment/>
    </xf>
    <xf numFmtId="0" fontId="14" fillId="2" borderId="30" xfId="0" applyFont="1" applyFill="1" applyBorder="1" applyAlignment="1">
      <alignment/>
    </xf>
    <xf numFmtId="177" fontId="15" fillId="0" borderId="29" xfId="0" applyNumberFormat="1" applyFont="1" applyBorder="1" applyAlignment="1">
      <alignment/>
    </xf>
    <xf numFmtId="169" fontId="16" fillId="2" borderId="29" xfId="15" applyNumberFormat="1" applyFont="1" applyFill="1" applyBorder="1" applyAlignment="1">
      <alignment/>
    </xf>
    <xf numFmtId="177" fontId="16" fillId="0" borderId="29" xfId="0" applyNumberFormat="1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Continuous"/>
    </xf>
    <xf numFmtId="169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69" fontId="12" fillId="0" borderId="0" xfId="15" applyNumberFormat="1" applyFont="1" applyFill="1" applyBorder="1" applyAlignment="1">
      <alignment/>
    </xf>
    <xf numFmtId="177" fontId="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9" fontId="17" fillId="0" borderId="0" xfId="15" applyNumberFormat="1" applyFont="1" applyAlignment="1">
      <alignment/>
    </xf>
    <xf numFmtId="177" fontId="15" fillId="0" borderId="0" xfId="0" applyNumberFormat="1" applyFont="1" applyAlignment="1">
      <alignment/>
    </xf>
    <xf numFmtId="169" fontId="18" fillId="0" borderId="0" xfId="15" applyNumberFormat="1" applyFont="1" applyAlignment="1">
      <alignment/>
    </xf>
    <xf numFmtId="177" fontId="16" fillId="0" borderId="0" xfId="0" applyNumberFormat="1" applyFont="1" applyAlignment="1">
      <alignment/>
    </xf>
    <xf numFmtId="177" fontId="12" fillId="0" borderId="27" xfId="15" applyNumberFormat="1" applyFont="1" applyBorder="1" applyAlignment="1">
      <alignment/>
    </xf>
    <xf numFmtId="177" fontId="16" fillId="0" borderId="31" xfId="0" applyNumberFormat="1" applyFont="1" applyBorder="1" applyAlignment="1">
      <alignment/>
    </xf>
    <xf numFmtId="177" fontId="10" fillId="0" borderId="21" xfId="15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6.7109375" style="0" customWidth="1"/>
    <col min="4" max="4" width="11.7109375" style="0" customWidth="1"/>
    <col min="5" max="5" width="7.28125" style="0" customWidth="1"/>
    <col min="6" max="6" width="10.7109375" style="0" customWidth="1"/>
    <col min="7" max="19" width="10.00390625" style="0" customWidth="1"/>
    <col min="20" max="16384" width="8.7109375" style="0" customWidth="1"/>
  </cols>
  <sheetData>
    <row r="1" spans="1:19" s="1" customFormat="1" ht="15" customHeight="1">
      <c r="A1" s="1" t="s">
        <v>0</v>
      </c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5" customHeight="1">
      <c r="A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2"/>
      <c r="O2" s="3"/>
      <c r="P2" s="2"/>
      <c r="Q2" s="2"/>
      <c r="R2" s="2"/>
      <c r="S2" s="2"/>
    </row>
    <row r="3" spans="3:19" s="1" customFormat="1" ht="9.7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2"/>
      <c r="O3" s="3"/>
      <c r="P3" s="2"/>
      <c r="Q3" s="2"/>
      <c r="R3" s="2"/>
      <c r="S3" s="2"/>
    </row>
    <row r="4" spans="2:19" s="1" customFormat="1" ht="15" customHeight="1">
      <c r="B4" s="5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19" s="1" customFormat="1" ht="9.75" customHeight="1" thickBot="1">
      <c r="B5" s="2"/>
      <c r="C5" s="7"/>
      <c r="D5" s="7"/>
      <c r="E5" s="7"/>
      <c r="F5" s="8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7"/>
      <c r="S5" s="2"/>
    </row>
    <row r="6" spans="2:19" s="1" customFormat="1" ht="15" customHeight="1">
      <c r="B6" s="10" t="s">
        <v>3</v>
      </c>
      <c r="C6" s="11"/>
      <c r="D6" s="12"/>
      <c r="E6" s="12"/>
      <c r="F6" s="13"/>
      <c r="G6" s="11" t="s">
        <v>4</v>
      </c>
      <c r="H6" s="12"/>
      <c r="I6" s="13"/>
      <c r="J6" s="14" t="s">
        <v>5</v>
      </c>
      <c r="K6" s="14"/>
      <c r="L6" s="14"/>
      <c r="M6" s="14"/>
      <c r="N6" s="10"/>
      <c r="O6" s="15"/>
      <c r="P6" s="16" t="s">
        <v>6</v>
      </c>
      <c r="Q6" s="14"/>
      <c r="R6" s="17"/>
      <c r="S6" s="17"/>
    </row>
    <row r="7" spans="2:19" s="1" customFormat="1" ht="18" customHeight="1">
      <c r="B7" s="18"/>
      <c r="C7" s="19"/>
      <c r="D7" s="20"/>
      <c r="E7" s="20"/>
      <c r="F7" s="21"/>
      <c r="G7" s="22" t="s">
        <v>7</v>
      </c>
      <c r="H7" s="23" t="s">
        <v>7</v>
      </c>
      <c r="I7" s="24" t="s">
        <v>8</v>
      </c>
      <c r="J7" s="25" t="s">
        <v>9</v>
      </c>
      <c r="K7" s="23" t="s">
        <v>7</v>
      </c>
      <c r="L7" s="23" t="s">
        <v>10</v>
      </c>
      <c r="M7" s="23" t="s">
        <v>11</v>
      </c>
      <c r="N7" s="23" t="s">
        <v>11</v>
      </c>
      <c r="O7" s="26" t="s">
        <v>12</v>
      </c>
      <c r="P7" s="27" t="s">
        <v>13</v>
      </c>
      <c r="Q7" s="23" t="s">
        <v>14</v>
      </c>
      <c r="R7" s="23" t="s">
        <v>15</v>
      </c>
      <c r="S7" s="24" t="s">
        <v>7</v>
      </c>
    </row>
    <row r="8" spans="2:19" s="1" customFormat="1" ht="18" customHeight="1">
      <c r="B8" s="28" t="s">
        <v>16</v>
      </c>
      <c r="C8" s="29" t="s">
        <v>17</v>
      </c>
      <c r="D8" s="30" t="s">
        <v>18</v>
      </c>
      <c r="E8" s="31"/>
      <c r="F8" s="32" t="s">
        <v>19</v>
      </c>
      <c r="G8" s="33" t="s">
        <v>20</v>
      </c>
      <c r="H8" s="31" t="s">
        <v>21</v>
      </c>
      <c r="I8" s="34" t="s">
        <v>21</v>
      </c>
      <c r="J8" s="29" t="s">
        <v>22</v>
      </c>
      <c r="K8" s="31" t="s">
        <v>20</v>
      </c>
      <c r="L8" s="31" t="s">
        <v>7</v>
      </c>
      <c r="M8" s="31" t="s">
        <v>23</v>
      </c>
      <c r="N8" s="35" t="s">
        <v>43</v>
      </c>
      <c r="O8" s="36" t="s">
        <v>24</v>
      </c>
      <c r="P8" s="37" t="s">
        <v>25</v>
      </c>
      <c r="Q8" s="31" t="s">
        <v>26</v>
      </c>
      <c r="R8" s="35" t="s">
        <v>27</v>
      </c>
      <c r="S8" s="38" t="s">
        <v>28</v>
      </c>
    </row>
    <row r="9" spans="2:19" s="1" customFormat="1" ht="18" customHeight="1" thickBot="1">
      <c r="B9" s="39" t="s">
        <v>29</v>
      </c>
      <c r="C9" s="40" t="s">
        <v>29</v>
      </c>
      <c r="D9" s="41" t="s">
        <v>30</v>
      </c>
      <c r="E9" s="41" t="s">
        <v>31</v>
      </c>
      <c r="F9" s="42" t="s">
        <v>32</v>
      </c>
      <c r="G9" s="43" t="s">
        <v>33</v>
      </c>
      <c r="H9" s="44" t="s">
        <v>34</v>
      </c>
      <c r="I9" s="45" t="s">
        <v>34</v>
      </c>
      <c r="J9" s="40" t="s">
        <v>35</v>
      </c>
      <c r="K9" s="44" t="s">
        <v>33</v>
      </c>
      <c r="L9" s="44" t="s">
        <v>34</v>
      </c>
      <c r="M9" s="44" t="s">
        <v>36</v>
      </c>
      <c r="N9" s="44" t="s">
        <v>34</v>
      </c>
      <c r="O9" s="46" t="s">
        <v>34</v>
      </c>
      <c r="P9" s="47" t="s">
        <v>32</v>
      </c>
      <c r="Q9" s="44" t="s">
        <v>37</v>
      </c>
      <c r="R9" s="44" t="s">
        <v>34</v>
      </c>
      <c r="S9" s="45" t="s">
        <v>34</v>
      </c>
    </row>
    <row r="10" spans="2:19" s="1" customFormat="1" ht="18" customHeight="1" thickBot="1">
      <c r="B10" s="48">
        <v>165</v>
      </c>
      <c r="C10" s="49" t="s">
        <v>38</v>
      </c>
      <c r="D10" s="50" t="s">
        <v>39</v>
      </c>
      <c r="E10" s="51">
        <v>3400</v>
      </c>
      <c r="F10" s="52">
        <v>120.14</v>
      </c>
      <c r="G10" s="53">
        <v>1.3191</v>
      </c>
      <c r="H10" s="54">
        <v>201.8223</v>
      </c>
      <c r="I10" s="55">
        <f>+F10*3672*1/2000</f>
        <v>220.57704</v>
      </c>
      <c r="J10" s="56">
        <v>0.98</v>
      </c>
      <c r="K10" s="54">
        <v>1.2927</v>
      </c>
      <c r="L10" s="54">
        <v>197.7859</v>
      </c>
      <c r="M10" s="57">
        <v>0.82</v>
      </c>
      <c r="N10" s="86">
        <f>-L10*M10</f>
        <v>-162.184438</v>
      </c>
      <c r="O10" s="58">
        <v>35.6015</v>
      </c>
      <c r="P10" s="59">
        <v>19.2</v>
      </c>
      <c r="Q10" s="60">
        <f>153*24</f>
        <v>3672</v>
      </c>
      <c r="R10" s="61">
        <f>+P10*Q10*1/2000</f>
        <v>35.2512</v>
      </c>
      <c r="S10" s="84">
        <f>+R10-L10</f>
        <v>-162.5347</v>
      </c>
    </row>
    <row r="11" spans="2:19" s="62" customFormat="1" ht="15" customHeight="1" thickBot="1">
      <c r="B11" s="63" t="s">
        <v>40</v>
      </c>
      <c r="C11" s="63"/>
      <c r="D11" s="64"/>
      <c r="E11" s="64"/>
      <c r="F11" s="65"/>
      <c r="G11" s="66"/>
      <c r="H11" s="67"/>
      <c r="I11" s="68"/>
      <c r="J11" s="66"/>
      <c r="K11" s="67"/>
      <c r="L11" s="67"/>
      <c r="M11" s="67"/>
      <c r="N11" s="69">
        <f>SUM(N10)</f>
        <v>-162.184438</v>
      </c>
      <c r="O11" s="69">
        <f>SUM(O10)</f>
        <v>35.6015</v>
      </c>
      <c r="P11" s="67"/>
      <c r="Q11" s="70"/>
      <c r="R11" s="71">
        <f>SUM(R10)</f>
        <v>35.2512</v>
      </c>
      <c r="S11" s="85">
        <f>SUM(S10)</f>
        <v>-162.5347</v>
      </c>
    </row>
    <row r="12" spans="1:19" ht="15" customHeight="1">
      <c r="A12" s="72"/>
      <c r="B12" s="73"/>
      <c r="C12" s="73"/>
      <c r="D12" s="74"/>
      <c r="E12" s="74"/>
      <c r="F12" s="74"/>
      <c r="G12" s="75"/>
      <c r="H12" s="75"/>
      <c r="I12" s="75"/>
      <c r="J12" s="75"/>
      <c r="K12" s="75"/>
      <c r="L12" s="75"/>
      <c r="M12" s="75"/>
      <c r="N12" s="76"/>
      <c r="O12" s="76"/>
      <c r="P12" s="75"/>
      <c r="Q12" s="77"/>
      <c r="R12" s="76"/>
      <c r="S12" s="78"/>
    </row>
    <row r="13" spans="14:19" ht="15" customHeight="1">
      <c r="N13" s="79" t="s">
        <v>41</v>
      </c>
      <c r="O13" s="62"/>
      <c r="P13" s="62"/>
      <c r="Q13" s="80"/>
      <c r="R13" s="81">
        <f>SUM(O1:O10)</f>
        <v>35.6015</v>
      </c>
      <c r="S13" s="81" t="s">
        <v>34</v>
      </c>
    </row>
    <row r="14" spans="14:19" ht="15" customHeight="1">
      <c r="N14" s="79" t="s">
        <v>42</v>
      </c>
      <c r="O14" s="62"/>
      <c r="P14" s="62"/>
      <c r="Q14" s="82"/>
      <c r="R14" s="83">
        <f>SUM(R1:R10)</f>
        <v>35.2512</v>
      </c>
      <c r="S14" s="83" t="s">
        <v>34</v>
      </c>
    </row>
    <row r="15" ht="15.75" customHeight="1"/>
    <row r="16" spans="14:19" ht="15.75" customHeight="1">
      <c r="N16" s="79" t="s">
        <v>44</v>
      </c>
      <c r="O16" s="79"/>
      <c r="P16" s="79"/>
      <c r="Q16" s="79"/>
      <c r="R16" s="81">
        <f>+N11</f>
        <v>-162.184438</v>
      </c>
      <c r="S16" s="87" t="s">
        <v>46</v>
      </c>
    </row>
    <row r="17" spans="14:19" ht="15.75" customHeight="1">
      <c r="N17" s="79" t="s">
        <v>45</v>
      </c>
      <c r="O17" s="79"/>
      <c r="P17" s="79"/>
      <c r="Q17" s="79"/>
      <c r="R17" s="83">
        <f>+S11</f>
        <v>-162.5347</v>
      </c>
      <c r="S17" s="88" t="s">
        <v>46</v>
      </c>
    </row>
    <row r="18" ht="15.75" customHeight="1"/>
    <row r="19" ht="15.75" customHeight="1"/>
  </sheetData>
  <sheetProtection password="CB41" sheet="1" objects="1" scenarios="1"/>
  <printOptions/>
  <pageMargins left="0.2" right="0.25" top="0.25" bottom="0.5" header="0.5" footer="0.25"/>
  <pageSetup fitToHeight="1" fitToWidth="1" horizontalDpi="600" verticalDpi="600" orientation="landscape" paperSize="5" scale="83" r:id="rId1"/>
  <headerFooter alignWithMargins="0">
    <oddFooter>&amp;LLast Update: 04/06/05&amp;CAttachment 1&amp;RTransco #165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Gas Pipeline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Istagxp</dc:creator>
  <cp:keywords/>
  <dc:description/>
  <cp:lastModifiedBy>template</cp:lastModifiedBy>
  <cp:lastPrinted>2007-01-24T18:17:13Z</cp:lastPrinted>
  <dcterms:created xsi:type="dcterms:W3CDTF">2005-04-06T15:08:37Z</dcterms:created>
  <dcterms:modified xsi:type="dcterms:W3CDTF">2007-01-26T13:33:08Z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1621876502</vt:i4>
  </property>
  <property fmtid="{D5CDD505-2E9C-101B-9397-08002B2CF9AE}" pid="3" name="_EmailSubject">
    <vt:lpwstr>Transco 165 (#30864) NOx SIP</vt:lpwstr>
  </property>
  <property fmtid="{D5CDD505-2E9C-101B-9397-08002B2CF9AE}" pid="4" name="_AuthorEmail">
    <vt:lpwstr>jlsandifer@deq.virginia.gov</vt:lpwstr>
  </property>
  <property fmtid="{D5CDD505-2E9C-101B-9397-08002B2CF9AE}" pid="5" name="_AuthorEmailDisplayName">
    <vt:lpwstr>Sandifer,Jamie</vt:lpwstr>
  </property>
  <property fmtid="{D5CDD505-2E9C-101B-9397-08002B2CF9AE}" pid="6" name="_PreviousAdHocReviewCycleID">
    <vt:i4>496267166</vt:i4>
  </property>
  <property fmtid="{D5CDD505-2E9C-101B-9397-08002B2CF9AE}" pid="7" name="_ReviewingToolsShownOnce">
    <vt:lpwstr/>
  </property>
</Properties>
</file>