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Sheet1" sheetId="1" r:id="rId1"/>
  </sheets>
  <definedNames>
    <definedName name="_xlnm.Print_Area" localSheetId="0">'Sheet1'!$A$4:$F$70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<sst xmlns="http://schemas.openxmlformats.org/spreadsheetml/2006/main" count="137" uniqueCount="100">
  <si>
    <t>STATE</t>
  </si>
  <si>
    <t>PROJECT</t>
  </si>
  <si>
    <t>TOTAL</t>
  </si>
  <si>
    <t>California</t>
  </si>
  <si>
    <t>Connecticut</t>
  </si>
  <si>
    <t>Iowa</t>
  </si>
  <si>
    <t>New York</t>
  </si>
  <si>
    <t>North Carolina</t>
  </si>
  <si>
    <t>Ohio</t>
  </si>
  <si>
    <t>Oklahoma</t>
  </si>
  <si>
    <t>Pennsylvania</t>
  </si>
  <si>
    <t>Texas</t>
  </si>
  <si>
    <t>Washington</t>
  </si>
  <si>
    <t>DESIGNATED AMOUNT IN CONF. REPT. 109-307 (1)</t>
  </si>
  <si>
    <t>AWARD AMOUNT
AFTER RESCISSION &amp; LOP-OFF (2)</t>
  </si>
  <si>
    <t>Highway 156, Monterey County - preliminary engineering for widening roadway from two-lane highway to four-lane expressway</t>
  </si>
  <si>
    <t>I-10 Cypress Avenue Overcrossing, Fontana, San Bernardino County - right-of-way acquisition for construction new four-lane overcrossing at Cypress Avenue over Interstate 10 and widening Cypress Avenue from two lanes to four lanes from Slover Avenue to Valley Boulevard</t>
  </si>
  <si>
    <t>I-15/Base Line Road Interchange, Rancho Cucamonga, San Bernardino County - interchange reconstruction, including two new bridges, and widening two existing bridges</t>
  </si>
  <si>
    <t>I-80 Colfax Narrows Project from Illinois Town Road to the Magra Overhead, Placer County - roadway reconstruction [This project is located in California, however is listed in the Conference Report under Nevada]</t>
  </si>
  <si>
    <t>Louise Avenue I-5 Interchange Improvements Project, within the City of Lathrop, San Joaquin County - interchange improvements</t>
  </si>
  <si>
    <t>Reyes Adobe Interchange Project, Agoura Hills, at U.S. 101, Los Angeles County - interchange reconstruction</t>
  </si>
  <si>
    <t>State Route 180 E Improvements, in and near Fresno, from Clovis Avenue to Locan Avenue, Fresno County - construction of  6-lane freeway</t>
  </si>
  <si>
    <t>Colorado</t>
  </si>
  <si>
    <t>I-25 Corridor through the Pikes Peak Region, SH 16 at I-25 at the east entrance to Fort Carson, El Paso County - reconstruction of SH 16 and its interchanges at I-25 and SH 85, including widening SH 16 to 4 lanes</t>
  </si>
  <si>
    <t>Pearl Harbor Bridge (Q Bridge) Replacement Project, on I-95 in the City of New Haven, New Haven County - bridge replacement</t>
  </si>
  <si>
    <t>Widen Route 82 in Norwich, at I-395 Exit 80 E, in the Town of Norwich, New London County - interchange operational improvements, including widening of CT 82</t>
  </si>
  <si>
    <t>Indiana</t>
  </si>
  <si>
    <t>Ohio River Bridges, in Louisville metropolitan area, Clark County, Indiana and Jefferson County, Kentucky - construction and reconstruction of several bridges including approach work</t>
  </si>
  <si>
    <t>I-235 storm water management project, from Crocker Street to 7th Street in Des Moines, Polk County - replacement and upgrade of the storm sewers in the Birds Run Basin</t>
  </si>
  <si>
    <t>Kansas</t>
  </si>
  <si>
    <t>I-235/US 54 design and construction and I-235/Central Avenue Interchange, Wichita, Sedgwick County - preliminary engineering for reconstruction of the Kellogg (US-54) and Central Avenue interchanges on I-235, and preliminary engineering for expansion of I-235 to 6 lanes between the interchanges</t>
  </si>
  <si>
    <t>I-35/Lone Elm Rd./159th St. Interchange, Olathe, Johnson County - preliminary engineering and right-of-way for new interchange and roadway widening</t>
  </si>
  <si>
    <t>Kentucky</t>
  </si>
  <si>
    <t>I-66 Northern Bypass around Somerset, Pulaski County - roadway construction</t>
  </si>
  <si>
    <t>I-66 Pike County, from US 23 south of Pikeville to KY 194 near Kimper - design and right-of-way for Phase II</t>
  </si>
  <si>
    <t>I-66 Somerset to London, from KY 80 east of Somerset, in Pulaski County, to I-75 at London, in Laurel County - roadway construction</t>
  </si>
  <si>
    <t>I-75 Corridor between Exit 38 and Exit 41, Laurel County - preliminary engineering and environmental phase for construction of a frontage road</t>
  </si>
  <si>
    <t>KY 52 project in the City of Beattyville, Lee County - roadway realignment and reconstruction</t>
  </si>
  <si>
    <t>KY 9 Extension from existing KY 9 north to existing KY 8 near the 4th Street Bridge, Campbell County - roadway construction along new route</t>
  </si>
  <si>
    <t>Renovate I-65/Brook Street Ramp, Louisville, Jefferson County - reconstruction of I-65 southbound exit ramp</t>
  </si>
  <si>
    <t>US 68, between North Cooper Lane and the Glasgow Outer Loop, at Highland Glen Industrial Park, Glasgow, Barren County - roadway reconstruction and widening</t>
  </si>
  <si>
    <t>Louisiana</t>
  </si>
  <si>
    <t>Frontage Road Construction, along I-10, Lake Charles, Calcasieu Parish - construction of contiguous two-way frontage road system</t>
  </si>
  <si>
    <t>Maryland</t>
  </si>
  <si>
    <t>I-70 Improvement Project, from Mt. Phillip Road to MD 144, Frederick County - roadway reconstruction and widening, and reconstruction of interchanges</t>
  </si>
  <si>
    <t>Mississippi</t>
  </si>
  <si>
    <t>I-20 from Mississippi River Bridge through Vicksburg, Warren County - roadway reconstruction, including additional lanes, interchange improvements, frontage roads, and vertical alignment corrections</t>
  </si>
  <si>
    <t>I-55 South Nissan Interchange, near Canton, Madison County - construction of interchange for auxiliary connectors to aid traffic flow in support of the Main Nissan Interchange</t>
  </si>
  <si>
    <t>Nevada</t>
  </si>
  <si>
    <t>Interchange at Interstate 80 at Fernley, Lyon County - construction of full diamond interchange</t>
  </si>
  <si>
    <t>New Mexico</t>
  </si>
  <si>
    <t>I-25, Tramway north to Bernalillo, from Tramway Road in Sandia Pueblo to US 550, Bernalillo County - roadway reconstruction, including widening to three lanes in each direction</t>
  </si>
  <si>
    <t>New I-25 Interchange near milepost 217, Albuquerque, Bernalillo County - construction of new Interchange to provide access to Mesa del Sol Development</t>
  </si>
  <si>
    <t>Paseo del Volcan I-40 Interchange, Albuquerque, Bernalillo County - interchange reconstruction</t>
  </si>
  <si>
    <t>Niagara River Gorge, Niagara Falls, Niagara County - planning, environmental assessment, and preliminary engineering for reconstruction of Whirlpool Street into a newly re-configured Gorge-view Drive</t>
  </si>
  <si>
    <t>I-40/77 Interchange in Iredell County - interchange reconstruction</t>
  </si>
  <si>
    <t>Mahoning County US-224, Ohio Safety Improvements - project development at IR 680 and US 224, as part of the US 224 safety study from IR 680 to SR 11</t>
  </si>
  <si>
    <t>Pickens-Battiest Road, McCurtain County - grading, drainage, surfacing, and bridge construction</t>
  </si>
  <si>
    <t>Oregon</t>
  </si>
  <si>
    <t>I-205, between I-5 and Stafford Interchange, Clackamas County - construction of an additional travel lane in each direction</t>
  </si>
  <si>
    <t>I-205/Highway 213 Interchange, Clackamas County - planning and NEPA process for interchange reconstruction</t>
  </si>
  <si>
    <t>I-70 Interchange Improvements, Bentleyville, Washington County - new interchange or reconstruction of existing interchanges</t>
  </si>
  <si>
    <t>Pennsylvania Turnpike I-95 Interchange Project, Bucks County - interchange design and construction, including toll facility modifications, widening of both highways to six lanes, and new bridge across Delaware River</t>
  </si>
  <si>
    <t>SR 19 Improvements, Morrisville, from just east of SR 21 intersection to west of the intersection of High Street and Greene Street, Franklin Township and Waynesburg Borough, Greene County - roadway reconstruction, including widening and bridges</t>
  </si>
  <si>
    <t>South Carolina</t>
  </si>
  <si>
    <t>I-95/SC-327 Interchange Improvements, Florence County - interchange reconstruction, including roadway widening and bridge reconstruction</t>
  </si>
  <si>
    <t>Lee County I-20 Frontage Road, U.S. 15 to SC-341, south of Bishopville - design and construction of  approximately 3 miles of three-lane roadway</t>
  </si>
  <si>
    <t>South Dakota</t>
  </si>
  <si>
    <t>Reconstruct Interchange at South Dakota Highway 42 and Interstate 29, Exit 79 on I-29, Sioux Falls, Minnehaha County - interchange reconstruction, including reconstruction of portion of I-29 main line</t>
  </si>
  <si>
    <t>Laredo - Scott and Sanchez Streets Grade Separation Project, Webb County - construction of railroad grade separation and aproaches</t>
  </si>
  <si>
    <t>Texas DOT - I-69 Environmental Studies - environmental documentation necessary to determine the preferred alignment</t>
  </si>
  <si>
    <t>US 67 Super Two Design, La Entrada al Pacifico Trade Corridor, from 1.5 miles south of I-10, south to Brewster County Line, Pecos County - addition of passing lanes</t>
  </si>
  <si>
    <t>US 77 Highway Overpass Reconstruction, from SH 186 north to Bus 77, Willacy County - expansion from 4-lane divided rural highway to 4-lane freeway, including reconstruction of highway overpass</t>
  </si>
  <si>
    <t>Widening of Interstate Highway 10, El Paso, from south of Sunland Park Drive to Executive Center Blvd., El Paso County - roadway widening by adding travel lane in each direction</t>
  </si>
  <si>
    <t>Utah</t>
  </si>
  <si>
    <t>I-15 Reconstruction, Salt Lake County - conversion of advance construction project for reconstruction of 17 miles of I-15 completed in July 2001</t>
  </si>
  <si>
    <t>I-5 Blaine Exit Interchange and Border Crossing Improvements, Whatcom County - interchange relocation and reconstruction</t>
  </si>
  <si>
    <t>Lynnwood I-5 City Center Exit, from just north of the I-405 bridge over I-5 to Alderwood Mall Pkwy/Alderwood Mall Blvd. intersection, Snohomish County - preliminary engineering and environmental work for construction of southbound off-ramp</t>
  </si>
  <si>
    <t>SR 704/I-5 Cross Base Highway, from I-5 at Thorne Lane to SR 7 at 176th Street, Pierce County - preliminary engineering, right of way acquisition, and construction of new route</t>
  </si>
  <si>
    <t>Triangle Project, I-5/SR 18/SR 161, Federal Way Interchange, King County - interchange reconstruction</t>
  </si>
  <si>
    <t>West Virginia</t>
  </si>
  <si>
    <t>Wisconsin</t>
  </si>
  <si>
    <t>I-94 Marquette Interchange, Milwaukee County - interchange reconstruction</t>
  </si>
  <si>
    <t>Wyoming</t>
  </si>
  <si>
    <t>Rock Springs I-80 Marginal, from the Dewar Drive Interchange to the Pilot Butte Interchange, Sweetwater County - preliminary engineering for roadway reconstruction</t>
  </si>
  <si>
    <t>(1) - All FY2006 available IMD funds were designated for specific projects by Congress in the conference report accompanying the FY2006 Transportation Appropriations Act (Public Law 109-115).</t>
  </si>
  <si>
    <t>(2) - SAFETEA-LU authorized $100 million for IMD for FY 2006.  After the 1% across-the-board rescission in Section 3801 of the FY2006 Defense Appropriations Act, and 13.0% for FY2006 obligation limitation lop-off under SAFETEA-LU Section 1102(f), $86,130,000 is available for these designated projects.  All of these projects were designated for funding in the Statement of Managers of the conference report (H.Rept. 109-307) accompanying the FY 2006 Transportation Appropriations Act.</t>
  </si>
  <si>
    <t>FUNDS ALLOCATED TO STATE</t>
  </si>
  <si>
    <t>FUNDS YET TO BE ALLOCATED TO STATE</t>
  </si>
  <si>
    <t>Cactus Avenue/ I-15 Interchange Project, Clark County - interchange construction</t>
  </si>
  <si>
    <t>I-215/I-515 Interchange, Clark County - construction of system-to-system interchange at the junction of I-215 and I-515, including extension of I-215 from west of Gibson Road to I-515</t>
  </si>
  <si>
    <t xml:space="preserve">I-64 Harrison County Interchange, west of State Road 135 - interchange study </t>
  </si>
  <si>
    <t>Bluff Street and I-15 Interchange near St. George, Washington County - interchange improvements</t>
  </si>
  <si>
    <t>I-15 Bluff Street Interchange, St. George, Washington County - interchange improvements</t>
  </si>
  <si>
    <t>Maine</t>
  </si>
  <si>
    <t xml:space="preserve">Route 116 Modernization in Medway, Penobscot County - bridge replacement </t>
  </si>
  <si>
    <t>Fairmont Gateway Connector System, near I-79, Marion County - right-of-way acquisition</t>
  </si>
  <si>
    <t>(3) - These funds have been transferred to the Federal Transit Administration (FTA) at the request of the State.</t>
  </si>
  <si>
    <t>El Paso's Great Streets, at various locations on State system, including Mesa Street (SH 20), Montana Ave. (US 62/180), and Alameda Ave. (SH 20), El Paso County - corridor transit improvements, including pedestrian access, amenities and safety at bus stops (3)</t>
  </si>
  <si>
    <t>FY 2006 Interstate Maintenance Discretionary (IMD) Awards   (as of August 12, 2008)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</si>
</sst>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</numFmts>
  <fonts count="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5" fontId="0" fillId="0" borderId="0" xfId="0" applyNumberFormat="1" applyFont="1" applyFill="1" applyBorder="1" applyAlignment="1" applyProtection="1">
      <alignment vertical="top"/>
      <protection/>
    </xf>
    <xf numFmtId="7" fontId="0" fillId="0" borderId="0" xfId="0" applyNumberFormat="1" applyFont="1" applyFill="1" applyBorder="1" applyAlignment="1" applyProtection="1">
      <alignment vertical="top"/>
      <protection/>
    </xf>
    <xf numFmtId="7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5" fontId="0" fillId="0" borderId="0" xfId="0" applyNumberFormat="1" applyFill="1" applyBorder="1" applyAlignment="1">
      <alignment vertical="top"/>
    </xf>
    <xf numFmtId="7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5" fontId="0" fillId="0" borderId="0" xfId="0" applyNumberFormat="1" applyFont="1" applyFill="1" applyBorder="1" applyAlignment="1">
      <alignment vertical="top"/>
    </xf>
    <xf numFmtId="7" fontId="0" fillId="0" borderId="0" xfId="0" applyNumberFormat="1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7" fontId="1" fillId="0" borderId="0" xfId="0" applyNumberFormat="1" applyFont="1" applyFill="1" applyBorder="1" applyAlignment="1">
      <alignment horizontal="center" vertical="center" wrapText="1"/>
    </xf>
    <xf numFmtId="7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5" fontId="1" fillId="0" borderId="0" xfId="0" applyNumberFormat="1" applyFont="1" applyFill="1" applyBorder="1" applyAlignment="1">
      <alignment horizontal="center" vertical="center" wrapText="1"/>
    </xf>
    <xf numFmtId="5" fontId="0" fillId="0" borderId="0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A3"/>
    </sheetView>
  </sheetViews>
  <sheetFormatPr defaultColWidth="9.140625" defaultRowHeight="12.75"/>
  <cols>
    <col min="1" max="1" width="14.00390625" style="4" customWidth="1"/>
    <col min="2" max="2" width="32.57421875" style="4" customWidth="1"/>
    <col min="3" max="4" width="14.7109375" style="11" customWidth="1"/>
    <col min="5" max="6" width="15.00390625" style="12" customWidth="1"/>
    <col min="7" max="16384" width="8.8515625" style="4" customWidth="1"/>
  </cols>
  <sheetData>
    <row r="1" spans="1:6" s="1" customFormat="1" ht="27" customHeight="1">
      <c r="A1" s="19" t="s">
        <v>99</v>
      </c>
      <c r="B1" s="19"/>
      <c r="C1" s="19"/>
      <c r="D1" s="19"/>
      <c r="E1" s="19"/>
      <c r="F1" s="19"/>
    </row>
    <row r="2" spans="1:6" s="2" customFormat="1" ht="27" customHeight="1">
      <c r="A2" s="22" t="s">
        <v>0</v>
      </c>
      <c r="B2" s="22" t="s">
        <v>1</v>
      </c>
      <c r="C2" s="24" t="s">
        <v>13</v>
      </c>
      <c r="D2" s="24" t="s">
        <v>14</v>
      </c>
      <c r="E2" s="20" t="s">
        <v>87</v>
      </c>
      <c r="F2" s="20" t="s">
        <v>88</v>
      </c>
    </row>
    <row r="3" spans="1:6" s="3" customFormat="1" ht="60.75" customHeight="1">
      <c r="A3" s="23"/>
      <c r="B3" s="23"/>
      <c r="C3" s="25"/>
      <c r="D3" s="25"/>
      <c r="E3" s="21"/>
      <c r="F3" s="21"/>
    </row>
    <row r="4" spans="1:6" s="9" customFormat="1" ht="60">
      <c r="A4" s="4" t="s">
        <v>3</v>
      </c>
      <c r="B4" s="5" t="s">
        <v>15</v>
      </c>
      <c r="C4" s="6">
        <v>500000</v>
      </c>
      <c r="D4" s="6">
        <v>430650</v>
      </c>
      <c r="E4" s="7">
        <v>430650</v>
      </c>
      <c r="F4" s="8"/>
    </row>
    <row r="5" spans="1:6" s="9" customFormat="1" ht="135">
      <c r="A5" s="4" t="s">
        <v>3</v>
      </c>
      <c r="B5" s="5" t="s">
        <v>16</v>
      </c>
      <c r="C5" s="6">
        <v>1000000</v>
      </c>
      <c r="D5" s="6">
        <v>861300</v>
      </c>
      <c r="E5" s="8"/>
      <c r="F5" s="8">
        <v>861300</v>
      </c>
    </row>
    <row r="6" spans="1:6" s="9" customFormat="1" ht="75">
      <c r="A6" s="4" t="s">
        <v>3</v>
      </c>
      <c r="B6" s="5" t="s">
        <v>17</v>
      </c>
      <c r="C6" s="6">
        <v>1000000</v>
      </c>
      <c r="D6" s="6">
        <v>861300</v>
      </c>
      <c r="E6" s="7"/>
      <c r="F6" s="8">
        <f>D6-E6</f>
        <v>861300</v>
      </c>
    </row>
    <row r="7" spans="1:6" s="9" customFormat="1" ht="105">
      <c r="A7" s="4" t="s">
        <v>3</v>
      </c>
      <c r="B7" s="5" t="s">
        <v>18</v>
      </c>
      <c r="C7" s="6">
        <v>5000000</v>
      </c>
      <c r="D7" s="6">
        <v>4306500</v>
      </c>
      <c r="E7" s="7"/>
      <c r="F7" s="8">
        <f>D7-E7</f>
        <v>4306500</v>
      </c>
    </row>
    <row r="8" spans="1:6" s="9" customFormat="1" ht="60">
      <c r="A8" s="4" t="s">
        <v>3</v>
      </c>
      <c r="B8" s="5" t="s">
        <v>19</v>
      </c>
      <c r="C8" s="6">
        <v>750000</v>
      </c>
      <c r="D8" s="6">
        <v>645975</v>
      </c>
      <c r="E8" s="7"/>
      <c r="F8" s="8">
        <f>D8-E8</f>
        <v>645975</v>
      </c>
    </row>
    <row r="9" spans="1:6" s="9" customFormat="1" ht="60">
      <c r="A9" s="4" t="s">
        <v>3</v>
      </c>
      <c r="B9" s="5" t="s">
        <v>20</v>
      </c>
      <c r="C9" s="6">
        <v>850000</v>
      </c>
      <c r="D9" s="6">
        <v>732105</v>
      </c>
      <c r="E9" s="7"/>
      <c r="F9" s="8">
        <f>D9-E9</f>
        <v>732105</v>
      </c>
    </row>
    <row r="10" spans="1:6" s="9" customFormat="1" ht="60">
      <c r="A10" s="4" t="s">
        <v>3</v>
      </c>
      <c r="B10" s="5" t="s">
        <v>21</v>
      </c>
      <c r="C10" s="6">
        <v>900000</v>
      </c>
      <c r="D10" s="6">
        <v>775170</v>
      </c>
      <c r="E10" s="7"/>
      <c r="F10" s="8">
        <f>D10-E10</f>
        <v>775170</v>
      </c>
    </row>
    <row r="11" spans="1:6" s="9" customFormat="1" ht="90">
      <c r="A11" s="4" t="s">
        <v>22</v>
      </c>
      <c r="B11" s="5" t="s">
        <v>23</v>
      </c>
      <c r="C11" s="6">
        <v>1250000</v>
      </c>
      <c r="D11" s="6">
        <v>1076625</v>
      </c>
      <c r="E11" s="7">
        <v>1076625</v>
      </c>
      <c r="F11" s="8"/>
    </row>
    <row r="12" spans="1:6" s="9" customFormat="1" ht="60">
      <c r="A12" s="4" t="s">
        <v>4</v>
      </c>
      <c r="B12" s="5" t="s">
        <v>24</v>
      </c>
      <c r="C12" s="6">
        <v>1250000</v>
      </c>
      <c r="D12" s="6">
        <v>1076625</v>
      </c>
      <c r="E12" s="7">
        <v>1076625</v>
      </c>
      <c r="F12" s="8"/>
    </row>
    <row r="13" spans="1:6" s="9" customFormat="1" ht="75">
      <c r="A13" s="4" t="s">
        <v>4</v>
      </c>
      <c r="B13" s="5" t="s">
        <v>25</v>
      </c>
      <c r="C13" s="6">
        <v>625000</v>
      </c>
      <c r="D13" s="6">
        <v>538313</v>
      </c>
      <c r="E13" s="7">
        <v>538313</v>
      </c>
      <c r="F13" s="8"/>
    </row>
    <row r="14" spans="1:6" s="9" customFormat="1" ht="45">
      <c r="A14" s="4" t="s">
        <v>26</v>
      </c>
      <c r="B14" s="5" t="s">
        <v>91</v>
      </c>
      <c r="C14" s="6">
        <v>1000000</v>
      </c>
      <c r="D14" s="6">
        <v>861300</v>
      </c>
      <c r="E14" s="7"/>
      <c r="F14" s="8">
        <v>861300</v>
      </c>
    </row>
    <row r="15" spans="1:6" s="9" customFormat="1" ht="90">
      <c r="A15" s="4" t="s">
        <v>26</v>
      </c>
      <c r="B15" s="5" t="s">
        <v>27</v>
      </c>
      <c r="C15" s="6">
        <v>2000000</v>
      </c>
      <c r="D15" s="6">
        <v>1722600</v>
      </c>
      <c r="E15" s="7">
        <v>1722600</v>
      </c>
      <c r="F15" s="8"/>
    </row>
    <row r="16" spans="1:6" s="9" customFormat="1" ht="75">
      <c r="A16" s="4" t="s">
        <v>5</v>
      </c>
      <c r="B16" s="5" t="s">
        <v>28</v>
      </c>
      <c r="C16" s="6">
        <v>800000</v>
      </c>
      <c r="D16" s="6">
        <v>689040</v>
      </c>
      <c r="E16" s="7">
        <v>689040</v>
      </c>
      <c r="F16" s="8"/>
    </row>
    <row r="17" spans="1:6" s="9" customFormat="1" ht="135">
      <c r="A17" s="4" t="s">
        <v>29</v>
      </c>
      <c r="B17" s="5" t="s">
        <v>30</v>
      </c>
      <c r="C17" s="6">
        <v>2000000</v>
      </c>
      <c r="D17" s="6">
        <v>1722600</v>
      </c>
      <c r="E17" s="7"/>
      <c r="F17" s="8">
        <f aca="true" t="shared" si="0" ref="F17:F28">D17-E17</f>
        <v>1722600</v>
      </c>
    </row>
    <row r="18" spans="1:6" s="9" customFormat="1" ht="75">
      <c r="A18" s="4" t="s">
        <v>29</v>
      </c>
      <c r="B18" s="5" t="s">
        <v>31</v>
      </c>
      <c r="C18" s="6">
        <v>2600000</v>
      </c>
      <c r="D18" s="6">
        <v>2239380</v>
      </c>
      <c r="E18" s="7">
        <v>2239380</v>
      </c>
      <c r="F18" s="8"/>
    </row>
    <row r="19" spans="1:6" s="9" customFormat="1" ht="45">
      <c r="A19" s="4" t="s">
        <v>32</v>
      </c>
      <c r="B19" s="5" t="s">
        <v>33</v>
      </c>
      <c r="C19" s="6">
        <v>2000000</v>
      </c>
      <c r="D19" s="6">
        <v>1722600</v>
      </c>
      <c r="E19" s="7"/>
      <c r="F19" s="8">
        <f t="shared" si="0"/>
        <v>1722600</v>
      </c>
    </row>
    <row r="20" spans="1:6" s="9" customFormat="1" ht="45">
      <c r="A20" s="4" t="s">
        <v>32</v>
      </c>
      <c r="B20" s="5" t="s">
        <v>34</v>
      </c>
      <c r="C20" s="6">
        <v>1000000</v>
      </c>
      <c r="D20" s="6">
        <v>861300</v>
      </c>
      <c r="E20" s="7"/>
      <c r="F20" s="8">
        <f t="shared" si="0"/>
        <v>861300</v>
      </c>
    </row>
    <row r="21" spans="1:6" s="9" customFormat="1" ht="60">
      <c r="A21" s="4" t="s">
        <v>32</v>
      </c>
      <c r="B21" s="5" t="s">
        <v>35</v>
      </c>
      <c r="C21" s="6">
        <v>2000000</v>
      </c>
      <c r="D21" s="6">
        <v>1722600</v>
      </c>
      <c r="E21" s="7"/>
      <c r="F21" s="8">
        <f t="shared" si="0"/>
        <v>1722600</v>
      </c>
    </row>
    <row r="22" spans="1:6" s="9" customFormat="1" ht="60">
      <c r="A22" s="4" t="s">
        <v>32</v>
      </c>
      <c r="B22" s="5" t="s">
        <v>36</v>
      </c>
      <c r="C22" s="6">
        <v>1000000</v>
      </c>
      <c r="D22" s="6">
        <v>861300</v>
      </c>
      <c r="E22" s="7"/>
      <c r="F22" s="8">
        <f t="shared" si="0"/>
        <v>861300</v>
      </c>
    </row>
    <row r="23" spans="1:6" s="9" customFormat="1" ht="45">
      <c r="A23" s="4" t="s">
        <v>32</v>
      </c>
      <c r="B23" s="5" t="s">
        <v>37</v>
      </c>
      <c r="C23" s="6">
        <v>700000</v>
      </c>
      <c r="D23" s="6">
        <v>602910</v>
      </c>
      <c r="E23" s="7"/>
      <c r="F23" s="8">
        <f t="shared" si="0"/>
        <v>602910</v>
      </c>
    </row>
    <row r="24" spans="1:6" s="9" customFormat="1" ht="75">
      <c r="A24" s="4" t="s">
        <v>32</v>
      </c>
      <c r="B24" s="5" t="s">
        <v>38</v>
      </c>
      <c r="C24" s="6">
        <v>400000</v>
      </c>
      <c r="D24" s="6">
        <v>344520</v>
      </c>
      <c r="E24" s="7"/>
      <c r="F24" s="8">
        <f t="shared" si="0"/>
        <v>344520</v>
      </c>
    </row>
    <row r="25" spans="1:6" s="9" customFormat="1" ht="90">
      <c r="A25" s="4" t="s">
        <v>32</v>
      </c>
      <c r="B25" s="5" t="s">
        <v>27</v>
      </c>
      <c r="C25" s="6">
        <v>4000000</v>
      </c>
      <c r="D25" s="6">
        <v>3445200</v>
      </c>
      <c r="E25" s="7"/>
      <c r="F25" s="8">
        <f t="shared" si="0"/>
        <v>3445200</v>
      </c>
    </row>
    <row r="26" spans="1:6" s="9" customFormat="1" ht="60">
      <c r="A26" s="4" t="s">
        <v>32</v>
      </c>
      <c r="B26" s="5" t="s">
        <v>39</v>
      </c>
      <c r="C26" s="6">
        <v>500000</v>
      </c>
      <c r="D26" s="6">
        <v>430650</v>
      </c>
      <c r="E26" s="7"/>
      <c r="F26" s="8">
        <f t="shared" si="0"/>
        <v>430650</v>
      </c>
    </row>
    <row r="27" spans="1:6" s="9" customFormat="1" ht="75">
      <c r="A27" s="4" t="s">
        <v>32</v>
      </c>
      <c r="B27" s="5" t="s">
        <v>40</v>
      </c>
      <c r="C27" s="6">
        <v>200000</v>
      </c>
      <c r="D27" s="6">
        <v>172260</v>
      </c>
      <c r="E27" s="7"/>
      <c r="F27" s="8">
        <f t="shared" si="0"/>
        <v>172260</v>
      </c>
    </row>
    <row r="28" spans="1:6" s="9" customFormat="1" ht="60">
      <c r="A28" s="4" t="s">
        <v>41</v>
      </c>
      <c r="B28" s="5" t="s">
        <v>42</v>
      </c>
      <c r="C28" s="6">
        <v>1500000</v>
      </c>
      <c r="D28" s="6">
        <v>1291950</v>
      </c>
      <c r="E28" s="7"/>
      <c r="F28" s="8">
        <f t="shared" si="0"/>
        <v>1291950</v>
      </c>
    </row>
    <row r="29" spans="1:6" s="9" customFormat="1" ht="45">
      <c r="A29" s="4" t="s">
        <v>94</v>
      </c>
      <c r="B29" s="5" t="s">
        <v>95</v>
      </c>
      <c r="C29" s="6">
        <v>500000</v>
      </c>
      <c r="D29" s="6">
        <v>430650</v>
      </c>
      <c r="E29" s="7">
        <v>430650</v>
      </c>
      <c r="F29" s="8"/>
    </row>
    <row r="30" spans="1:6" s="9" customFormat="1" ht="75">
      <c r="A30" s="4" t="s">
        <v>43</v>
      </c>
      <c r="B30" s="5" t="s">
        <v>44</v>
      </c>
      <c r="C30" s="6">
        <v>1000000</v>
      </c>
      <c r="D30" s="6">
        <v>861300</v>
      </c>
      <c r="E30" s="7">
        <v>300000</v>
      </c>
      <c r="F30" s="8">
        <f>D30-E30</f>
        <v>561300</v>
      </c>
    </row>
    <row r="31" spans="1:6" s="9" customFormat="1" ht="90">
      <c r="A31" s="4" t="s">
        <v>45</v>
      </c>
      <c r="B31" s="5" t="s">
        <v>46</v>
      </c>
      <c r="C31" s="6">
        <v>5500000</v>
      </c>
      <c r="D31" s="6">
        <v>4737150</v>
      </c>
      <c r="E31" s="7">
        <v>3000000</v>
      </c>
      <c r="F31" s="8">
        <v>1737150</v>
      </c>
    </row>
    <row r="32" spans="1:6" s="9" customFormat="1" ht="90">
      <c r="A32" s="4" t="s">
        <v>45</v>
      </c>
      <c r="B32" s="5" t="s">
        <v>47</v>
      </c>
      <c r="C32" s="6">
        <v>3500000</v>
      </c>
      <c r="D32" s="6">
        <v>3014550</v>
      </c>
      <c r="E32" s="7">
        <v>3014550</v>
      </c>
      <c r="F32" s="8"/>
    </row>
    <row r="33" spans="1:6" s="9" customFormat="1" ht="45">
      <c r="A33" s="4" t="s">
        <v>48</v>
      </c>
      <c r="B33" s="5" t="s">
        <v>89</v>
      </c>
      <c r="C33" s="6">
        <v>1000000</v>
      </c>
      <c r="D33" s="6">
        <v>861300</v>
      </c>
      <c r="E33" s="7"/>
      <c r="F33" s="8">
        <v>861300</v>
      </c>
    </row>
    <row r="34" spans="1:6" s="9" customFormat="1" ht="90">
      <c r="A34" s="4" t="s">
        <v>48</v>
      </c>
      <c r="B34" s="5" t="s">
        <v>90</v>
      </c>
      <c r="C34" s="6">
        <v>1000000</v>
      </c>
      <c r="D34" s="6">
        <v>861300</v>
      </c>
      <c r="E34" s="7"/>
      <c r="F34" s="8">
        <v>861300</v>
      </c>
    </row>
    <row r="35" spans="1:6" s="9" customFormat="1" ht="45">
      <c r="A35" s="4" t="s">
        <v>48</v>
      </c>
      <c r="B35" s="5" t="s">
        <v>49</v>
      </c>
      <c r="C35" s="6">
        <v>450000</v>
      </c>
      <c r="D35" s="6">
        <v>387585</v>
      </c>
      <c r="E35" s="7">
        <v>387585</v>
      </c>
      <c r="F35" s="8"/>
    </row>
    <row r="36" spans="1:6" s="9" customFormat="1" ht="90">
      <c r="A36" s="4" t="s">
        <v>50</v>
      </c>
      <c r="B36" s="5" t="s">
        <v>51</v>
      </c>
      <c r="C36" s="6">
        <v>775000</v>
      </c>
      <c r="D36" s="6">
        <v>667507</v>
      </c>
      <c r="E36" s="7"/>
      <c r="F36" s="8">
        <f>D36-E36</f>
        <v>667507</v>
      </c>
    </row>
    <row r="37" spans="1:6" s="9" customFormat="1" ht="75">
      <c r="A37" s="4" t="s">
        <v>50</v>
      </c>
      <c r="B37" s="5" t="s">
        <v>52</v>
      </c>
      <c r="C37" s="6">
        <v>2000000</v>
      </c>
      <c r="D37" s="6">
        <v>1722600</v>
      </c>
      <c r="E37" s="7"/>
      <c r="F37" s="8">
        <f>D37-E37</f>
        <v>1722600</v>
      </c>
    </row>
    <row r="38" spans="1:6" s="9" customFormat="1" ht="45">
      <c r="A38" s="4" t="s">
        <v>50</v>
      </c>
      <c r="B38" s="5" t="s">
        <v>53</v>
      </c>
      <c r="C38" s="6">
        <v>5000000</v>
      </c>
      <c r="D38" s="6">
        <v>4306500</v>
      </c>
      <c r="E38" s="7"/>
      <c r="F38" s="8">
        <f>D38-E38</f>
        <v>4306500</v>
      </c>
    </row>
    <row r="39" spans="1:6" s="9" customFormat="1" ht="105">
      <c r="A39" s="4" t="s">
        <v>6</v>
      </c>
      <c r="B39" s="5" t="s">
        <v>54</v>
      </c>
      <c r="C39" s="6">
        <v>800000</v>
      </c>
      <c r="D39" s="6">
        <v>689040</v>
      </c>
      <c r="E39" s="7"/>
      <c r="F39" s="8">
        <f>D39-E39</f>
        <v>689040</v>
      </c>
    </row>
    <row r="40" spans="1:6" s="9" customFormat="1" ht="30">
      <c r="A40" s="4" t="s">
        <v>7</v>
      </c>
      <c r="B40" s="5" t="s">
        <v>55</v>
      </c>
      <c r="C40" s="6">
        <v>1750000</v>
      </c>
      <c r="D40" s="6">
        <v>1507275</v>
      </c>
      <c r="E40" s="7">
        <v>1507275</v>
      </c>
      <c r="F40" s="8"/>
    </row>
    <row r="41" spans="1:6" s="9" customFormat="1" ht="75">
      <c r="A41" s="4" t="s">
        <v>8</v>
      </c>
      <c r="B41" s="5" t="s">
        <v>56</v>
      </c>
      <c r="C41" s="6">
        <v>1000000</v>
      </c>
      <c r="D41" s="6">
        <v>861300</v>
      </c>
      <c r="E41" s="7">
        <v>861300</v>
      </c>
      <c r="F41" s="8"/>
    </row>
    <row r="42" spans="1:6" s="9" customFormat="1" ht="45">
      <c r="A42" s="4" t="s">
        <v>9</v>
      </c>
      <c r="B42" s="5" t="s">
        <v>57</v>
      </c>
      <c r="C42" s="6">
        <v>900000</v>
      </c>
      <c r="D42" s="6">
        <v>775170</v>
      </c>
      <c r="E42" s="7">
        <v>775170</v>
      </c>
      <c r="F42" s="8"/>
    </row>
    <row r="43" spans="1:6" s="9" customFormat="1" ht="60">
      <c r="A43" s="4" t="s">
        <v>58</v>
      </c>
      <c r="B43" s="5" t="s">
        <v>59</v>
      </c>
      <c r="C43" s="6">
        <v>1000000</v>
      </c>
      <c r="D43" s="6">
        <v>861300</v>
      </c>
      <c r="E43" s="7">
        <v>861300</v>
      </c>
      <c r="F43" s="8"/>
    </row>
    <row r="44" spans="1:6" s="9" customFormat="1" ht="60">
      <c r="A44" s="4" t="s">
        <v>58</v>
      </c>
      <c r="B44" s="5" t="s">
        <v>60</v>
      </c>
      <c r="C44" s="6">
        <v>500000</v>
      </c>
      <c r="D44" s="6">
        <v>430650</v>
      </c>
      <c r="E44" s="7">
        <v>430650</v>
      </c>
      <c r="F44" s="8"/>
    </row>
    <row r="45" spans="1:6" s="9" customFormat="1" ht="60">
      <c r="A45" s="4" t="s">
        <v>10</v>
      </c>
      <c r="B45" s="5" t="s">
        <v>61</v>
      </c>
      <c r="C45" s="6">
        <v>500000</v>
      </c>
      <c r="D45" s="6">
        <v>430650</v>
      </c>
      <c r="E45" s="7"/>
      <c r="F45" s="8">
        <f>D45-E45</f>
        <v>430650</v>
      </c>
    </row>
    <row r="46" spans="1:6" s="9" customFormat="1" ht="105">
      <c r="A46" s="4" t="s">
        <v>10</v>
      </c>
      <c r="B46" s="5" t="s">
        <v>62</v>
      </c>
      <c r="C46" s="6">
        <v>2000000</v>
      </c>
      <c r="D46" s="6">
        <v>1722600</v>
      </c>
      <c r="E46" s="7">
        <v>1722600</v>
      </c>
      <c r="F46" s="8"/>
    </row>
    <row r="47" spans="1:6" s="9" customFormat="1" ht="120">
      <c r="A47" s="4" t="s">
        <v>10</v>
      </c>
      <c r="B47" s="5" t="s">
        <v>63</v>
      </c>
      <c r="C47" s="6">
        <v>1000000</v>
      </c>
      <c r="D47" s="6">
        <v>861300</v>
      </c>
      <c r="E47" s="7">
        <v>861300</v>
      </c>
      <c r="F47" s="8"/>
    </row>
    <row r="48" spans="1:6" s="9" customFormat="1" ht="75">
      <c r="A48" s="4" t="s">
        <v>64</v>
      </c>
      <c r="B48" s="5" t="s">
        <v>65</v>
      </c>
      <c r="C48" s="6">
        <v>1000000</v>
      </c>
      <c r="D48" s="6">
        <v>861300</v>
      </c>
      <c r="E48" s="7">
        <v>861300</v>
      </c>
      <c r="F48" s="8"/>
    </row>
    <row r="49" spans="1:6" s="9" customFormat="1" ht="75">
      <c r="A49" s="4" t="s">
        <v>64</v>
      </c>
      <c r="B49" s="5" t="s">
        <v>66</v>
      </c>
      <c r="C49" s="6">
        <v>400000</v>
      </c>
      <c r="D49" s="6">
        <v>344520</v>
      </c>
      <c r="E49" s="7">
        <v>344520</v>
      </c>
      <c r="F49" s="8"/>
    </row>
    <row r="50" spans="1:6" s="9" customFormat="1" ht="105">
      <c r="A50" s="4" t="s">
        <v>67</v>
      </c>
      <c r="B50" s="5" t="s">
        <v>68</v>
      </c>
      <c r="C50" s="6">
        <v>3000000</v>
      </c>
      <c r="D50" s="6">
        <v>2583900</v>
      </c>
      <c r="E50" s="7">
        <v>2583900</v>
      </c>
      <c r="F50" s="8"/>
    </row>
    <row r="51" spans="1:6" s="9" customFormat="1" ht="120">
      <c r="A51" s="4" t="s">
        <v>11</v>
      </c>
      <c r="B51" s="5" t="s">
        <v>98</v>
      </c>
      <c r="C51" s="6">
        <v>300000</v>
      </c>
      <c r="D51" s="6">
        <v>258390</v>
      </c>
      <c r="E51" s="7">
        <v>258390</v>
      </c>
      <c r="F51" s="8"/>
    </row>
    <row r="52" spans="1:6" s="9" customFormat="1" ht="60">
      <c r="A52" s="4" t="s">
        <v>11</v>
      </c>
      <c r="B52" s="5" t="s">
        <v>69</v>
      </c>
      <c r="C52" s="6">
        <v>400000</v>
      </c>
      <c r="D52" s="6">
        <v>344520</v>
      </c>
      <c r="E52" s="7">
        <v>344520</v>
      </c>
      <c r="F52" s="8"/>
    </row>
    <row r="53" spans="1:6" s="9" customFormat="1" ht="60">
      <c r="A53" s="4" t="s">
        <v>11</v>
      </c>
      <c r="B53" s="5" t="s">
        <v>70</v>
      </c>
      <c r="C53" s="6">
        <v>1750000</v>
      </c>
      <c r="D53" s="6">
        <v>1507275</v>
      </c>
      <c r="E53" s="7">
        <v>1507275</v>
      </c>
      <c r="F53" s="8"/>
    </row>
    <row r="54" spans="1:6" s="9" customFormat="1" ht="75">
      <c r="A54" s="4" t="s">
        <v>11</v>
      </c>
      <c r="B54" s="5" t="s">
        <v>71</v>
      </c>
      <c r="C54" s="6">
        <v>1250000</v>
      </c>
      <c r="D54" s="6">
        <v>1076625</v>
      </c>
      <c r="E54" s="7">
        <v>1076625</v>
      </c>
      <c r="F54" s="8"/>
    </row>
    <row r="55" spans="1:6" s="9" customFormat="1" ht="90">
      <c r="A55" s="4" t="s">
        <v>11</v>
      </c>
      <c r="B55" s="5" t="s">
        <v>72</v>
      </c>
      <c r="C55" s="6">
        <v>500000</v>
      </c>
      <c r="D55" s="6">
        <v>430650</v>
      </c>
      <c r="E55" s="7">
        <v>430650</v>
      </c>
      <c r="F55" s="8"/>
    </row>
    <row r="56" spans="1:6" s="9" customFormat="1" ht="75">
      <c r="A56" s="4" t="s">
        <v>11</v>
      </c>
      <c r="B56" s="5" t="s">
        <v>73</v>
      </c>
      <c r="C56" s="6">
        <v>1000000</v>
      </c>
      <c r="D56" s="6">
        <v>861300</v>
      </c>
      <c r="E56" s="7">
        <v>861300</v>
      </c>
      <c r="F56" s="8"/>
    </row>
    <row r="57" spans="1:6" s="9" customFormat="1" ht="45">
      <c r="A57" s="4" t="s">
        <v>74</v>
      </c>
      <c r="B57" s="5" t="s">
        <v>92</v>
      </c>
      <c r="C57" s="6">
        <v>1400000</v>
      </c>
      <c r="D57" s="6">
        <v>1205820</v>
      </c>
      <c r="E57" s="7">
        <v>1205820</v>
      </c>
      <c r="F57" s="8"/>
    </row>
    <row r="58" spans="1:6" s="9" customFormat="1" ht="45">
      <c r="A58" s="4" t="s">
        <v>74</v>
      </c>
      <c r="B58" s="5" t="s">
        <v>93</v>
      </c>
      <c r="C58" s="6">
        <v>2200000</v>
      </c>
      <c r="D58" s="6">
        <v>1894860</v>
      </c>
      <c r="E58" s="7">
        <v>1894860</v>
      </c>
      <c r="F58" s="8"/>
    </row>
    <row r="59" spans="1:6" s="9" customFormat="1" ht="75">
      <c r="A59" s="4" t="s">
        <v>74</v>
      </c>
      <c r="B59" s="5" t="s">
        <v>75</v>
      </c>
      <c r="C59" s="6">
        <v>4000000</v>
      </c>
      <c r="D59" s="6">
        <v>3445200</v>
      </c>
      <c r="E59" s="7">
        <v>3445200</v>
      </c>
      <c r="F59" s="8"/>
    </row>
    <row r="60" spans="1:6" s="9" customFormat="1" ht="60">
      <c r="A60" s="4" t="s">
        <v>12</v>
      </c>
      <c r="B60" s="5" t="s">
        <v>76</v>
      </c>
      <c r="C60" s="6">
        <v>2500000</v>
      </c>
      <c r="D60" s="6">
        <v>2153250</v>
      </c>
      <c r="E60" s="7">
        <v>2153250</v>
      </c>
      <c r="F60" s="8"/>
    </row>
    <row r="61" spans="1:6" s="9" customFormat="1" ht="105">
      <c r="A61" s="4" t="s">
        <v>12</v>
      </c>
      <c r="B61" s="5" t="s">
        <v>77</v>
      </c>
      <c r="C61" s="6">
        <v>650000</v>
      </c>
      <c r="D61" s="6">
        <v>559845</v>
      </c>
      <c r="E61" s="7">
        <v>559845</v>
      </c>
      <c r="F61" s="8"/>
    </row>
    <row r="62" spans="1:6" s="9" customFormat="1" ht="90">
      <c r="A62" s="4" t="s">
        <v>12</v>
      </c>
      <c r="B62" s="5" t="s">
        <v>78</v>
      </c>
      <c r="C62" s="6">
        <v>2500000</v>
      </c>
      <c r="D62" s="6">
        <v>2153250</v>
      </c>
      <c r="E62" s="7">
        <v>2153250</v>
      </c>
      <c r="F62" s="8"/>
    </row>
    <row r="63" spans="1:6" s="9" customFormat="1" ht="45">
      <c r="A63" s="4" t="s">
        <v>12</v>
      </c>
      <c r="B63" s="5" t="s">
        <v>79</v>
      </c>
      <c r="C63" s="6">
        <v>3000000</v>
      </c>
      <c r="D63" s="6">
        <v>2583900</v>
      </c>
      <c r="E63" s="7">
        <v>2583900</v>
      </c>
      <c r="F63" s="8"/>
    </row>
    <row r="64" spans="1:6" s="9" customFormat="1" ht="45">
      <c r="A64" s="4" t="s">
        <v>80</v>
      </c>
      <c r="B64" s="5" t="s">
        <v>96</v>
      </c>
      <c r="C64" s="6">
        <v>3000000</v>
      </c>
      <c r="D64" s="6">
        <v>2583900</v>
      </c>
      <c r="E64" s="7">
        <v>2583900</v>
      </c>
      <c r="F64" s="8"/>
    </row>
    <row r="65" spans="1:6" s="9" customFormat="1" ht="45">
      <c r="A65" s="4" t="s">
        <v>81</v>
      </c>
      <c r="B65" s="5" t="s">
        <v>82</v>
      </c>
      <c r="C65" s="6">
        <v>4000000</v>
      </c>
      <c r="D65" s="6">
        <v>3445200</v>
      </c>
      <c r="E65" s="7">
        <v>3445200</v>
      </c>
      <c r="F65" s="8"/>
    </row>
    <row r="66" spans="1:6" s="9" customFormat="1" ht="75">
      <c r="A66" s="4" t="s">
        <v>83</v>
      </c>
      <c r="B66" s="5" t="s">
        <v>84</v>
      </c>
      <c r="C66" s="6">
        <v>500000</v>
      </c>
      <c r="D66" s="6">
        <v>430650</v>
      </c>
      <c r="E66" s="7">
        <v>430650</v>
      </c>
      <c r="F66" s="8"/>
    </row>
    <row r="67" spans="1:6" s="10" customFormat="1" ht="15">
      <c r="A67" s="13" t="s">
        <v>2</v>
      </c>
      <c r="B67" s="5"/>
      <c r="C67" s="14">
        <f>SUM(C4:C66)</f>
        <v>98350000</v>
      </c>
      <c r="D67" s="14">
        <f>SUM(D4:D66)</f>
        <v>84708855</v>
      </c>
      <c r="E67" s="15">
        <f>SUM(E4:E66)</f>
        <v>50649968</v>
      </c>
      <c r="F67" s="15">
        <f>SUM(F4:F66)</f>
        <v>34058887</v>
      </c>
    </row>
    <row r="68" spans="1:9" s="16" customFormat="1" ht="35.25" customHeight="1">
      <c r="A68" s="17" t="s">
        <v>85</v>
      </c>
      <c r="B68" s="17"/>
      <c r="C68" s="17"/>
      <c r="D68" s="17"/>
      <c r="E68" s="17"/>
      <c r="F68" s="17"/>
      <c r="G68" s="17"/>
      <c r="H68" s="17"/>
      <c r="I68" s="18"/>
    </row>
    <row r="69" spans="1:9" s="16" customFormat="1" ht="65.25" customHeight="1">
      <c r="A69" s="17" t="s">
        <v>86</v>
      </c>
      <c r="B69" s="17"/>
      <c r="C69" s="17"/>
      <c r="D69" s="17"/>
      <c r="E69" s="17"/>
      <c r="F69" s="17"/>
      <c r="G69" s="17"/>
      <c r="H69" s="17"/>
      <c r="I69" s="18"/>
    </row>
    <row r="70" spans="1:9" s="16" customFormat="1" ht="21.75" customHeight="1">
      <c r="A70" s="17" t="s">
        <v>97</v>
      </c>
      <c r="B70" s="17"/>
      <c r="C70" s="17"/>
      <c r="D70" s="17"/>
      <c r="E70" s="17"/>
      <c r="F70" s="17"/>
      <c r="G70" s="17"/>
      <c r="H70" s="17"/>
      <c r="I70" s="18"/>
    </row>
  </sheetData>
  <mergeCells count="10">
    <mergeCell ref="A68:I68"/>
    <mergeCell ref="A70:I70"/>
    <mergeCell ref="A1:F1"/>
    <mergeCell ref="E2:E3"/>
    <mergeCell ref="A2:A3"/>
    <mergeCell ref="B2:B3"/>
    <mergeCell ref="C2:C3"/>
    <mergeCell ref="D2:D3"/>
    <mergeCell ref="F2:F3"/>
    <mergeCell ref="A69:I69"/>
  </mergeCells>
  <printOptions gridLines="1"/>
  <pageMargins left="0.5" right="0.5" top="0.75" bottom="0.5" header="0.25" footer="0"/>
  <pageSetup fitToHeight="100" fitToWidth="1" horizontalDpi="600" verticalDpi="600" orientation="portrait" scale="92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Beidel</dc:creator>
  <cp:keywords/>
  <dc:description/>
  <cp:lastModifiedBy>FHWA</cp:lastModifiedBy>
  <cp:lastPrinted>2006-04-03T12:41:17Z</cp:lastPrinted>
  <dcterms:created xsi:type="dcterms:W3CDTF">2002-02-08T12:21:50Z</dcterms:created>
  <dcterms:modified xsi:type="dcterms:W3CDTF">2008-08-12T19:37:26Z</dcterms:modified>
  <cp:category/>
  <cp:version/>
  <cp:contentType/>
  <cp:contentStatus/>
</cp:coreProperties>
</file>