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A" sheetId="1" r:id="rId1"/>
    <sheet name="B" sheetId="2" r:id="rId2"/>
  </sheets>
  <definedNames>
    <definedName name="\P">'A'!$C$67</definedName>
    <definedName name="EVENPRINT">'A'!$C$74</definedName>
    <definedName name="MARY">'A'!$A$3:$Q$59</definedName>
    <definedName name="NHS">'A'!$Q$32</definedName>
    <definedName name="ODD">'A'!$C$65</definedName>
    <definedName name="ODDPRINT">'A'!$C$72</definedName>
    <definedName name="PAGENUMBER">'A'!$C$64</definedName>
    <definedName name="_xlnm.Print_Area" localSheetId="0">'A'!$A$3:$Q$59</definedName>
    <definedName name="RATIO">'A'!$C$17:$Q$48</definedName>
    <definedName name="STP">'A'!$Q$50</definedName>
  </definedNames>
  <calcPr fullCalcOnLoad="1"/>
</workbook>
</file>

<file path=xl/sharedStrings.xml><?xml version="1.0" encoding="utf-8"?>
<sst xmlns="http://schemas.openxmlformats.org/spreadsheetml/2006/main" count="141" uniqueCount="85">
  <si>
    <t xml:space="preserve">OBLIGATION OF FEDERAL FUNDS (ADMINISTERED BY THE FEDERAL HIGHWAY ADMINISTRATION)  </t>
  </si>
  <si>
    <t>BY FUNCTIONAL CLASS AND IMPROVEMENT TYPE</t>
  </si>
  <si>
    <t>ON THE NATIONAL HIGHWAY SYSTEM AND TOTAL FOR ALL SYSTEMS  1/</t>
  </si>
  <si>
    <t xml:space="preserve">        (THOUSANDS OF DOLLARS)</t>
  </si>
  <si>
    <t>TABLE FA-6A</t>
  </si>
  <si>
    <t>RURAL</t>
  </si>
  <si>
    <t>URBAN</t>
  </si>
  <si>
    <t>TYPE OF</t>
  </si>
  <si>
    <t>OTHER</t>
  </si>
  <si>
    <t>IMPROVEMENT</t>
  </si>
  <si>
    <t>INTERSTATE</t>
  </si>
  <si>
    <t>PRINCIPAL</t>
  </si>
  <si>
    <t>MINOR</t>
  </si>
  <si>
    <t>COLLECTORS</t>
  </si>
  <si>
    <t>LOCAL</t>
  </si>
  <si>
    <t>FREEWAYS &amp;</t>
  </si>
  <si>
    <t>TOTAL</t>
  </si>
  <si>
    <t>ARTERIALS</t>
  </si>
  <si>
    <t>EXPRESSWAYS</t>
  </si>
  <si>
    <t>2/</t>
  </si>
  <si>
    <t>ON THE NATIONAL HIGHWAY SYSTEM  3/</t>
  </si>
  <si>
    <t>New Route</t>
  </si>
  <si>
    <t>Relocation</t>
  </si>
  <si>
    <t>Reconstruction (Added Capacity)</t>
  </si>
  <si>
    <t>Reconstruction (No Added Capacity)</t>
  </si>
  <si>
    <t>Reconstruction (Pre-FY 1995 Adjustment)  4/</t>
  </si>
  <si>
    <t>Restoration &amp; Rehabilitation</t>
  </si>
  <si>
    <t>Resurfacing</t>
  </si>
  <si>
    <t>Bridge Replacement</t>
  </si>
  <si>
    <t>Safety/Traffic/TSM</t>
  </si>
  <si>
    <t>Environmentally related</t>
  </si>
  <si>
    <t>Special Bridge Projects</t>
  </si>
  <si>
    <t>Other  5/</t>
  </si>
  <si>
    <t xml:space="preserve">              Total, On the NHS</t>
  </si>
  <si>
    <t>ON AND OFF THE NHS</t>
  </si>
  <si>
    <t xml:space="preserve">              Total, On and off the NHS</t>
  </si>
  <si>
    <t xml:space="preserve">       1/ The data reported in this table are from the Fiscal Management Information System.  Due to rounding, the</t>
  </si>
  <si>
    <t xml:space="preserve">       4/ Prior to 1995, Reconstruction was not split into separate items for added capacity and no </t>
  </si>
  <si>
    <t xml:space="preserve">data may not agree with the summary of obligations contained in report M79 prepared by the Office of Fiscal </t>
  </si>
  <si>
    <t xml:space="preserve">added capacity.  When Pre-FY 1995 projects are reopened, the improvement type has been </t>
  </si>
  <si>
    <t xml:space="preserve">recoded, causing negative adjustments to "Pre-FY 1995 Reconstruction" and positive </t>
  </si>
  <si>
    <t xml:space="preserve">       2/  The "Other" category includes obligations for work that cannot be classified as rural or urban.  This work </t>
  </si>
  <si>
    <t>adjustments to the two new Reconstruction items.</t>
  </si>
  <si>
    <t>includes highway planning and research, metropolitan planning, etc.</t>
  </si>
  <si>
    <t xml:space="preserve">       5/ These amounts represent adjustments of certain prior year obligations.</t>
  </si>
  <si>
    <t xml:space="preserve">       3/ Includes National Highway System Funds as shown in Table FA-6, as well as amounts</t>
  </si>
  <si>
    <t>as transit.</t>
  </si>
  <si>
    <t xml:space="preserve">from other programs that were obligated on the National Highway System.  </t>
  </si>
  <si>
    <t xml:space="preserve"> </t>
  </si>
  <si>
    <t>NEW ROUTE</t>
  </si>
  <si>
    <t>RELOCATION</t>
  </si>
  <si>
    <t>RESURFACING</t>
  </si>
  <si>
    <t>NEW BRIDGE</t>
  </si>
  <si>
    <t>BRG REPLCMENT</t>
  </si>
  <si>
    <t>MAJ BRG REHAB</t>
  </si>
  <si>
    <t>MIN BRG WORK</t>
  </si>
  <si>
    <t>ENVIR-RELATED</t>
  </si>
  <si>
    <t>SPEC BRG PROJ</t>
  </si>
  <si>
    <t>ADDED CAPACITY</t>
  </si>
  <si>
    <t>NO ADDED CAP</t>
  </si>
  <si>
    <t>Interstate</t>
  </si>
  <si>
    <t>OPA</t>
  </si>
  <si>
    <t>MINOR ARTERIAL</t>
  </si>
  <si>
    <t>MAJOR COLLECTOR</t>
  </si>
  <si>
    <t>MINOR COLLECTOR</t>
  </si>
  <si>
    <t>OTHER RURAL</t>
  </si>
  <si>
    <t>OF &amp; E</t>
  </si>
  <si>
    <t>COLLECTOR</t>
  </si>
  <si>
    <t>OTHER URBAN</t>
  </si>
  <si>
    <t>PRIO FY 95</t>
  </si>
  <si>
    <t>RESTR N REHAB</t>
  </si>
  <si>
    <t>SFT/TRAF/TSM</t>
  </si>
  <si>
    <t>FMISF53A FY 2002 11-21-2003 for FA-6A table--Use this dataset.</t>
  </si>
  <si>
    <t xml:space="preserve">Bolded numbers in P31, P32, Q31, and Q32 </t>
  </si>
  <si>
    <t xml:space="preserve">have been increased from the original FMIS </t>
  </si>
  <si>
    <t xml:space="preserve">dataset numbers by 777,479 to ensure that </t>
  </si>
  <si>
    <t>the Grand Total of the FA-6A will equal</t>
  </si>
  <si>
    <t xml:space="preserve">the Grand Total of the FA-4B and FA-4C </t>
  </si>
  <si>
    <t>for FY 2002.  All equal 31,212,099.</t>
  </si>
  <si>
    <t>New Bridge</t>
  </si>
  <si>
    <t>Major Bridge Rehabilitation</t>
  </si>
  <si>
    <t>Minor Bridge Rehabilitation</t>
  </si>
  <si>
    <t>Services.  Negative numbers indicate adjustments to projects.</t>
  </si>
  <si>
    <t>OCTOBER 2005</t>
  </si>
  <si>
    <t>FISCAL YEAR 2004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</si>
</sst>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 &quot; -&quot;"/>
  </numFmts>
  <fonts count="9">
    <font>
      <sz val="6"/>
      <name val="P-AVGARD"/>
      <family val="0"/>
    </font>
    <font>
      <sz val="10"/>
      <name val="Arial"/>
      <family val="0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6"/>
      <name val="P-AVGARD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37" fontId="0" fillId="0" borderId="0" xfId="0" applyAlignment="1">
      <alignment/>
    </xf>
    <xf numFmtId="37" fontId="2" fillId="0" borderId="0" xfId="0" applyFont="1" applyAlignment="1">
      <alignment vertical="center"/>
    </xf>
    <xf numFmtId="37" fontId="2" fillId="0" borderId="0" xfId="0" applyFont="1" applyAlignment="1" applyProtection="1">
      <alignment vertical="center"/>
      <protection/>
    </xf>
    <xf numFmtId="37" fontId="4" fillId="0" borderId="0" xfId="0" applyFont="1" applyAlignment="1" applyProtection="1">
      <alignment vertical="center"/>
      <protection/>
    </xf>
    <xf numFmtId="37" fontId="5" fillId="0" borderId="0" xfId="0" applyFont="1" applyAlignment="1" applyProtection="1">
      <alignment vertical="center"/>
      <protection/>
    </xf>
    <xf numFmtId="37" fontId="5" fillId="0" borderId="1" xfId="0" applyFont="1" applyBorder="1" applyAlignment="1" applyProtection="1">
      <alignment vertical="center"/>
      <protection/>
    </xf>
    <xf numFmtId="37" fontId="5" fillId="0" borderId="2" xfId="0" applyFont="1" applyBorder="1" applyAlignment="1" applyProtection="1">
      <alignment vertical="center"/>
      <protection/>
    </xf>
    <xf numFmtId="37" fontId="5" fillId="0" borderId="3" xfId="0" applyFont="1" applyBorder="1" applyAlignment="1" applyProtection="1">
      <alignment vertical="center"/>
      <protection/>
    </xf>
    <xf numFmtId="37" fontId="5" fillId="0" borderId="4" xfId="0" applyFont="1" applyBorder="1" applyAlignment="1" applyProtection="1">
      <alignment vertical="center"/>
      <protection/>
    </xf>
    <xf numFmtId="165" fontId="5" fillId="0" borderId="5" xfId="0" applyNumberFormat="1" applyFont="1" applyBorder="1" applyAlignment="1" applyProtection="1">
      <alignment horizontal="center" vertical="center"/>
      <protection/>
    </xf>
    <xf numFmtId="165" fontId="5" fillId="0" borderId="6" xfId="0" applyNumberFormat="1" applyFont="1" applyBorder="1" applyAlignment="1" applyProtection="1">
      <alignment horizontal="center" vertical="center"/>
      <protection/>
    </xf>
    <xf numFmtId="165" fontId="5" fillId="0" borderId="7" xfId="0" applyNumberFormat="1" applyFont="1" applyBorder="1" applyAlignment="1" applyProtection="1">
      <alignment horizontal="center" vertical="center"/>
      <protection/>
    </xf>
    <xf numFmtId="165" fontId="5" fillId="0" borderId="5" xfId="0" applyNumberFormat="1" applyFont="1" applyBorder="1" applyAlignment="1">
      <alignment horizontal="center" vertical="center"/>
    </xf>
    <xf numFmtId="37" fontId="5" fillId="0" borderId="8" xfId="0" applyFont="1" applyBorder="1" applyAlignment="1" applyProtection="1">
      <alignment vertical="center"/>
      <protection/>
    </xf>
    <xf numFmtId="37" fontId="5" fillId="0" borderId="9" xfId="0" applyFont="1" applyBorder="1" applyAlignment="1" applyProtection="1">
      <alignment vertical="center"/>
      <protection/>
    </xf>
    <xf numFmtId="165" fontId="5" fillId="0" borderId="10" xfId="0" applyNumberFormat="1" applyFont="1" applyBorder="1" applyAlignment="1" applyProtection="1">
      <alignment horizontal="center" vertical="center"/>
      <protection/>
    </xf>
    <xf numFmtId="165" fontId="5" fillId="0" borderId="11" xfId="0" applyNumberFormat="1" applyFont="1" applyBorder="1" applyAlignment="1" applyProtection="1">
      <alignment horizontal="center" vertical="center"/>
      <protection/>
    </xf>
    <xf numFmtId="165" fontId="5" fillId="0" borderId="12" xfId="0" applyNumberFormat="1" applyFont="1" applyBorder="1" applyAlignment="1" applyProtection="1">
      <alignment horizontal="center" vertical="center"/>
      <protection/>
    </xf>
    <xf numFmtId="37" fontId="5" fillId="0" borderId="13" xfId="0" applyFont="1" applyBorder="1" applyAlignment="1" applyProtection="1">
      <alignment vertical="center"/>
      <protection/>
    </xf>
    <xf numFmtId="37" fontId="5" fillId="0" borderId="14" xfId="0" applyFont="1" applyBorder="1" applyAlignment="1" applyProtection="1">
      <alignment vertical="center"/>
      <protection/>
    </xf>
    <xf numFmtId="165" fontId="5" fillId="0" borderId="15" xfId="0" applyNumberFormat="1" applyFont="1" applyBorder="1" applyAlignment="1" applyProtection="1">
      <alignment horizontal="center" vertical="center"/>
      <protection/>
    </xf>
    <xf numFmtId="165" fontId="5" fillId="0" borderId="16" xfId="0" applyNumberFormat="1" applyFont="1" applyBorder="1" applyAlignment="1" applyProtection="1">
      <alignment horizontal="center" vertical="center"/>
      <protection/>
    </xf>
    <xf numFmtId="165" fontId="5" fillId="0" borderId="17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/>
      <protection/>
    </xf>
    <xf numFmtId="37" fontId="2" fillId="0" borderId="0" xfId="0" applyNumberFormat="1" applyFont="1" applyAlignment="1" applyProtection="1">
      <alignment horizontal="right" vertical="center"/>
      <protection/>
    </xf>
    <xf numFmtId="37" fontId="6" fillId="0" borderId="0" xfId="0" applyFont="1" applyAlignment="1">
      <alignment vertical="center"/>
    </xf>
    <xf numFmtId="49" fontId="7" fillId="0" borderId="0" xfId="0" applyNumberFormat="1" applyFont="1" applyAlignment="1">
      <alignment/>
    </xf>
    <xf numFmtId="37" fontId="8" fillId="0" borderId="0" xfId="0" applyFont="1" applyAlignment="1">
      <alignment/>
    </xf>
    <xf numFmtId="37" fontId="7" fillId="0" borderId="0" xfId="0" applyFont="1" applyAlignment="1">
      <alignment vertical="center"/>
    </xf>
    <xf numFmtId="37" fontId="2" fillId="2" borderId="0" xfId="0" applyFont="1" applyFill="1" applyAlignment="1" applyProtection="1">
      <alignment vertical="center"/>
      <protection/>
    </xf>
    <xf numFmtId="37" fontId="2" fillId="3" borderId="0" xfId="0" applyFont="1" applyFill="1" applyAlignment="1">
      <alignment vertical="center"/>
    </xf>
    <xf numFmtId="37" fontId="3" fillId="3" borderId="0" xfId="0" applyFont="1" applyFill="1" applyAlignment="1" applyProtection="1">
      <alignment horizontal="centerContinuous" vertical="center"/>
      <protection/>
    </xf>
    <xf numFmtId="37" fontId="2" fillId="3" borderId="0" xfId="0" applyFont="1" applyFill="1" applyAlignment="1" applyProtection="1">
      <alignment horizontal="centerContinuous" vertical="center"/>
      <protection/>
    </xf>
    <xf numFmtId="37" fontId="2" fillId="3" borderId="0" xfId="0" applyFont="1" applyFill="1" applyAlignment="1" applyProtection="1">
      <alignment vertical="center"/>
      <protection/>
    </xf>
    <xf numFmtId="37" fontId="4" fillId="3" borderId="0" xfId="0" applyFont="1" applyFill="1" applyAlignment="1" applyProtection="1">
      <alignment vertical="center"/>
      <protection/>
    </xf>
    <xf numFmtId="37" fontId="4" fillId="2" borderId="0" xfId="0" applyFont="1" applyFill="1" applyAlignment="1" applyProtection="1">
      <alignment vertical="center"/>
      <protection/>
    </xf>
    <xf numFmtId="22" fontId="2" fillId="3" borderId="0" xfId="0" applyNumberFormat="1" applyFont="1" applyFill="1" applyAlignment="1" applyProtection="1">
      <alignment horizontal="left" vertical="center"/>
      <protection/>
    </xf>
    <xf numFmtId="37" fontId="5" fillId="3" borderId="0" xfId="0" applyFont="1" applyFill="1" applyAlignment="1" applyProtection="1">
      <alignment horizontal="centerContinuous" vertical="center"/>
      <protection/>
    </xf>
    <xf numFmtId="37" fontId="5" fillId="3" borderId="0" xfId="0" applyFont="1" applyFill="1" applyAlignment="1" applyProtection="1">
      <alignment vertical="center"/>
      <protection/>
    </xf>
    <xf numFmtId="37" fontId="5" fillId="3" borderId="0" xfId="0" applyFont="1" applyFill="1" applyAlignment="1" applyProtection="1">
      <alignment horizontal="right" vertical="center"/>
      <protection/>
    </xf>
    <xf numFmtId="37" fontId="5" fillId="3" borderId="8" xfId="0" applyFont="1" applyFill="1" applyBorder="1" applyAlignment="1" applyProtection="1">
      <alignment horizontal="centerContinuous" vertical="center"/>
      <protection/>
    </xf>
    <xf numFmtId="37" fontId="5" fillId="3" borderId="9" xfId="0" applyFont="1" applyFill="1" applyBorder="1" applyAlignment="1" applyProtection="1">
      <alignment horizontal="centerContinuous" vertical="center"/>
      <protection/>
    </xf>
    <xf numFmtId="37" fontId="5" fillId="3" borderId="18" xfId="0" applyFont="1" applyFill="1" applyBorder="1" applyAlignment="1" applyProtection="1">
      <alignment horizontal="centerContinuous" vertical="center"/>
      <protection/>
    </xf>
    <xf numFmtId="37" fontId="5" fillId="3" borderId="19" xfId="0" applyFont="1" applyFill="1" applyBorder="1" applyAlignment="1" applyProtection="1">
      <alignment horizontal="centerContinuous" vertical="center"/>
      <protection/>
    </xf>
    <xf numFmtId="37" fontId="5" fillId="3" borderId="20" xfId="0" applyFont="1" applyFill="1" applyBorder="1" applyAlignment="1" applyProtection="1">
      <alignment horizontal="centerContinuous" vertical="center"/>
      <protection/>
    </xf>
    <xf numFmtId="37" fontId="5" fillId="3" borderId="21" xfId="0" applyFont="1" applyFill="1" applyBorder="1" applyAlignment="1" applyProtection="1">
      <alignment horizontal="centerContinuous" vertical="center"/>
      <protection/>
    </xf>
    <xf numFmtId="37" fontId="5" fillId="3" borderId="12" xfId="0" applyFont="1" applyFill="1" applyBorder="1" applyAlignment="1" applyProtection="1">
      <alignment vertical="center"/>
      <protection/>
    </xf>
    <xf numFmtId="37" fontId="5" fillId="3" borderId="3" xfId="0" applyFont="1" applyFill="1" applyBorder="1" applyAlignment="1" applyProtection="1">
      <alignment horizontal="centerContinuous" vertical="center"/>
      <protection/>
    </xf>
    <xf numFmtId="37" fontId="5" fillId="3" borderId="4" xfId="0" applyFont="1" applyFill="1" applyBorder="1" applyAlignment="1" applyProtection="1">
      <alignment horizontal="centerContinuous" vertical="center"/>
      <protection/>
    </xf>
    <xf numFmtId="37" fontId="5" fillId="3" borderId="10" xfId="0" applyFont="1" applyFill="1" applyBorder="1" applyAlignment="1" applyProtection="1">
      <alignment vertical="center"/>
      <protection/>
    </xf>
    <xf numFmtId="37" fontId="5" fillId="3" borderId="10" xfId="0" applyFont="1" applyFill="1" applyBorder="1" applyAlignment="1" applyProtection="1">
      <alignment horizontal="center" vertical="center"/>
      <protection/>
    </xf>
    <xf numFmtId="37" fontId="5" fillId="3" borderId="11" xfId="0" applyFont="1" applyFill="1" applyBorder="1" applyAlignment="1" applyProtection="1">
      <alignment vertical="center"/>
      <protection/>
    </xf>
    <xf numFmtId="37" fontId="5" fillId="3" borderId="7" xfId="0" applyFont="1" applyFill="1" applyBorder="1" applyAlignment="1" applyProtection="1">
      <alignment vertical="center"/>
      <protection/>
    </xf>
    <xf numFmtId="37" fontId="5" fillId="3" borderId="5" xfId="0" applyFont="1" applyFill="1" applyBorder="1" applyAlignment="1" applyProtection="1">
      <alignment horizontal="center" vertical="center"/>
      <protection/>
    </xf>
    <xf numFmtId="37" fontId="5" fillId="3" borderId="6" xfId="0" applyFont="1" applyFill="1" applyBorder="1" applyAlignment="1" applyProtection="1">
      <alignment horizontal="center" vertical="center"/>
      <protection/>
    </xf>
    <xf numFmtId="37" fontId="5" fillId="3" borderId="7" xfId="0" applyFont="1" applyFill="1" applyBorder="1" applyAlignment="1" applyProtection="1">
      <alignment horizontal="center" vertical="center"/>
      <protection/>
    </xf>
    <xf numFmtId="37" fontId="5" fillId="3" borderId="1" xfId="0" applyFont="1" applyFill="1" applyBorder="1" applyAlignment="1" applyProtection="1">
      <alignment vertical="center"/>
      <protection/>
    </xf>
    <xf numFmtId="37" fontId="5" fillId="3" borderId="2" xfId="0" applyFont="1" applyFill="1" applyBorder="1" applyAlignment="1" applyProtection="1">
      <alignment vertical="center"/>
      <protection/>
    </xf>
    <xf numFmtId="37" fontId="5" fillId="3" borderId="22" xfId="0" applyFont="1" applyFill="1" applyBorder="1" applyAlignment="1" applyProtection="1">
      <alignment vertical="center"/>
      <protection/>
    </xf>
    <xf numFmtId="37" fontId="5" fillId="3" borderId="22" xfId="0" applyFont="1" applyFill="1" applyBorder="1" applyAlignment="1" applyProtection="1">
      <alignment horizontal="center" vertical="center"/>
      <protection/>
    </xf>
    <xf numFmtId="37" fontId="5" fillId="3" borderId="23" xfId="0" applyFont="1" applyFill="1" applyBorder="1" applyAlignment="1" applyProtection="1">
      <alignment horizontal="center" vertical="center"/>
      <protection/>
    </xf>
    <xf numFmtId="37" fontId="5" fillId="3" borderId="24" xfId="0" applyFont="1" applyFill="1" applyBorder="1" applyAlignment="1" applyProtection="1">
      <alignment vertical="center"/>
      <protection/>
    </xf>
    <xf numFmtId="37" fontId="2" fillId="3" borderId="0" xfId="0" applyFont="1" applyFill="1" applyBorder="1" applyAlignment="1">
      <alignment vertical="center"/>
    </xf>
    <xf numFmtId="37" fontId="2" fillId="3" borderId="0" xfId="0" applyFont="1" applyFill="1" applyBorder="1" applyAlignment="1" applyProtection="1">
      <alignment vertical="center"/>
      <protection/>
    </xf>
    <xf numFmtId="164" fontId="2" fillId="3" borderId="0" xfId="0" applyNumberFormat="1" applyFont="1" applyFill="1" applyAlignment="1" applyProtection="1">
      <alignment vertical="center"/>
      <protection/>
    </xf>
    <xf numFmtId="0" fontId="5" fillId="3" borderId="0" xfId="0" applyNumberFormat="1" applyFont="1" applyFill="1" applyBorder="1" applyAlignment="1" applyProtection="1">
      <alignment vertical="center"/>
      <protection/>
    </xf>
    <xf numFmtId="37" fontId="4" fillId="2" borderId="0" xfId="0" applyFont="1" applyFill="1" applyBorder="1" applyAlignment="1" applyProtection="1">
      <alignment vertical="center"/>
      <protection/>
    </xf>
    <xf numFmtId="37" fontId="5" fillId="3" borderId="0" xfId="0" applyFont="1" applyFill="1" applyBorder="1" applyAlignment="1" applyProtection="1">
      <alignment horizontal="centerContinuous" vertical="center"/>
      <protection/>
    </xf>
    <xf numFmtId="37" fontId="5" fillId="3" borderId="0" xfId="0" applyFont="1" applyFill="1" applyBorder="1" applyAlignment="1" applyProtection="1">
      <alignment vertical="center"/>
      <protection/>
    </xf>
    <xf numFmtId="37" fontId="5" fillId="3" borderId="3" xfId="0" applyFont="1" applyFill="1" applyBorder="1" applyAlignment="1" applyProtection="1">
      <alignment vertical="center"/>
      <protection/>
    </xf>
    <xf numFmtId="0" fontId="5" fillId="3" borderId="3" xfId="0" applyNumberFormat="1" applyFont="1" applyFill="1" applyBorder="1" applyAlignment="1" applyProtection="1">
      <alignment vertical="center"/>
      <protection/>
    </xf>
    <xf numFmtId="37" fontId="5" fillId="3" borderId="4" xfId="0" applyFont="1" applyFill="1" applyBorder="1" applyAlignment="1" applyProtection="1">
      <alignment vertical="center"/>
      <protection/>
    </xf>
    <xf numFmtId="0" fontId="5" fillId="3" borderId="1" xfId="0" applyNumberFormat="1" applyFont="1" applyFill="1" applyBorder="1" applyAlignment="1" applyProtection="1">
      <alignment vertical="center"/>
      <protection/>
    </xf>
    <xf numFmtId="37" fontId="5" fillId="3" borderId="25" xfId="0" applyFont="1" applyFill="1" applyBorder="1" applyAlignment="1" applyProtection="1">
      <alignment vertical="center"/>
      <protection/>
    </xf>
    <xf numFmtId="0" fontId="5" fillId="3" borderId="25" xfId="0" applyNumberFormat="1" applyFont="1" applyFill="1" applyBorder="1" applyAlignment="1" applyProtection="1">
      <alignment vertical="center"/>
      <protection/>
    </xf>
    <xf numFmtId="37" fontId="5" fillId="3" borderId="25" xfId="0" applyFont="1" applyFill="1" applyBorder="1" applyAlignment="1" applyProtection="1">
      <alignment horizontal="centerContinuous" vertical="center"/>
      <protection/>
    </xf>
    <xf numFmtId="37" fontId="5" fillId="3" borderId="2" xfId="0" applyFont="1" applyFill="1" applyBorder="1" applyAlignment="1" applyProtection="1">
      <alignment horizontal="centerContinuous" vertical="center"/>
      <protection/>
    </xf>
    <xf numFmtId="37" fontId="4" fillId="2" borderId="3" xfId="0" applyFont="1" applyFill="1" applyBorder="1" applyAlignment="1" applyProtection="1">
      <alignment vertical="center"/>
      <protection/>
    </xf>
    <xf numFmtId="37" fontId="4" fillId="3" borderId="0" xfId="0" applyFont="1" applyFill="1" applyBorder="1" applyAlignment="1" applyProtection="1">
      <alignment vertical="center"/>
      <protection/>
    </xf>
    <xf numFmtId="37" fontId="5" fillId="0" borderId="26" xfId="0" applyFont="1" applyBorder="1" applyAlignment="1" applyProtection="1">
      <alignment vertical="center"/>
      <protection/>
    </xf>
    <xf numFmtId="165" fontId="5" fillId="0" borderId="27" xfId="0" applyNumberFormat="1" applyFont="1" applyBorder="1" applyAlignment="1" applyProtection="1">
      <alignment horizontal="center" vertical="center"/>
      <protection/>
    </xf>
    <xf numFmtId="165" fontId="5" fillId="0" borderId="28" xfId="0" applyNumberFormat="1" applyFont="1" applyBorder="1" applyAlignment="1" applyProtection="1">
      <alignment horizontal="center" vertical="center"/>
      <protection/>
    </xf>
    <xf numFmtId="165" fontId="5" fillId="0" borderId="29" xfId="0" applyNumberFormat="1" applyFont="1" applyBorder="1" applyAlignment="1" applyProtection="1">
      <alignment horizontal="center" vertical="center"/>
      <protection/>
    </xf>
    <xf numFmtId="37" fontId="5" fillId="3" borderId="8" xfId="0" applyFont="1" applyFill="1" applyBorder="1" applyAlignment="1" applyProtection="1">
      <alignment vertical="center"/>
      <protection/>
    </xf>
    <xf numFmtId="37" fontId="5" fillId="3" borderId="3" xfId="0" applyFont="1" applyFill="1" applyBorder="1" applyAlignment="1" applyProtection="1">
      <alignment horizontal="center" vertical="center"/>
      <protection/>
    </xf>
    <xf numFmtId="37" fontId="5" fillId="3" borderId="1" xfId="0" applyFont="1" applyFill="1" applyBorder="1" applyAlignment="1" applyProtection="1">
      <alignment horizontal="center" vertical="center"/>
      <protection/>
    </xf>
    <xf numFmtId="165" fontId="5" fillId="0" borderId="3" xfId="0" applyNumberFormat="1" applyFont="1" applyBorder="1" applyAlignment="1" applyProtection="1">
      <alignment horizontal="center" vertical="center"/>
      <protection/>
    </xf>
    <xf numFmtId="165" fontId="5" fillId="0" borderId="8" xfId="0" applyNumberFormat="1" applyFont="1" applyBorder="1" applyAlignment="1" applyProtection="1">
      <alignment horizontal="center" vertical="center"/>
      <protection/>
    </xf>
    <xf numFmtId="165" fontId="5" fillId="0" borderId="30" xfId="0" applyNumberFormat="1" applyFont="1" applyBorder="1" applyAlignment="1" applyProtection="1">
      <alignment horizontal="center" vertical="center"/>
      <protection/>
    </xf>
    <xf numFmtId="165" fontId="5" fillId="0" borderId="13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U83"/>
  <sheetViews>
    <sheetView tabSelected="1" defaultGridColor="0" zoomScale="125" zoomScaleNormal="125" colorId="22" workbookViewId="0" topLeftCell="A1">
      <selection activeCell="C17" sqref="C17"/>
    </sheetView>
  </sheetViews>
  <sheetFormatPr defaultColWidth="5.796875" defaultRowHeight="8.25"/>
  <cols>
    <col min="1" max="1" width="1.796875" style="1" customWidth="1"/>
    <col min="2" max="2" width="44.796875" style="1" customWidth="1"/>
    <col min="3" max="5" width="16.796875" style="1" customWidth="1"/>
    <col min="6" max="6" width="14.796875" style="1" customWidth="1"/>
    <col min="7" max="7" width="10.796875" style="1" customWidth="1"/>
    <col min="8" max="8" width="12.796875" style="1" customWidth="1"/>
    <col min="9" max="9" width="14.796875" style="1" customWidth="1"/>
    <col min="10" max="10" width="16.796875" style="1" customWidth="1"/>
    <col min="11" max="13" width="14.796875" style="1" customWidth="1"/>
    <col min="14" max="14" width="10.796875" style="1" customWidth="1"/>
    <col min="15" max="16" width="14.796875" style="1" customWidth="1"/>
    <col min="17" max="17" width="12.796875" style="1" customWidth="1"/>
    <col min="18" max="18" width="7.796875" style="1" customWidth="1"/>
    <col min="19" max="19" width="9" style="1" bestFit="1" customWidth="1"/>
    <col min="20" max="21" width="9.3984375" style="1" bestFit="1" customWidth="1"/>
    <col min="22" max="22" width="7.19921875" style="1" bestFit="1" customWidth="1"/>
    <col min="23" max="23" width="6.19921875" style="1" bestFit="1" customWidth="1"/>
    <col min="24" max="16384" width="5.796875" style="1" customWidth="1"/>
  </cols>
  <sheetData>
    <row r="1" spans="1:47" ht="8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</row>
    <row r="2" spans="1:47" ht="10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</row>
    <row r="3" spans="1:47" ht="12.75" customHeight="1">
      <c r="A3" s="32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0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</row>
    <row r="4" spans="1:47" ht="12.75" customHeight="1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0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</row>
    <row r="5" spans="1:47" ht="12.75" customHeight="1">
      <c r="A5" s="32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0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</row>
    <row r="6" spans="1:47" ht="12.75" customHeight="1">
      <c r="A6" s="32" t="s">
        <v>84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0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</row>
    <row r="7" spans="1:47" ht="3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0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</row>
    <row r="8" spans="1:47" ht="19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5"/>
      <c r="R8" s="30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</row>
    <row r="9" spans="1:47" ht="12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6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</row>
    <row r="10" spans="1:47" ht="9.75" customHeight="1">
      <c r="A10" s="37" t="s">
        <v>83</v>
      </c>
      <c r="B10" s="38"/>
      <c r="C10" s="38" t="s">
        <v>3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  <c r="O10" s="39"/>
      <c r="P10" s="39"/>
      <c r="Q10" s="40" t="s">
        <v>4</v>
      </c>
      <c r="R10" s="36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</row>
    <row r="11" spans="1:47" ht="9" customHeight="1">
      <c r="A11" s="41"/>
      <c r="B11" s="42"/>
      <c r="C11" s="43" t="s">
        <v>5</v>
      </c>
      <c r="D11" s="44"/>
      <c r="E11" s="44"/>
      <c r="F11" s="44"/>
      <c r="G11" s="44"/>
      <c r="H11" s="45"/>
      <c r="I11" s="43" t="s">
        <v>6</v>
      </c>
      <c r="J11" s="44"/>
      <c r="K11" s="44"/>
      <c r="L11" s="44"/>
      <c r="M11" s="44"/>
      <c r="N11" s="44"/>
      <c r="O11" s="45"/>
      <c r="P11" s="46"/>
      <c r="Q11" s="47"/>
      <c r="R11" s="36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</row>
    <row r="12" spans="1:47" ht="9" customHeight="1">
      <c r="A12" s="48" t="s">
        <v>7</v>
      </c>
      <c r="B12" s="49"/>
      <c r="C12" s="50"/>
      <c r="D12" s="51" t="s">
        <v>8</v>
      </c>
      <c r="E12" s="50"/>
      <c r="F12" s="50"/>
      <c r="G12" s="50"/>
      <c r="H12" s="52"/>
      <c r="I12" s="50"/>
      <c r="J12" s="51" t="s">
        <v>8</v>
      </c>
      <c r="K12" s="51" t="s">
        <v>8</v>
      </c>
      <c r="L12" s="50"/>
      <c r="M12" s="50"/>
      <c r="N12" s="50"/>
      <c r="O12" s="84"/>
      <c r="P12" s="50"/>
      <c r="Q12" s="53"/>
      <c r="R12" s="36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</row>
    <row r="13" spans="1:47" ht="9" customHeight="1">
      <c r="A13" s="48" t="s">
        <v>9</v>
      </c>
      <c r="B13" s="49"/>
      <c r="C13" s="54" t="s">
        <v>10</v>
      </c>
      <c r="D13" s="54" t="s">
        <v>11</v>
      </c>
      <c r="E13" s="54" t="s">
        <v>12</v>
      </c>
      <c r="F13" s="54" t="s">
        <v>13</v>
      </c>
      <c r="G13" s="54" t="s">
        <v>14</v>
      </c>
      <c r="H13" s="55" t="s">
        <v>8</v>
      </c>
      <c r="I13" s="54" t="s">
        <v>10</v>
      </c>
      <c r="J13" s="54" t="s">
        <v>15</v>
      </c>
      <c r="K13" s="54" t="s">
        <v>11</v>
      </c>
      <c r="L13" s="54" t="s">
        <v>12</v>
      </c>
      <c r="M13" s="54" t="s">
        <v>13</v>
      </c>
      <c r="N13" s="54" t="s">
        <v>14</v>
      </c>
      <c r="O13" s="85" t="s">
        <v>8</v>
      </c>
      <c r="P13" s="54" t="s">
        <v>8</v>
      </c>
      <c r="Q13" s="56" t="s">
        <v>16</v>
      </c>
      <c r="R13" s="36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</row>
    <row r="14" spans="1:47" ht="9" customHeight="1">
      <c r="A14" s="57"/>
      <c r="B14" s="58"/>
      <c r="C14" s="59"/>
      <c r="D14" s="60" t="s">
        <v>17</v>
      </c>
      <c r="E14" s="60" t="s">
        <v>17</v>
      </c>
      <c r="F14" s="59"/>
      <c r="G14" s="59"/>
      <c r="H14" s="61" t="s">
        <v>5</v>
      </c>
      <c r="I14" s="59"/>
      <c r="J14" s="60" t="s">
        <v>18</v>
      </c>
      <c r="K14" s="60" t="s">
        <v>17</v>
      </c>
      <c r="L14" s="60" t="s">
        <v>17</v>
      </c>
      <c r="M14" s="59"/>
      <c r="N14" s="59"/>
      <c r="O14" s="86" t="s">
        <v>6</v>
      </c>
      <c r="P14" s="55" t="s">
        <v>19</v>
      </c>
      <c r="Q14" s="62"/>
      <c r="R14" s="36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</row>
    <row r="15" spans="1:22" ht="6" customHeight="1">
      <c r="A15" s="7"/>
      <c r="B15" s="8"/>
      <c r="C15" s="9"/>
      <c r="D15" s="9"/>
      <c r="E15" s="9"/>
      <c r="F15" s="9"/>
      <c r="G15" s="9"/>
      <c r="H15" s="10"/>
      <c r="I15" s="9"/>
      <c r="J15" s="9"/>
      <c r="K15" s="9"/>
      <c r="L15" s="9"/>
      <c r="M15" s="9"/>
      <c r="N15" s="9"/>
      <c r="O15" s="87"/>
      <c r="P15" s="16"/>
      <c r="Q15" s="11"/>
      <c r="R15" s="36"/>
      <c r="S15" s="31"/>
      <c r="T15" s="31"/>
      <c r="U15" s="31"/>
      <c r="V15" s="31"/>
    </row>
    <row r="16" spans="1:22" ht="12" customHeight="1">
      <c r="A16" s="7"/>
      <c r="B16" s="8" t="s">
        <v>20</v>
      </c>
      <c r="C16" s="12"/>
      <c r="D16" s="9"/>
      <c r="E16" s="9"/>
      <c r="F16" s="9"/>
      <c r="G16" s="9"/>
      <c r="H16" s="10"/>
      <c r="I16" s="9"/>
      <c r="J16" s="9"/>
      <c r="K16" s="9"/>
      <c r="L16" s="9"/>
      <c r="M16" s="9"/>
      <c r="N16" s="9"/>
      <c r="O16" s="87"/>
      <c r="P16" s="10"/>
      <c r="Q16" s="11"/>
      <c r="R16" s="36"/>
      <c r="S16" s="31"/>
      <c r="T16" s="31"/>
      <c r="U16" s="31"/>
      <c r="V16" s="31"/>
    </row>
    <row r="17" spans="1:22" ht="12" customHeight="1">
      <c r="A17" s="7"/>
      <c r="B17" s="8" t="s">
        <v>21</v>
      </c>
      <c r="C17" s="9">
        <v>79912</v>
      </c>
      <c r="D17" s="9">
        <v>607255</v>
      </c>
      <c r="E17" s="9">
        <v>3387</v>
      </c>
      <c r="F17" s="9">
        <v>0</v>
      </c>
      <c r="G17" s="9">
        <v>-4462</v>
      </c>
      <c r="H17" s="10">
        <v>42063</v>
      </c>
      <c r="I17" s="9">
        <v>112152</v>
      </c>
      <c r="J17" s="9">
        <v>340380</v>
      </c>
      <c r="K17" s="9">
        <v>320610</v>
      </c>
      <c r="L17" s="9">
        <v>15572</v>
      </c>
      <c r="M17" s="9">
        <v>22866</v>
      </c>
      <c r="N17" s="9">
        <v>-232</v>
      </c>
      <c r="O17" s="87">
        <v>118145</v>
      </c>
      <c r="P17" s="10">
        <v>3520</v>
      </c>
      <c r="Q17" s="11">
        <v>1661169</v>
      </c>
      <c r="R17" s="36"/>
      <c r="S17" s="31"/>
      <c r="T17" s="31"/>
      <c r="U17" s="31"/>
      <c r="V17" s="31"/>
    </row>
    <row r="18" spans="1:22" ht="12" customHeight="1">
      <c r="A18" s="7"/>
      <c r="B18" s="8" t="s">
        <v>22</v>
      </c>
      <c r="C18" s="9">
        <v>-2225</v>
      </c>
      <c r="D18" s="9">
        <v>41196</v>
      </c>
      <c r="E18" s="9">
        <v>3228</v>
      </c>
      <c r="F18" s="9">
        <v>-163</v>
      </c>
      <c r="G18" s="9">
        <v>0</v>
      </c>
      <c r="H18" s="10">
        <v>2469</v>
      </c>
      <c r="I18" s="9">
        <v>-218</v>
      </c>
      <c r="J18" s="9">
        <v>30757</v>
      </c>
      <c r="K18" s="9">
        <v>28698</v>
      </c>
      <c r="L18" s="9">
        <v>0</v>
      </c>
      <c r="M18" s="9">
        <v>111</v>
      </c>
      <c r="N18" s="9">
        <v>0</v>
      </c>
      <c r="O18" s="87">
        <v>42503</v>
      </c>
      <c r="P18" s="10">
        <v>0</v>
      </c>
      <c r="Q18" s="11">
        <v>146356</v>
      </c>
      <c r="R18" s="36"/>
      <c r="S18" s="31"/>
      <c r="T18" s="31"/>
      <c r="U18" s="31"/>
      <c r="V18" s="31"/>
    </row>
    <row r="19" spans="1:22" ht="12" customHeight="1">
      <c r="A19" s="7"/>
      <c r="B19" s="8" t="s">
        <v>23</v>
      </c>
      <c r="C19" s="9">
        <v>218721</v>
      </c>
      <c r="D19" s="9">
        <v>639210</v>
      </c>
      <c r="E19" s="9">
        <v>23124</v>
      </c>
      <c r="F19" s="9">
        <v>8900</v>
      </c>
      <c r="G19" s="9">
        <v>0</v>
      </c>
      <c r="H19" s="10">
        <v>185934</v>
      </c>
      <c r="I19" s="9">
        <v>372814</v>
      </c>
      <c r="J19" s="9">
        <v>357047</v>
      </c>
      <c r="K19" s="9">
        <v>693325</v>
      </c>
      <c r="L19" s="9">
        <v>38127</v>
      </c>
      <c r="M19" s="9">
        <v>14054</v>
      </c>
      <c r="N19" s="9">
        <v>894</v>
      </c>
      <c r="O19" s="87">
        <v>918806</v>
      </c>
      <c r="P19" s="10">
        <v>-20496</v>
      </c>
      <c r="Q19" s="9">
        <v>3450461</v>
      </c>
      <c r="R19" s="36"/>
      <c r="S19" s="31"/>
      <c r="T19" s="31"/>
      <c r="U19" s="31"/>
      <c r="V19" s="31"/>
    </row>
    <row r="20" spans="1:22" ht="12" customHeight="1">
      <c r="A20" s="7"/>
      <c r="B20" s="8" t="s">
        <v>24</v>
      </c>
      <c r="C20" s="9">
        <v>356180</v>
      </c>
      <c r="D20" s="9">
        <v>334020</v>
      </c>
      <c r="E20" s="9">
        <v>7438</v>
      </c>
      <c r="F20" s="9">
        <v>35667</v>
      </c>
      <c r="G20" s="9">
        <v>3407</v>
      </c>
      <c r="H20" s="10">
        <v>41093</v>
      </c>
      <c r="I20" s="9">
        <v>211811</v>
      </c>
      <c r="J20" s="9">
        <v>143244</v>
      </c>
      <c r="K20" s="9">
        <v>300084</v>
      </c>
      <c r="L20" s="9">
        <v>2327</v>
      </c>
      <c r="M20" s="9">
        <v>13227</v>
      </c>
      <c r="N20" s="9">
        <v>103</v>
      </c>
      <c r="O20" s="87">
        <v>723894</v>
      </c>
      <c r="P20" s="10">
        <v>-18260</v>
      </c>
      <c r="Q20" s="9">
        <v>2154235</v>
      </c>
      <c r="R20" s="36"/>
      <c r="S20" s="31"/>
      <c r="T20" s="31"/>
      <c r="U20" s="31"/>
      <c r="V20" s="31"/>
    </row>
    <row r="21" spans="1:22" ht="12" customHeight="1">
      <c r="A21" s="13"/>
      <c r="B21" s="14" t="s">
        <v>25</v>
      </c>
      <c r="C21" s="15">
        <v>-47741</v>
      </c>
      <c r="D21" s="15">
        <v>0</v>
      </c>
      <c r="E21" s="15">
        <v>0</v>
      </c>
      <c r="F21" s="15">
        <v>0</v>
      </c>
      <c r="G21" s="15">
        <v>0</v>
      </c>
      <c r="H21" s="16">
        <v>-557</v>
      </c>
      <c r="I21" s="15">
        <v>-935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88">
        <v>-47152</v>
      </c>
      <c r="P21" s="16">
        <v>0</v>
      </c>
      <c r="Q21" s="15">
        <v>-96385</v>
      </c>
      <c r="R21" s="36"/>
      <c r="S21" s="31"/>
      <c r="T21" s="31"/>
      <c r="U21" s="31"/>
      <c r="V21" s="31"/>
    </row>
    <row r="22" spans="1:22" ht="12" customHeight="1">
      <c r="A22" s="7"/>
      <c r="B22" s="8" t="s">
        <v>26</v>
      </c>
      <c r="C22" s="9">
        <v>225711</v>
      </c>
      <c r="D22" s="9">
        <v>254304</v>
      </c>
      <c r="E22" s="9">
        <v>5377</v>
      </c>
      <c r="F22" s="9">
        <v>7463</v>
      </c>
      <c r="G22" s="9">
        <v>4635</v>
      </c>
      <c r="H22" s="10">
        <v>155443</v>
      </c>
      <c r="I22" s="9">
        <v>51220</v>
      </c>
      <c r="J22" s="9">
        <v>53761</v>
      </c>
      <c r="K22" s="9">
        <v>146001</v>
      </c>
      <c r="L22" s="9">
        <v>2465</v>
      </c>
      <c r="M22" s="9">
        <v>6055</v>
      </c>
      <c r="N22" s="9">
        <v>0</v>
      </c>
      <c r="O22" s="87">
        <v>286164</v>
      </c>
      <c r="P22" s="10">
        <v>-4116</v>
      </c>
      <c r="Q22" s="11">
        <v>1194483</v>
      </c>
      <c r="R22" s="36"/>
      <c r="S22" s="31"/>
      <c r="T22" s="31"/>
      <c r="U22" s="31"/>
      <c r="V22" s="31"/>
    </row>
    <row r="23" spans="1:22" ht="12" customHeight="1">
      <c r="A23" s="13"/>
      <c r="B23" s="14" t="s">
        <v>27</v>
      </c>
      <c r="C23" s="15">
        <v>343902</v>
      </c>
      <c r="D23" s="15">
        <v>264740</v>
      </c>
      <c r="E23" s="15">
        <v>5708</v>
      </c>
      <c r="F23" s="15">
        <v>23169</v>
      </c>
      <c r="G23" s="15">
        <v>0</v>
      </c>
      <c r="H23" s="16">
        <v>85426</v>
      </c>
      <c r="I23" s="15">
        <v>102230</v>
      </c>
      <c r="J23" s="15">
        <v>32268</v>
      </c>
      <c r="K23" s="15">
        <v>160747</v>
      </c>
      <c r="L23" s="15">
        <v>-1560</v>
      </c>
      <c r="M23" s="15">
        <v>5326</v>
      </c>
      <c r="N23" s="15">
        <v>0</v>
      </c>
      <c r="O23" s="88">
        <v>167498</v>
      </c>
      <c r="P23" s="16">
        <v>-3851</v>
      </c>
      <c r="Q23" s="17">
        <v>1185603</v>
      </c>
      <c r="R23" s="36"/>
      <c r="S23" s="31"/>
      <c r="T23" s="31"/>
      <c r="U23" s="31"/>
      <c r="V23" s="31"/>
    </row>
    <row r="24" spans="1:22" ht="12" customHeight="1">
      <c r="A24" s="7"/>
      <c r="B24" s="8" t="s">
        <v>79</v>
      </c>
      <c r="C24" s="9">
        <v>25438</v>
      </c>
      <c r="D24" s="9">
        <v>77308</v>
      </c>
      <c r="E24" s="9">
        <v>130</v>
      </c>
      <c r="F24" s="9">
        <v>2380</v>
      </c>
      <c r="G24" s="9">
        <v>0</v>
      </c>
      <c r="H24" s="10">
        <v>17591</v>
      </c>
      <c r="I24" s="9">
        <v>3675</v>
      </c>
      <c r="J24" s="9">
        <v>94352</v>
      </c>
      <c r="K24" s="9">
        <v>108791</v>
      </c>
      <c r="L24" s="9">
        <v>-15973</v>
      </c>
      <c r="M24" s="9">
        <v>5304</v>
      </c>
      <c r="N24" s="9">
        <v>0</v>
      </c>
      <c r="O24" s="87">
        <v>11677</v>
      </c>
      <c r="P24" s="10">
        <v>-2147</v>
      </c>
      <c r="Q24" s="11">
        <v>328526</v>
      </c>
      <c r="R24" s="36"/>
      <c r="S24" s="31"/>
      <c r="T24" s="31"/>
      <c r="U24" s="31"/>
      <c r="V24" s="31"/>
    </row>
    <row r="25" spans="1:22" ht="12" customHeight="1">
      <c r="A25" s="7"/>
      <c r="B25" s="8" t="s">
        <v>28</v>
      </c>
      <c r="C25" s="9">
        <v>85792</v>
      </c>
      <c r="D25" s="9">
        <v>272910</v>
      </c>
      <c r="E25" s="9">
        <v>607</v>
      </c>
      <c r="F25" s="9">
        <v>4634</v>
      </c>
      <c r="G25" s="9">
        <v>2677</v>
      </c>
      <c r="H25" s="10">
        <v>56458</v>
      </c>
      <c r="I25" s="9">
        <v>123491</v>
      </c>
      <c r="J25" s="9">
        <v>96788</v>
      </c>
      <c r="K25" s="9">
        <v>288803</v>
      </c>
      <c r="L25" s="9">
        <v>12857</v>
      </c>
      <c r="M25" s="9">
        <v>790</v>
      </c>
      <c r="N25" s="9">
        <v>1460</v>
      </c>
      <c r="O25" s="87">
        <v>558794</v>
      </c>
      <c r="P25" s="10">
        <v>0</v>
      </c>
      <c r="Q25" s="11">
        <v>1506062</v>
      </c>
      <c r="R25" s="36"/>
      <c r="S25" s="31"/>
      <c r="T25" s="31"/>
      <c r="U25" s="31"/>
      <c r="V25" s="31"/>
    </row>
    <row r="26" spans="1:22" ht="12" customHeight="1">
      <c r="A26" s="7"/>
      <c r="B26" s="8" t="s">
        <v>80</v>
      </c>
      <c r="C26" s="9">
        <v>19839</v>
      </c>
      <c r="D26" s="9">
        <v>15049</v>
      </c>
      <c r="E26" s="9">
        <v>0</v>
      </c>
      <c r="F26" s="9">
        <v>0</v>
      </c>
      <c r="G26" s="9">
        <v>0</v>
      </c>
      <c r="H26" s="10">
        <v>-83763</v>
      </c>
      <c r="I26" s="9">
        <v>118927</v>
      </c>
      <c r="J26" s="9">
        <v>5520</v>
      </c>
      <c r="K26" s="9">
        <v>10075</v>
      </c>
      <c r="L26" s="9">
        <v>1775</v>
      </c>
      <c r="M26" s="9">
        <v>0</v>
      </c>
      <c r="N26" s="9">
        <v>0</v>
      </c>
      <c r="O26" s="87">
        <v>93630</v>
      </c>
      <c r="P26" s="10">
        <v>0</v>
      </c>
      <c r="Q26" s="11">
        <v>181052</v>
      </c>
      <c r="R26" s="36"/>
      <c r="S26" s="31"/>
      <c r="T26" s="31"/>
      <c r="U26" s="31"/>
      <c r="V26" s="31"/>
    </row>
    <row r="27" spans="1:22" ht="12" customHeight="1">
      <c r="A27" s="13"/>
      <c r="B27" s="14" t="s">
        <v>81</v>
      </c>
      <c r="C27" s="15">
        <v>143651</v>
      </c>
      <c r="D27" s="15">
        <v>47112</v>
      </c>
      <c r="E27" s="15">
        <v>186</v>
      </c>
      <c r="F27" s="15">
        <v>3820</v>
      </c>
      <c r="G27" s="15">
        <v>0</v>
      </c>
      <c r="H27" s="16">
        <v>-30953</v>
      </c>
      <c r="I27" s="15">
        <v>79217</v>
      </c>
      <c r="J27" s="15">
        <v>116228</v>
      </c>
      <c r="K27" s="15">
        <v>285434</v>
      </c>
      <c r="L27" s="15">
        <v>9525</v>
      </c>
      <c r="M27" s="15">
        <v>5935</v>
      </c>
      <c r="N27" s="15">
        <v>-4</v>
      </c>
      <c r="O27" s="88">
        <v>484276</v>
      </c>
      <c r="P27" s="16">
        <v>-1399</v>
      </c>
      <c r="Q27" s="17">
        <v>1143027</v>
      </c>
      <c r="R27" s="36"/>
      <c r="S27" s="31"/>
      <c r="T27" s="31"/>
      <c r="U27" s="31"/>
      <c r="V27" s="31"/>
    </row>
    <row r="28" spans="1:22" ht="12" customHeight="1">
      <c r="A28" s="7"/>
      <c r="B28" s="8" t="s">
        <v>29</v>
      </c>
      <c r="C28" s="9">
        <v>88451</v>
      </c>
      <c r="D28" s="9">
        <v>109067</v>
      </c>
      <c r="E28" s="9">
        <v>2235</v>
      </c>
      <c r="F28" s="9">
        <v>1226</v>
      </c>
      <c r="G28" s="9">
        <v>54</v>
      </c>
      <c r="H28" s="10">
        <v>20775</v>
      </c>
      <c r="I28" s="9">
        <v>57488</v>
      </c>
      <c r="J28" s="9">
        <v>259671</v>
      </c>
      <c r="K28" s="9">
        <v>217801</v>
      </c>
      <c r="L28" s="9">
        <v>2283</v>
      </c>
      <c r="M28" s="9">
        <v>3441</v>
      </c>
      <c r="N28" s="9">
        <v>1573</v>
      </c>
      <c r="O28" s="87">
        <v>250871</v>
      </c>
      <c r="P28" s="10">
        <v>20874</v>
      </c>
      <c r="Q28" s="11">
        <v>1035811</v>
      </c>
      <c r="R28" s="36"/>
      <c r="S28" s="31"/>
      <c r="T28" s="31"/>
      <c r="U28" s="31"/>
      <c r="V28" s="31"/>
    </row>
    <row r="29" spans="1:22" ht="12" customHeight="1">
      <c r="A29" s="7"/>
      <c r="B29" s="8" t="s">
        <v>30</v>
      </c>
      <c r="C29" s="9">
        <v>-843</v>
      </c>
      <c r="D29" s="9">
        <v>8914</v>
      </c>
      <c r="E29" s="9">
        <v>114</v>
      </c>
      <c r="F29" s="9">
        <v>0</v>
      </c>
      <c r="G29" s="9">
        <v>0</v>
      </c>
      <c r="H29" s="10">
        <v>-2</v>
      </c>
      <c r="I29" s="9">
        <v>12863</v>
      </c>
      <c r="J29" s="9">
        <v>50657</v>
      </c>
      <c r="K29" s="9">
        <v>8414</v>
      </c>
      <c r="L29" s="9">
        <v>0</v>
      </c>
      <c r="M29" s="9">
        <v>0</v>
      </c>
      <c r="N29" s="9">
        <v>-119</v>
      </c>
      <c r="O29" s="87">
        <v>60979</v>
      </c>
      <c r="P29" s="10">
        <v>0</v>
      </c>
      <c r="Q29" s="11">
        <v>140978</v>
      </c>
      <c r="R29" s="36"/>
      <c r="S29" s="31"/>
      <c r="T29" s="31"/>
      <c r="U29" s="31"/>
      <c r="V29" s="31"/>
    </row>
    <row r="30" spans="1:22" ht="12" customHeight="1">
      <c r="A30" s="7"/>
      <c r="B30" s="8" t="s">
        <v>31</v>
      </c>
      <c r="C30" s="9">
        <v>10425</v>
      </c>
      <c r="D30" s="9">
        <v>43476</v>
      </c>
      <c r="E30" s="9">
        <v>0</v>
      </c>
      <c r="F30" s="9">
        <v>-166</v>
      </c>
      <c r="G30" s="9">
        <v>0</v>
      </c>
      <c r="H30" s="10">
        <v>5333</v>
      </c>
      <c r="I30" s="9">
        <v>23138</v>
      </c>
      <c r="J30" s="9">
        <v>29598</v>
      </c>
      <c r="K30" s="9">
        <v>72141</v>
      </c>
      <c r="L30" s="9">
        <v>0</v>
      </c>
      <c r="M30" s="9">
        <v>596</v>
      </c>
      <c r="N30" s="9">
        <v>25</v>
      </c>
      <c r="O30" s="87">
        <v>165545</v>
      </c>
      <c r="P30" s="10">
        <v>10559</v>
      </c>
      <c r="Q30" s="11">
        <v>360671</v>
      </c>
      <c r="R30" s="36"/>
      <c r="S30" s="31"/>
      <c r="T30" s="31"/>
      <c r="U30" s="31"/>
      <c r="V30" s="31"/>
    </row>
    <row r="31" spans="1:22" ht="12" customHeight="1" thickBot="1">
      <c r="A31" s="7"/>
      <c r="B31" s="6" t="s">
        <v>32</v>
      </c>
      <c r="C31" s="9">
        <v>201809</v>
      </c>
      <c r="D31" s="9">
        <v>437997</v>
      </c>
      <c r="E31" s="9">
        <v>25202</v>
      </c>
      <c r="F31" s="9">
        <v>33499</v>
      </c>
      <c r="G31" s="9">
        <v>1622</v>
      </c>
      <c r="H31" s="10">
        <v>129772</v>
      </c>
      <c r="I31" s="9">
        <v>211967</v>
      </c>
      <c r="J31" s="9">
        <v>385285</v>
      </c>
      <c r="K31" s="9">
        <v>516162</v>
      </c>
      <c r="L31" s="9">
        <v>39090</v>
      </c>
      <c r="M31" s="9">
        <v>41932</v>
      </c>
      <c r="N31" s="9">
        <v>1418</v>
      </c>
      <c r="O31" s="87">
        <v>818756</v>
      </c>
      <c r="P31" s="10">
        <v>54941</v>
      </c>
      <c r="Q31" s="11">
        <v>2899453</v>
      </c>
      <c r="R31" s="36"/>
      <c r="S31" s="63"/>
      <c r="T31" s="63"/>
      <c r="U31" s="63"/>
      <c r="V31" s="63"/>
    </row>
    <row r="32" spans="1:22" ht="10.5" customHeight="1" thickBot="1" thickTop="1">
      <c r="A32" s="18"/>
      <c r="B32" s="19" t="s">
        <v>33</v>
      </c>
      <c r="C32" s="20">
        <v>1749022</v>
      </c>
      <c r="D32" s="20">
        <v>3152558</v>
      </c>
      <c r="E32" s="20">
        <v>76736</v>
      </c>
      <c r="F32" s="20">
        <v>120429</v>
      </c>
      <c r="G32" s="20">
        <v>7933</v>
      </c>
      <c r="H32" s="20">
        <v>627082</v>
      </c>
      <c r="I32" s="20">
        <v>1479840</v>
      </c>
      <c r="J32" s="20">
        <v>1995556</v>
      </c>
      <c r="K32" s="20">
        <v>3157086</v>
      </c>
      <c r="L32" s="20">
        <v>106488</v>
      </c>
      <c r="M32" s="20">
        <v>119637</v>
      </c>
      <c r="N32" s="20">
        <v>5118</v>
      </c>
      <c r="O32" s="89">
        <v>4654386</v>
      </c>
      <c r="P32" s="20">
        <v>39625</v>
      </c>
      <c r="Q32" s="20">
        <v>17291502</v>
      </c>
      <c r="R32" s="36"/>
      <c r="S32" s="64"/>
      <c r="T32" s="64"/>
      <c r="U32" s="64"/>
      <c r="V32" s="64"/>
    </row>
    <row r="33" spans="1:23" ht="12" customHeight="1" thickTop="1">
      <c r="A33" s="7"/>
      <c r="B33" s="8"/>
      <c r="C33" s="20"/>
      <c r="D33" s="20"/>
      <c r="E33" s="20"/>
      <c r="F33" s="20"/>
      <c r="G33" s="20"/>
      <c r="H33" s="21"/>
      <c r="I33" s="20"/>
      <c r="J33" s="20"/>
      <c r="K33" s="20"/>
      <c r="L33" s="20"/>
      <c r="M33" s="20"/>
      <c r="N33" s="20"/>
      <c r="O33" s="89"/>
      <c r="P33" s="20"/>
      <c r="Q33" s="22"/>
      <c r="R33" s="36"/>
      <c r="S33" s="65"/>
      <c r="T33" s="65"/>
      <c r="U33" s="65"/>
      <c r="V33" s="65"/>
      <c r="W33" s="23"/>
    </row>
    <row r="34" spans="1:22" ht="12" customHeight="1">
      <c r="A34" s="7"/>
      <c r="B34" s="24" t="s">
        <v>34</v>
      </c>
      <c r="C34" s="9"/>
      <c r="D34" s="9"/>
      <c r="E34" s="9"/>
      <c r="F34" s="9"/>
      <c r="G34" s="9"/>
      <c r="H34" s="10"/>
      <c r="I34" s="9"/>
      <c r="J34" s="9"/>
      <c r="K34" s="9"/>
      <c r="L34" s="9"/>
      <c r="M34" s="9"/>
      <c r="N34" s="9"/>
      <c r="O34" s="87"/>
      <c r="P34" s="9"/>
      <c r="Q34" s="11"/>
      <c r="R34" s="36"/>
      <c r="S34" s="31"/>
      <c r="T34" s="31"/>
      <c r="U34" s="31"/>
      <c r="V34" s="31"/>
    </row>
    <row r="35" spans="1:22" ht="12" customHeight="1">
      <c r="A35" s="7"/>
      <c r="B35" s="8" t="s">
        <v>21</v>
      </c>
      <c r="C35" s="9">
        <v>79912</v>
      </c>
      <c r="D35" s="9">
        <v>636335</v>
      </c>
      <c r="E35" s="9">
        <v>77028</v>
      </c>
      <c r="F35" s="9">
        <v>96498</v>
      </c>
      <c r="G35" s="9">
        <v>-3026</v>
      </c>
      <c r="H35" s="10">
        <v>31080</v>
      </c>
      <c r="I35" s="9">
        <v>112152</v>
      </c>
      <c r="J35" s="9">
        <v>281376</v>
      </c>
      <c r="K35" s="9">
        <v>451586</v>
      </c>
      <c r="L35" s="9">
        <v>88545</v>
      </c>
      <c r="M35" s="9">
        <v>68414</v>
      </c>
      <c r="N35" s="9">
        <v>3513</v>
      </c>
      <c r="O35" s="87">
        <v>143825</v>
      </c>
      <c r="P35" s="9">
        <v>2568</v>
      </c>
      <c r="Q35" s="11">
        <v>2069807</v>
      </c>
      <c r="R35" s="36"/>
      <c r="S35" s="31"/>
      <c r="T35" s="31"/>
      <c r="U35" s="31"/>
      <c r="V35" s="31"/>
    </row>
    <row r="36" spans="1:22" ht="12" customHeight="1">
      <c r="A36" s="7"/>
      <c r="B36" s="8" t="s">
        <v>22</v>
      </c>
      <c r="C36" s="9">
        <v>-2225</v>
      </c>
      <c r="D36" s="9">
        <v>47024</v>
      </c>
      <c r="E36" s="9">
        <v>6275</v>
      </c>
      <c r="F36" s="9">
        <v>-270</v>
      </c>
      <c r="G36" s="9">
        <v>484</v>
      </c>
      <c r="H36" s="10">
        <v>2440</v>
      </c>
      <c r="I36" s="9">
        <v>-218</v>
      </c>
      <c r="J36" s="9">
        <v>-1398</v>
      </c>
      <c r="K36" s="9">
        <v>638</v>
      </c>
      <c r="L36" s="9">
        <v>1650</v>
      </c>
      <c r="M36" s="9">
        <v>-94</v>
      </c>
      <c r="N36" s="9">
        <v>-205</v>
      </c>
      <c r="O36" s="87">
        <v>43071</v>
      </c>
      <c r="P36" s="9">
        <v>330</v>
      </c>
      <c r="Q36" s="11">
        <v>97502</v>
      </c>
      <c r="R36" s="36"/>
      <c r="S36" s="31"/>
      <c r="T36" s="31"/>
      <c r="U36" s="31"/>
      <c r="V36" s="31"/>
    </row>
    <row r="37" spans="1:22" ht="12" customHeight="1">
      <c r="A37" s="7"/>
      <c r="B37" s="8" t="s">
        <v>23</v>
      </c>
      <c r="C37" s="9">
        <v>218721</v>
      </c>
      <c r="D37" s="9">
        <v>713558</v>
      </c>
      <c r="E37" s="9">
        <v>207871</v>
      </c>
      <c r="F37" s="9">
        <v>79495</v>
      </c>
      <c r="G37" s="9">
        <v>9859</v>
      </c>
      <c r="H37" s="10">
        <v>173674</v>
      </c>
      <c r="I37" s="9">
        <v>372814</v>
      </c>
      <c r="J37" s="9">
        <v>317845</v>
      </c>
      <c r="K37" s="9">
        <v>1086158</v>
      </c>
      <c r="L37" s="9">
        <v>400573</v>
      </c>
      <c r="M37" s="9">
        <v>71448</v>
      </c>
      <c r="N37" s="9">
        <v>30199</v>
      </c>
      <c r="O37" s="87">
        <v>981091</v>
      </c>
      <c r="P37" s="9">
        <v>-24638</v>
      </c>
      <c r="Q37" s="11">
        <v>4638669</v>
      </c>
      <c r="R37" s="36"/>
      <c r="S37" s="31"/>
      <c r="T37" s="31"/>
      <c r="U37" s="31"/>
      <c r="V37" s="31"/>
    </row>
    <row r="38" spans="1:22" ht="12" customHeight="1">
      <c r="A38" s="5"/>
      <c r="B38" s="8" t="s">
        <v>24</v>
      </c>
      <c r="C38" s="9">
        <v>356180</v>
      </c>
      <c r="D38" s="9">
        <v>435033</v>
      </c>
      <c r="E38" s="9">
        <v>322498</v>
      </c>
      <c r="F38" s="9">
        <v>355952</v>
      </c>
      <c r="G38" s="9">
        <v>26057</v>
      </c>
      <c r="H38" s="10">
        <v>30989</v>
      </c>
      <c r="I38" s="9">
        <v>211811</v>
      </c>
      <c r="J38" s="9">
        <v>155060</v>
      </c>
      <c r="K38" s="9">
        <v>541974</v>
      </c>
      <c r="L38" s="9">
        <v>278454</v>
      </c>
      <c r="M38" s="9">
        <v>116765</v>
      </c>
      <c r="N38" s="9">
        <v>40316</v>
      </c>
      <c r="O38" s="87">
        <v>783128</v>
      </c>
      <c r="P38" s="9">
        <v>-22954</v>
      </c>
      <c r="Q38" s="11">
        <v>3631263</v>
      </c>
      <c r="R38" s="36"/>
      <c r="S38" s="31"/>
      <c r="T38" s="31"/>
      <c r="U38" s="31"/>
      <c r="V38" s="31"/>
    </row>
    <row r="39" spans="1:22" ht="12" customHeight="1">
      <c r="A39" s="7"/>
      <c r="B39" s="14" t="s">
        <v>25</v>
      </c>
      <c r="C39" s="15">
        <v>-47741</v>
      </c>
      <c r="D39" s="15">
        <v>-4658</v>
      </c>
      <c r="E39" s="15">
        <v>-6161</v>
      </c>
      <c r="F39" s="15">
        <v>-9486</v>
      </c>
      <c r="G39" s="15">
        <v>-5276</v>
      </c>
      <c r="H39" s="16">
        <v>-614</v>
      </c>
      <c r="I39" s="15">
        <v>-935</v>
      </c>
      <c r="J39" s="15">
        <v>-21175</v>
      </c>
      <c r="K39" s="15">
        <v>-63129</v>
      </c>
      <c r="L39" s="15">
        <v>-15386</v>
      </c>
      <c r="M39" s="15">
        <v>-14497</v>
      </c>
      <c r="N39" s="15">
        <v>-3306</v>
      </c>
      <c r="O39" s="88">
        <v>-48647</v>
      </c>
      <c r="P39" s="15">
        <v>0</v>
      </c>
      <c r="Q39" s="17">
        <v>-241011</v>
      </c>
      <c r="R39" s="36"/>
      <c r="S39" s="31"/>
      <c r="T39" s="31"/>
      <c r="U39" s="31"/>
      <c r="V39" s="31"/>
    </row>
    <row r="40" spans="1:22" ht="12" customHeight="1">
      <c r="A40" s="5"/>
      <c r="B40" s="8" t="s">
        <v>26</v>
      </c>
      <c r="C40" s="9">
        <v>225711</v>
      </c>
      <c r="D40" s="9">
        <v>234464</v>
      </c>
      <c r="E40" s="9">
        <v>88458</v>
      </c>
      <c r="F40" s="9">
        <v>124718</v>
      </c>
      <c r="G40" s="9">
        <v>8747</v>
      </c>
      <c r="H40" s="10">
        <v>133793</v>
      </c>
      <c r="I40" s="9">
        <v>51220</v>
      </c>
      <c r="J40" s="9">
        <v>21509</v>
      </c>
      <c r="K40" s="9">
        <v>179125</v>
      </c>
      <c r="L40" s="9">
        <v>65298</v>
      </c>
      <c r="M40" s="9">
        <v>43435</v>
      </c>
      <c r="N40" s="9">
        <v>12549</v>
      </c>
      <c r="O40" s="87">
        <v>311739</v>
      </c>
      <c r="P40" s="9">
        <v>14202</v>
      </c>
      <c r="Q40" s="11">
        <v>1514968</v>
      </c>
      <c r="R40" s="36"/>
      <c r="S40" s="31"/>
      <c r="T40" s="31"/>
      <c r="U40" s="31"/>
      <c r="V40" s="31"/>
    </row>
    <row r="41" spans="1:22" ht="12" customHeight="1">
      <c r="A41" s="7"/>
      <c r="B41" s="14" t="s">
        <v>27</v>
      </c>
      <c r="C41" s="15">
        <v>343902</v>
      </c>
      <c r="D41" s="15">
        <v>314624</v>
      </c>
      <c r="E41" s="15">
        <v>317518</v>
      </c>
      <c r="F41" s="15">
        <v>334473</v>
      </c>
      <c r="G41" s="15">
        <v>1327</v>
      </c>
      <c r="H41" s="16">
        <v>110353</v>
      </c>
      <c r="I41" s="15">
        <v>102230</v>
      </c>
      <c r="J41" s="15">
        <v>15997</v>
      </c>
      <c r="K41" s="15">
        <v>247680</v>
      </c>
      <c r="L41" s="15">
        <v>129367</v>
      </c>
      <c r="M41" s="15">
        <v>72963</v>
      </c>
      <c r="N41" s="15">
        <v>5252</v>
      </c>
      <c r="O41" s="88">
        <v>196201</v>
      </c>
      <c r="P41" s="15">
        <v>-7679</v>
      </c>
      <c r="Q41" s="17">
        <v>2184208</v>
      </c>
      <c r="R41" s="36"/>
      <c r="S41" s="31"/>
      <c r="T41" s="31"/>
      <c r="U41" s="31"/>
      <c r="V41" s="31"/>
    </row>
    <row r="42" spans="1:22" ht="12" customHeight="1">
      <c r="A42" s="7"/>
      <c r="B42" s="8" t="s">
        <v>79</v>
      </c>
      <c r="C42" s="9">
        <v>25438</v>
      </c>
      <c r="D42" s="9">
        <v>98263</v>
      </c>
      <c r="E42" s="9">
        <v>6792</v>
      </c>
      <c r="F42" s="9">
        <v>44943</v>
      </c>
      <c r="G42" s="9">
        <v>6080</v>
      </c>
      <c r="H42" s="10">
        <v>16158</v>
      </c>
      <c r="I42" s="9">
        <v>3675</v>
      </c>
      <c r="J42" s="9">
        <v>69808</v>
      </c>
      <c r="K42" s="9">
        <v>161802</v>
      </c>
      <c r="L42" s="9">
        <v>1899</v>
      </c>
      <c r="M42" s="9">
        <v>44989</v>
      </c>
      <c r="N42" s="9">
        <v>3411</v>
      </c>
      <c r="O42" s="87">
        <v>21756</v>
      </c>
      <c r="P42" s="9">
        <v>2524</v>
      </c>
      <c r="Q42" s="11">
        <v>507538</v>
      </c>
      <c r="R42" s="36"/>
      <c r="S42" s="31"/>
      <c r="T42" s="31"/>
      <c r="U42" s="31"/>
      <c r="V42" s="31"/>
    </row>
    <row r="43" spans="1:22" ht="12" customHeight="1">
      <c r="A43" s="7"/>
      <c r="B43" s="8" t="s">
        <v>28</v>
      </c>
      <c r="C43" s="9">
        <v>85792</v>
      </c>
      <c r="D43" s="9">
        <v>449534</v>
      </c>
      <c r="E43" s="9">
        <v>301104</v>
      </c>
      <c r="F43" s="9">
        <v>623572</v>
      </c>
      <c r="G43" s="9">
        <v>314729</v>
      </c>
      <c r="H43" s="10">
        <v>78091</v>
      </c>
      <c r="I43" s="9">
        <v>123491</v>
      </c>
      <c r="J43" s="9">
        <v>130090</v>
      </c>
      <c r="K43" s="9">
        <v>716891</v>
      </c>
      <c r="L43" s="9">
        <v>384537</v>
      </c>
      <c r="M43" s="9">
        <v>163043</v>
      </c>
      <c r="N43" s="9">
        <v>116021</v>
      </c>
      <c r="O43" s="87">
        <v>600021</v>
      </c>
      <c r="P43" s="9">
        <v>340</v>
      </c>
      <c r="Q43" s="11">
        <v>4087257</v>
      </c>
      <c r="R43" s="36"/>
      <c r="S43" s="31"/>
      <c r="T43" s="31"/>
      <c r="U43" s="31"/>
      <c r="V43" s="31"/>
    </row>
    <row r="44" spans="1:22" ht="12" customHeight="1">
      <c r="A44" s="5"/>
      <c r="B44" s="8" t="s">
        <v>80</v>
      </c>
      <c r="C44" s="9">
        <v>19839</v>
      </c>
      <c r="D44" s="9">
        <v>21812</v>
      </c>
      <c r="E44" s="9">
        <v>45059</v>
      </c>
      <c r="F44" s="9">
        <v>6067</v>
      </c>
      <c r="G44" s="9">
        <v>-22</v>
      </c>
      <c r="H44" s="10">
        <v>-83428</v>
      </c>
      <c r="I44" s="9">
        <v>118927</v>
      </c>
      <c r="J44" s="9">
        <v>14475</v>
      </c>
      <c r="K44" s="9">
        <v>34303</v>
      </c>
      <c r="L44" s="9">
        <v>19846</v>
      </c>
      <c r="M44" s="9">
        <v>4186</v>
      </c>
      <c r="N44" s="9">
        <v>2481</v>
      </c>
      <c r="O44" s="87">
        <v>93954</v>
      </c>
      <c r="P44" s="9">
        <v>186</v>
      </c>
      <c r="Q44" s="11">
        <v>297685</v>
      </c>
      <c r="R44" s="36"/>
      <c r="S44" s="31"/>
      <c r="T44" s="31"/>
      <c r="U44" s="31"/>
      <c r="V44" s="31"/>
    </row>
    <row r="45" spans="1:22" ht="12" customHeight="1">
      <c r="A45" s="7"/>
      <c r="B45" s="14" t="s">
        <v>81</v>
      </c>
      <c r="C45" s="15">
        <v>143651</v>
      </c>
      <c r="D45" s="15">
        <v>73970</v>
      </c>
      <c r="E45" s="15">
        <v>58450</v>
      </c>
      <c r="F45" s="15">
        <v>57121</v>
      </c>
      <c r="G45" s="15">
        <v>21255</v>
      </c>
      <c r="H45" s="16">
        <v>-31418</v>
      </c>
      <c r="I45" s="15">
        <v>79217</v>
      </c>
      <c r="J45" s="15">
        <v>189005</v>
      </c>
      <c r="K45" s="15">
        <v>454288</v>
      </c>
      <c r="L45" s="15">
        <v>123330</v>
      </c>
      <c r="M45" s="15">
        <v>33721</v>
      </c>
      <c r="N45" s="15">
        <v>30976</v>
      </c>
      <c r="O45" s="88">
        <v>502025</v>
      </c>
      <c r="P45" s="15">
        <v>-9129</v>
      </c>
      <c r="Q45" s="17">
        <v>1726461</v>
      </c>
      <c r="R45" s="36"/>
      <c r="S45" s="31"/>
      <c r="T45" s="31"/>
      <c r="U45" s="31"/>
      <c r="V45" s="31"/>
    </row>
    <row r="46" spans="1:22" ht="12" customHeight="1">
      <c r="A46" s="7"/>
      <c r="B46" s="8" t="s">
        <v>29</v>
      </c>
      <c r="C46" s="9">
        <v>88451</v>
      </c>
      <c r="D46" s="9">
        <v>148325</v>
      </c>
      <c r="E46" s="9">
        <v>95634</v>
      </c>
      <c r="F46" s="9">
        <v>66801</v>
      </c>
      <c r="G46" s="9">
        <v>53447</v>
      </c>
      <c r="H46" s="10">
        <v>67969</v>
      </c>
      <c r="I46" s="9">
        <v>57488</v>
      </c>
      <c r="J46" s="9">
        <v>170348</v>
      </c>
      <c r="K46" s="9">
        <v>347396</v>
      </c>
      <c r="L46" s="9">
        <v>124032</v>
      </c>
      <c r="M46" s="9">
        <v>85874</v>
      </c>
      <c r="N46" s="9">
        <v>88419</v>
      </c>
      <c r="O46" s="87">
        <v>373473</v>
      </c>
      <c r="P46" s="9">
        <v>78704</v>
      </c>
      <c r="Q46" s="11">
        <v>1846362</v>
      </c>
      <c r="R46" s="36"/>
      <c r="S46" s="31"/>
      <c r="T46" s="31"/>
      <c r="U46" s="31"/>
      <c r="V46" s="31"/>
    </row>
    <row r="47" spans="1:22" ht="12" customHeight="1">
      <c r="A47" s="7"/>
      <c r="B47" s="8" t="s">
        <v>30</v>
      </c>
      <c r="C47" s="9">
        <v>-843</v>
      </c>
      <c r="D47" s="9">
        <v>13229</v>
      </c>
      <c r="E47" s="9">
        <v>1061</v>
      </c>
      <c r="F47" s="9">
        <v>-178</v>
      </c>
      <c r="G47" s="9">
        <v>952</v>
      </c>
      <c r="H47" s="10">
        <v>1826</v>
      </c>
      <c r="I47" s="9">
        <v>12863</v>
      </c>
      <c r="J47" s="9">
        <v>50916</v>
      </c>
      <c r="K47" s="9">
        <v>3204</v>
      </c>
      <c r="L47" s="9">
        <v>3582</v>
      </c>
      <c r="M47" s="9">
        <v>-6733</v>
      </c>
      <c r="N47" s="9">
        <v>-511</v>
      </c>
      <c r="O47" s="87">
        <v>64243</v>
      </c>
      <c r="P47" s="9">
        <v>6498</v>
      </c>
      <c r="Q47" s="11">
        <v>150110</v>
      </c>
      <c r="R47" s="36"/>
      <c r="S47" s="34"/>
      <c r="T47" s="34"/>
      <c r="U47" s="34"/>
      <c r="V47" s="31"/>
    </row>
    <row r="48" spans="1:22" ht="12" customHeight="1">
      <c r="A48" s="7"/>
      <c r="B48" s="8" t="s">
        <v>31</v>
      </c>
      <c r="C48" s="9">
        <v>10425</v>
      </c>
      <c r="D48" s="9">
        <v>42416</v>
      </c>
      <c r="E48" s="9">
        <v>36026</v>
      </c>
      <c r="F48" s="9">
        <v>14711</v>
      </c>
      <c r="G48" s="9">
        <v>11719</v>
      </c>
      <c r="H48" s="10">
        <v>13365</v>
      </c>
      <c r="I48" s="9">
        <v>23138</v>
      </c>
      <c r="J48" s="9">
        <v>22083</v>
      </c>
      <c r="K48" s="9">
        <v>81218</v>
      </c>
      <c r="L48" s="9">
        <v>13184</v>
      </c>
      <c r="M48" s="9">
        <v>1102</v>
      </c>
      <c r="N48" s="9">
        <v>7871</v>
      </c>
      <c r="O48" s="87">
        <v>206422</v>
      </c>
      <c r="P48" s="9">
        <v>211614</v>
      </c>
      <c r="Q48" s="11">
        <v>695295</v>
      </c>
      <c r="R48" s="67"/>
      <c r="S48" s="63"/>
      <c r="T48" s="31"/>
      <c r="U48" s="31"/>
      <c r="V48" s="31"/>
    </row>
    <row r="49" spans="1:22" ht="12" customHeight="1" thickBot="1">
      <c r="A49" s="7"/>
      <c r="B49" s="8" t="s">
        <v>32</v>
      </c>
      <c r="C49" s="9">
        <v>201809</v>
      </c>
      <c r="D49" s="9">
        <v>466373</v>
      </c>
      <c r="E49" s="9">
        <v>315968</v>
      </c>
      <c r="F49" s="9">
        <v>229562</v>
      </c>
      <c r="G49" s="9">
        <v>46531</v>
      </c>
      <c r="H49" s="10">
        <v>544531</v>
      </c>
      <c r="I49" s="9">
        <v>211967</v>
      </c>
      <c r="J49" s="9">
        <v>309370</v>
      </c>
      <c r="K49" s="9">
        <v>852119</v>
      </c>
      <c r="L49" s="9">
        <v>379214</v>
      </c>
      <c r="M49" s="9">
        <v>194939</v>
      </c>
      <c r="N49" s="9">
        <v>104147</v>
      </c>
      <c r="O49" s="87">
        <v>1677944</v>
      </c>
      <c r="P49" s="10">
        <v>533168</v>
      </c>
      <c r="Q49" s="9">
        <v>5443935</v>
      </c>
      <c r="R49" s="67"/>
      <c r="S49" s="63"/>
      <c r="T49" s="31"/>
      <c r="U49" s="31"/>
      <c r="V49" s="31"/>
    </row>
    <row r="50" spans="1:22" ht="12" customHeight="1" thickBot="1" thickTop="1">
      <c r="A50" s="18"/>
      <c r="B50" s="80" t="s">
        <v>35</v>
      </c>
      <c r="C50" s="81">
        <v>1749022</v>
      </c>
      <c r="D50" s="81">
        <v>3690302</v>
      </c>
      <c r="E50" s="81">
        <v>1873581</v>
      </c>
      <c r="F50" s="81">
        <v>2023979</v>
      </c>
      <c r="G50" s="81">
        <v>492863</v>
      </c>
      <c r="H50" s="82">
        <v>1088809</v>
      </c>
      <c r="I50" s="83">
        <v>1479840</v>
      </c>
      <c r="J50" s="81">
        <v>1725309</v>
      </c>
      <c r="K50" s="81">
        <v>5095253</v>
      </c>
      <c r="L50" s="81">
        <v>1998125</v>
      </c>
      <c r="M50" s="81">
        <v>879555</v>
      </c>
      <c r="N50" s="81">
        <v>441133</v>
      </c>
      <c r="O50" s="90">
        <v>5950246</v>
      </c>
      <c r="P50" s="90">
        <v>560669</v>
      </c>
      <c r="Q50" s="83">
        <v>30024236</v>
      </c>
      <c r="R50" s="67"/>
      <c r="S50" s="63"/>
      <c r="T50" s="31"/>
      <c r="U50" s="31"/>
      <c r="V50" s="31"/>
    </row>
    <row r="51" spans="1:43" ht="7.5" customHeight="1" thickTop="1">
      <c r="A51" s="70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72"/>
      <c r="R51" s="67"/>
      <c r="S51" s="63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</row>
    <row r="52" spans="1:43" ht="9.75" customHeight="1">
      <c r="A52" s="71" t="s">
        <v>36</v>
      </c>
      <c r="B52" s="66"/>
      <c r="C52" s="68"/>
      <c r="D52" s="68"/>
      <c r="E52" s="68"/>
      <c r="F52" s="68"/>
      <c r="G52" s="68"/>
      <c r="H52" s="69"/>
      <c r="I52" s="66" t="s">
        <v>37</v>
      </c>
      <c r="J52" s="69"/>
      <c r="K52" s="69"/>
      <c r="L52" s="69"/>
      <c r="M52" s="69"/>
      <c r="N52" s="69"/>
      <c r="O52" s="69"/>
      <c r="P52" s="69"/>
      <c r="Q52" s="72"/>
      <c r="R52" s="67"/>
      <c r="S52" s="63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</row>
    <row r="53" spans="1:43" ht="9.75" customHeight="1">
      <c r="A53" s="71" t="s">
        <v>38</v>
      </c>
      <c r="B53" s="66"/>
      <c r="C53" s="68"/>
      <c r="D53" s="68"/>
      <c r="E53" s="68"/>
      <c r="F53" s="68"/>
      <c r="G53" s="68"/>
      <c r="H53" s="69"/>
      <c r="I53" s="66" t="s">
        <v>39</v>
      </c>
      <c r="J53" s="68"/>
      <c r="K53" s="68"/>
      <c r="L53" s="68"/>
      <c r="M53" s="68"/>
      <c r="N53" s="68"/>
      <c r="O53" s="68"/>
      <c r="P53" s="68"/>
      <c r="Q53" s="49"/>
      <c r="R53" s="67"/>
      <c r="S53" s="63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</row>
    <row r="54" spans="1:43" ht="9.75" customHeight="1">
      <c r="A54" s="71" t="s">
        <v>82</v>
      </c>
      <c r="B54" s="66"/>
      <c r="C54" s="68"/>
      <c r="D54" s="68"/>
      <c r="E54" s="68"/>
      <c r="F54" s="68"/>
      <c r="G54" s="68"/>
      <c r="H54" s="69"/>
      <c r="I54" s="66" t="s">
        <v>40</v>
      </c>
      <c r="J54" s="68"/>
      <c r="K54" s="68"/>
      <c r="L54" s="68"/>
      <c r="M54" s="68"/>
      <c r="N54" s="68"/>
      <c r="O54" s="68"/>
      <c r="P54" s="68"/>
      <c r="Q54" s="49"/>
      <c r="R54" s="67"/>
      <c r="S54" s="63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</row>
    <row r="55" spans="1:43" ht="9.75" customHeight="1">
      <c r="A55" s="71" t="s">
        <v>41</v>
      </c>
      <c r="B55" s="66"/>
      <c r="C55" s="68"/>
      <c r="D55" s="68"/>
      <c r="E55" s="68"/>
      <c r="F55" s="68"/>
      <c r="G55" s="68"/>
      <c r="H55" s="69"/>
      <c r="I55" s="66" t="s">
        <v>42</v>
      </c>
      <c r="J55" s="68"/>
      <c r="K55" s="68"/>
      <c r="L55" s="68"/>
      <c r="M55" s="68"/>
      <c r="N55" s="68"/>
      <c r="O55" s="68"/>
      <c r="P55" s="68"/>
      <c r="Q55" s="49"/>
      <c r="R55" s="67"/>
      <c r="S55" s="63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</row>
    <row r="56" spans="1:43" ht="9.75" customHeight="1">
      <c r="A56" s="71" t="s">
        <v>43</v>
      </c>
      <c r="B56" s="66"/>
      <c r="C56" s="69"/>
      <c r="D56" s="69"/>
      <c r="E56" s="69"/>
      <c r="F56" s="69"/>
      <c r="G56" s="69"/>
      <c r="H56" s="69"/>
      <c r="I56" s="66" t="s">
        <v>44</v>
      </c>
      <c r="J56" s="69"/>
      <c r="K56" s="68"/>
      <c r="L56" s="68"/>
      <c r="M56" s="69"/>
      <c r="N56" s="69"/>
      <c r="O56" s="68"/>
      <c r="P56" s="68"/>
      <c r="Q56" s="49"/>
      <c r="R56" s="67"/>
      <c r="S56" s="63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</row>
    <row r="57" spans="1:43" ht="9.75" customHeight="1">
      <c r="A57" s="71" t="s">
        <v>45</v>
      </c>
      <c r="B57" s="66"/>
      <c r="C57" s="69"/>
      <c r="D57" s="69"/>
      <c r="E57" s="69"/>
      <c r="F57" s="69"/>
      <c r="G57" s="69"/>
      <c r="H57" s="69"/>
      <c r="I57" s="66" t="s">
        <v>46</v>
      </c>
      <c r="J57" s="69"/>
      <c r="K57" s="68"/>
      <c r="L57" s="68"/>
      <c r="M57" s="69"/>
      <c r="N57" s="69"/>
      <c r="O57" s="68"/>
      <c r="P57" s="68"/>
      <c r="Q57" s="49"/>
      <c r="R57" s="67"/>
      <c r="S57" s="63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</row>
    <row r="58" spans="1:43" ht="9.75" customHeight="1">
      <c r="A58" s="71" t="s">
        <v>47</v>
      </c>
      <c r="B58" s="66"/>
      <c r="C58" s="69"/>
      <c r="D58" s="69"/>
      <c r="E58" s="69"/>
      <c r="F58" s="69"/>
      <c r="G58" s="69"/>
      <c r="H58" s="69"/>
      <c r="I58" s="66"/>
      <c r="J58" s="69"/>
      <c r="K58" s="68"/>
      <c r="L58" s="68"/>
      <c r="M58" s="69"/>
      <c r="N58" s="69"/>
      <c r="O58" s="68"/>
      <c r="P58" s="68"/>
      <c r="Q58" s="49"/>
      <c r="R58" s="67"/>
      <c r="S58" s="63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</row>
    <row r="59" spans="1:43" ht="7.5" customHeight="1">
      <c r="A59" s="73" t="s">
        <v>48</v>
      </c>
      <c r="B59" s="74"/>
      <c r="C59" s="74"/>
      <c r="D59" s="74"/>
      <c r="E59" s="74"/>
      <c r="F59" s="74"/>
      <c r="G59" s="74"/>
      <c r="H59" s="74"/>
      <c r="I59" s="75"/>
      <c r="J59" s="74"/>
      <c r="K59" s="76"/>
      <c r="L59" s="76"/>
      <c r="M59" s="74"/>
      <c r="N59" s="74"/>
      <c r="O59" s="76"/>
      <c r="P59" s="76"/>
      <c r="Q59" s="77"/>
      <c r="R59" s="67"/>
      <c r="S59" s="63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</row>
    <row r="60" spans="1:43" ht="9.75" customHeight="1">
      <c r="A60" s="78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3"/>
      <c r="T60" s="63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</row>
    <row r="61" spans="1:43" ht="9.75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3"/>
      <c r="T61" s="63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</row>
    <row r="62" spans="1:43" ht="9.7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3"/>
      <c r="T62" s="63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</row>
    <row r="63" spans="1:43" ht="9" customHeight="1">
      <c r="A63" s="79"/>
      <c r="B63" s="79"/>
      <c r="C63" s="64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63"/>
      <c r="T63" s="63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</row>
    <row r="64" spans="1:43" ht="9" customHeight="1">
      <c r="A64" s="35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</row>
    <row r="65" spans="1:43" ht="9" customHeight="1">
      <c r="A65" s="35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</row>
    <row r="66" spans="1:22" ht="9" customHeight="1">
      <c r="A66" s="3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5"/>
      <c r="S66" s="31"/>
      <c r="T66" s="31"/>
      <c r="U66" s="31"/>
      <c r="V66" s="31"/>
    </row>
    <row r="67" spans="1:22" ht="9" customHeight="1">
      <c r="A67" s="3"/>
      <c r="B67" s="2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5"/>
      <c r="S67" s="31"/>
      <c r="T67" s="31"/>
      <c r="U67" s="31"/>
      <c r="V67" s="31"/>
    </row>
    <row r="68" spans="1:22" ht="9" customHeight="1">
      <c r="A68" s="3"/>
      <c r="B68" s="2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5"/>
      <c r="S68" s="31"/>
      <c r="T68" s="31"/>
      <c r="U68" s="31"/>
      <c r="V68" s="31"/>
    </row>
    <row r="69" spans="1:22" ht="9" customHeight="1">
      <c r="A69" s="3"/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5"/>
      <c r="S69" s="31"/>
      <c r="T69" s="31"/>
      <c r="U69" s="31"/>
      <c r="V69" s="31"/>
    </row>
    <row r="70" spans="1:22" ht="9" customHeight="1">
      <c r="A70" s="3"/>
      <c r="B70" s="2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5"/>
      <c r="S70" s="31"/>
      <c r="T70" s="31"/>
      <c r="U70" s="31"/>
      <c r="V70" s="31"/>
    </row>
    <row r="71" spans="1:3" ht="9" customHeight="1">
      <c r="A71" s="2"/>
      <c r="B71" s="2"/>
      <c r="C71" s="3"/>
    </row>
    <row r="72" spans="1:3" ht="11.25">
      <c r="A72" s="2"/>
      <c r="B72" s="2"/>
      <c r="C72" s="3"/>
    </row>
    <row r="73" spans="1:4" ht="11.25">
      <c r="A73" s="2"/>
      <c r="B73" s="3"/>
      <c r="C73" s="3"/>
      <c r="D73" s="3"/>
    </row>
    <row r="74" spans="1:4" ht="11.25">
      <c r="A74" s="2"/>
      <c r="B74" s="3"/>
      <c r="C74" s="3"/>
      <c r="D74" s="3"/>
    </row>
    <row r="75" spans="1:4" ht="11.25">
      <c r="A75" s="2"/>
      <c r="B75" s="3"/>
      <c r="C75" s="3"/>
      <c r="D75" s="3"/>
    </row>
    <row r="76" spans="2:4" ht="11.25">
      <c r="B76" s="3"/>
      <c r="C76" s="3"/>
      <c r="D76" s="3"/>
    </row>
    <row r="77" spans="2:4" ht="11.25">
      <c r="B77" s="3"/>
      <c r="C77" s="3"/>
      <c r="D77" s="3"/>
    </row>
    <row r="81" spans="1:17" ht="9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9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9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</sheetData>
  <printOptions/>
  <pageMargins left="0.65" right="0.6" top="0.75" bottom="0.5" header="0.5" footer="0.5"/>
  <pageSetup horizontalDpi="600" verticalDpi="600" orientation="landscape" scale="78" r:id="rId1"/>
  <rowBreaks count="1" manualBreakCount="1">
    <brk id="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A35" sqref="A35"/>
    </sheetView>
  </sheetViews>
  <sheetFormatPr defaultColWidth="9.796875" defaultRowHeight="8.25"/>
  <cols>
    <col min="1" max="1" width="18.796875" style="1" customWidth="1"/>
    <col min="2" max="17" width="12.796875" style="1" customWidth="1"/>
    <col min="18" max="16384" width="9.796875" style="1" customWidth="1"/>
  </cols>
  <sheetData>
    <row r="1" spans="1:17" ht="8.25">
      <c r="A1" s="1" t="s">
        <v>49</v>
      </c>
      <c r="B1">
        <v>85502</v>
      </c>
      <c r="C1">
        <v>408601</v>
      </c>
      <c r="D1">
        <v>4251</v>
      </c>
      <c r="E1">
        <v>29512</v>
      </c>
      <c r="F1">
        <v>3301</v>
      </c>
      <c r="G1">
        <v>0</v>
      </c>
      <c r="H1">
        <v>177028</v>
      </c>
      <c r="I1">
        <v>145132</v>
      </c>
      <c r="J1">
        <v>247074</v>
      </c>
      <c r="K1">
        <v>434107</v>
      </c>
      <c r="L1">
        <v>14573</v>
      </c>
      <c r="M1">
        <v>5390</v>
      </c>
      <c r="N1">
        <v>0</v>
      </c>
      <c r="O1">
        <v>17248</v>
      </c>
      <c r="P1">
        <v>-10305</v>
      </c>
      <c r="Q1">
        <v>1561414</v>
      </c>
    </row>
    <row r="2" spans="1:17" ht="8.25">
      <c r="A2" s="1" t="s">
        <v>50</v>
      </c>
      <c r="B2">
        <v>686</v>
      </c>
      <c r="C2">
        <v>142475</v>
      </c>
      <c r="D2">
        <v>202</v>
      </c>
      <c r="E2">
        <v>6973</v>
      </c>
      <c r="F2">
        <v>0</v>
      </c>
      <c r="G2">
        <v>0</v>
      </c>
      <c r="H2">
        <v>31601</v>
      </c>
      <c r="I2">
        <v>20308</v>
      </c>
      <c r="J2">
        <v>37825</v>
      </c>
      <c r="K2">
        <v>14467</v>
      </c>
      <c r="L2">
        <v>27194</v>
      </c>
      <c r="M2">
        <v>2784</v>
      </c>
      <c r="N2">
        <v>0</v>
      </c>
      <c r="O2">
        <v>-10148</v>
      </c>
      <c r="P2">
        <v>17</v>
      </c>
      <c r="Q2">
        <v>274385</v>
      </c>
    </row>
    <row r="3" spans="1:17" ht="8.25">
      <c r="A3" s="1" t="s">
        <v>69</v>
      </c>
      <c r="B3">
        <v>-21530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-1555</v>
      </c>
      <c r="J3">
        <v>0</v>
      </c>
      <c r="K3">
        <v>0</v>
      </c>
      <c r="L3">
        <v>0</v>
      </c>
      <c r="M3">
        <v>0</v>
      </c>
      <c r="N3">
        <v>0</v>
      </c>
      <c r="O3">
        <v>-46641</v>
      </c>
      <c r="P3">
        <v>0</v>
      </c>
      <c r="Q3">
        <v>-69726</v>
      </c>
    </row>
    <row r="4" spans="1:17" ht="8.25">
      <c r="A4" s="1" t="s">
        <v>70</v>
      </c>
      <c r="B4">
        <v>483283</v>
      </c>
      <c r="C4">
        <v>258384</v>
      </c>
      <c r="D4">
        <v>-30</v>
      </c>
      <c r="E4">
        <v>20680</v>
      </c>
      <c r="F4">
        <v>50</v>
      </c>
      <c r="G4">
        <v>42</v>
      </c>
      <c r="H4">
        <v>250272</v>
      </c>
      <c r="I4">
        <v>45677</v>
      </c>
      <c r="J4">
        <v>200807</v>
      </c>
      <c r="K4">
        <v>235452</v>
      </c>
      <c r="L4">
        <v>5111</v>
      </c>
      <c r="M4">
        <v>12916</v>
      </c>
      <c r="N4">
        <v>0</v>
      </c>
      <c r="O4">
        <v>423538</v>
      </c>
      <c r="P4">
        <v>-9743</v>
      </c>
      <c r="Q4">
        <v>1926439</v>
      </c>
    </row>
    <row r="5" spans="1:17" ht="8.25">
      <c r="A5" s="1" t="s">
        <v>51</v>
      </c>
      <c r="B5">
        <v>237978</v>
      </c>
      <c r="C5">
        <v>297748</v>
      </c>
      <c r="D5">
        <v>11883</v>
      </c>
      <c r="E5">
        <v>5821</v>
      </c>
      <c r="F5">
        <v>0</v>
      </c>
      <c r="G5">
        <v>-4057</v>
      </c>
      <c r="H5">
        <v>173789</v>
      </c>
      <c r="I5">
        <v>148113</v>
      </c>
      <c r="J5">
        <v>99783</v>
      </c>
      <c r="K5">
        <v>201712</v>
      </c>
      <c r="L5">
        <v>3916</v>
      </c>
      <c r="M5">
        <v>5173</v>
      </c>
      <c r="N5">
        <v>3677</v>
      </c>
      <c r="O5">
        <v>409164</v>
      </c>
      <c r="P5">
        <v>-15718</v>
      </c>
      <c r="Q5">
        <v>1578982</v>
      </c>
    </row>
    <row r="6" spans="1:17" ht="8.25">
      <c r="A6" s="1" t="s">
        <v>52</v>
      </c>
      <c r="B6">
        <v>-2833</v>
      </c>
      <c r="C6">
        <v>193797</v>
      </c>
      <c r="D6">
        <v>3992</v>
      </c>
      <c r="E6">
        <v>14148</v>
      </c>
      <c r="F6">
        <v>-1895</v>
      </c>
      <c r="G6">
        <v>0</v>
      </c>
      <c r="H6">
        <v>49105</v>
      </c>
      <c r="I6">
        <v>52199</v>
      </c>
      <c r="J6">
        <v>-111391</v>
      </c>
      <c r="K6">
        <v>162606</v>
      </c>
      <c r="L6">
        <v>9935</v>
      </c>
      <c r="M6">
        <v>10897</v>
      </c>
      <c r="N6">
        <v>0</v>
      </c>
      <c r="O6">
        <v>83310</v>
      </c>
      <c r="P6">
        <v>-2606</v>
      </c>
      <c r="Q6">
        <v>461263</v>
      </c>
    </row>
    <row r="7" spans="1:17" ht="8.25">
      <c r="A7" s="1" t="s">
        <v>53</v>
      </c>
      <c r="B7">
        <v>238390</v>
      </c>
      <c r="C7">
        <v>323049</v>
      </c>
      <c r="D7">
        <v>21880</v>
      </c>
      <c r="E7">
        <v>5450</v>
      </c>
      <c r="F7">
        <v>4492</v>
      </c>
      <c r="G7">
        <v>2371</v>
      </c>
      <c r="H7">
        <v>113045</v>
      </c>
      <c r="I7">
        <v>755587</v>
      </c>
      <c r="J7">
        <v>151122</v>
      </c>
      <c r="K7">
        <v>321513</v>
      </c>
      <c r="L7">
        <v>11849</v>
      </c>
      <c r="M7">
        <v>4666</v>
      </c>
      <c r="N7">
        <v>15006</v>
      </c>
      <c r="O7">
        <v>879442</v>
      </c>
      <c r="P7">
        <v>6835</v>
      </c>
      <c r="Q7">
        <v>2854697</v>
      </c>
    </row>
    <row r="8" spans="1:17" ht="8.25">
      <c r="A8" s="1" t="s">
        <v>54</v>
      </c>
      <c r="B8">
        <v>54131</v>
      </c>
      <c r="C8">
        <v>25493</v>
      </c>
      <c r="D8">
        <v>0</v>
      </c>
      <c r="E8">
        <v>0</v>
      </c>
      <c r="F8">
        <v>0</v>
      </c>
      <c r="G8">
        <v>0</v>
      </c>
      <c r="H8">
        <v>30853</v>
      </c>
      <c r="I8">
        <v>21555</v>
      </c>
      <c r="J8">
        <v>60923</v>
      </c>
      <c r="K8">
        <v>34608</v>
      </c>
      <c r="L8">
        <v>4394</v>
      </c>
      <c r="M8">
        <v>0</v>
      </c>
      <c r="N8">
        <v>0</v>
      </c>
      <c r="O8">
        <v>229167</v>
      </c>
      <c r="P8">
        <v>0</v>
      </c>
      <c r="Q8">
        <v>461124</v>
      </c>
    </row>
    <row r="9" spans="1:17" ht="8.25">
      <c r="A9" s="1" t="s">
        <v>55</v>
      </c>
      <c r="B9">
        <v>185497</v>
      </c>
      <c r="C9">
        <v>75931</v>
      </c>
      <c r="D9">
        <v>-61</v>
      </c>
      <c r="E9">
        <v>-51</v>
      </c>
      <c r="F9">
        <v>0</v>
      </c>
      <c r="G9">
        <v>-61</v>
      </c>
      <c r="H9">
        <v>219716</v>
      </c>
      <c r="I9">
        <v>155130</v>
      </c>
      <c r="J9">
        <v>208867</v>
      </c>
      <c r="K9">
        <v>337215</v>
      </c>
      <c r="L9">
        <v>24608</v>
      </c>
      <c r="M9">
        <v>1113</v>
      </c>
      <c r="N9">
        <v>2535</v>
      </c>
      <c r="O9">
        <v>755941</v>
      </c>
      <c r="P9">
        <v>3945</v>
      </c>
      <c r="Q9">
        <v>1970325</v>
      </c>
    </row>
    <row r="10" spans="1:17" ht="8.25">
      <c r="A10" s="1" t="s">
        <v>71</v>
      </c>
      <c r="B10">
        <v>43388</v>
      </c>
      <c r="C10">
        <v>130256</v>
      </c>
      <c r="D10">
        <v>11093</v>
      </c>
      <c r="E10">
        <v>6489</v>
      </c>
      <c r="F10">
        <v>-93</v>
      </c>
      <c r="G10">
        <v>9753</v>
      </c>
      <c r="H10">
        <v>132197</v>
      </c>
      <c r="I10">
        <v>50613</v>
      </c>
      <c r="J10">
        <v>200761</v>
      </c>
      <c r="K10">
        <v>105552</v>
      </c>
      <c r="L10">
        <v>6562</v>
      </c>
      <c r="M10">
        <v>9149</v>
      </c>
      <c r="N10">
        <v>6056</v>
      </c>
      <c r="O10">
        <v>135611</v>
      </c>
      <c r="P10">
        <v>20603</v>
      </c>
      <c r="Q10">
        <v>867991</v>
      </c>
    </row>
    <row r="11" spans="1:17" ht="8.25">
      <c r="A11" s="1" t="s">
        <v>56</v>
      </c>
      <c r="B11">
        <v>6371</v>
      </c>
      <c r="C11">
        <v>1431</v>
      </c>
      <c r="D11">
        <v>-81</v>
      </c>
      <c r="E11">
        <v>-5</v>
      </c>
      <c r="F11">
        <v>0</v>
      </c>
      <c r="G11">
        <v>0</v>
      </c>
      <c r="H11">
        <v>92</v>
      </c>
      <c r="I11">
        <v>52099</v>
      </c>
      <c r="J11">
        <v>-7804</v>
      </c>
      <c r="K11">
        <v>886</v>
      </c>
      <c r="L11">
        <v>1123</v>
      </c>
      <c r="M11">
        <v>6924</v>
      </c>
      <c r="N11">
        <v>0</v>
      </c>
      <c r="O11">
        <v>-22698</v>
      </c>
      <c r="P11">
        <v>1504</v>
      </c>
      <c r="Q11">
        <v>39841</v>
      </c>
    </row>
    <row r="12" spans="1:17" ht="8.25">
      <c r="A12" s="1" t="s">
        <v>57</v>
      </c>
      <c r="B12">
        <v>38906</v>
      </c>
      <c r="C12">
        <v>61061</v>
      </c>
      <c r="D12">
        <v>-1040</v>
      </c>
      <c r="E12">
        <v>166</v>
      </c>
      <c r="F12">
        <v>3719</v>
      </c>
      <c r="G12">
        <v>0</v>
      </c>
      <c r="H12">
        <v>14354</v>
      </c>
      <c r="I12">
        <v>147034</v>
      </c>
      <c r="J12">
        <v>43857</v>
      </c>
      <c r="K12">
        <v>79603</v>
      </c>
      <c r="L12">
        <v>163</v>
      </c>
      <c r="M12">
        <v>599</v>
      </c>
      <c r="N12">
        <v>3349</v>
      </c>
      <c r="O12">
        <v>65762</v>
      </c>
      <c r="P12">
        <v>35019</v>
      </c>
      <c r="Q12">
        <v>492553</v>
      </c>
    </row>
    <row r="13" spans="1:17" ht="8.25">
      <c r="A13" s="1" t="s">
        <v>58</v>
      </c>
      <c r="B13">
        <v>265801</v>
      </c>
      <c r="C13">
        <v>562788</v>
      </c>
      <c r="D13">
        <v>22903</v>
      </c>
      <c r="E13">
        <v>26024</v>
      </c>
      <c r="F13">
        <v>-3252</v>
      </c>
      <c r="G13">
        <v>16</v>
      </c>
      <c r="H13">
        <v>234203</v>
      </c>
      <c r="I13">
        <v>468136</v>
      </c>
      <c r="J13">
        <v>418489</v>
      </c>
      <c r="K13">
        <v>430608</v>
      </c>
      <c r="L13">
        <v>64813</v>
      </c>
      <c r="M13">
        <v>57386</v>
      </c>
      <c r="N13">
        <v>7007</v>
      </c>
      <c r="O13">
        <v>357246</v>
      </c>
      <c r="P13">
        <v>-34153</v>
      </c>
      <c r="Q13">
        <v>2878015</v>
      </c>
    </row>
    <row r="14" spans="1:17" ht="8.25">
      <c r="A14" s="1" t="s">
        <v>59</v>
      </c>
      <c r="B14">
        <v>316693</v>
      </c>
      <c r="C14">
        <v>311577</v>
      </c>
      <c r="D14">
        <v>1460</v>
      </c>
      <c r="E14">
        <v>24420</v>
      </c>
      <c r="F14">
        <v>27</v>
      </c>
      <c r="G14">
        <v>175</v>
      </c>
      <c r="H14">
        <v>23713</v>
      </c>
      <c r="I14">
        <v>196426</v>
      </c>
      <c r="J14">
        <v>161895</v>
      </c>
      <c r="K14">
        <v>260880</v>
      </c>
      <c r="L14">
        <v>13881</v>
      </c>
      <c r="M14">
        <v>2072</v>
      </c>
      <c r="N14">
        <v>-111</v>
      </c>
      <c r="O14">
        <v>692122</v>
      </c>
      <c r="P14">
        <v>8134</v>
      </c>
      <c r="Q14">
        <v>2013363</v>
      </c>
    </row>
    <row r="15" spans="1:17" ht="8.25">
      <c r="A15" s="1" t="s">
        <v>8</v>
      </c>
      <c r="B15">
        <v>39271</v>
      </c>
      <c r="C15">
        <v>617464</v>
      </c>
      <c r="D15">
        <v>-1094</v>
      </c>
      <c r="E15">
        <v>19394</v>
      </c>
      <c r="F15">
        <v>-35465</v>
      </c>
      <c r="G15">
        <v>-5860</v>
      </c>
      <c r="H15">
        <v>174689</v>
      </c>
      <c r="I15">
        <v>-351537</v>
      </c>
      <c r="J15">
        <v>75405</v>
      </c>
      <c r="K15">
        <v>416846</v>
      </c>
      <c r="L15">
        <v>50599</v>
      </c>
      <c r="M15">
        <v>104590</v>
      </c>
      <c r="N15">
        <v>941</v>
      </c>
      <c r="O15">
        <v>-571695</v>
      </c>
      <c r="P15">
        <v>162159</v>
      </c>
      <c r="Q15">
        <v>695707</v>
      </c>
    </row>
    <row r="16" spans="1:17" ht="8.25">
      <c r="A16" s="1" t="s">
        <v>16</v>
      </c>
      <c r="B16">
        <v>1971534</v>
      </c>
      <c r="C16">
        <v>3410055</v>
      </c>
      <c r="D16">
        <v>75358</v>
      </c>
      <c r="E16">
        <v>159021</v>
      </c>
      <c r="F16">
        <v>-29116</v>
      </c>
      <c r="G16">
        <v>2379</v>
      </c>
      <c r="H16">
        <v>1624657</v>
      </c>
      <c r="I16">
        <v>1904917</v>
      </c>
      <c r="J16">
        <v>1787613</v>
      </c>
      <c r="K16">
        <v>3036055</v>
      </c>
      <c r="L16">
        <v>238721</v>
      </c>
      <c r="M16">
        <v>223659</v>
      </c>
      <c r="N16">
        <v>38460</v>
      </c>
      <c r="O16">
        <v>3397369</v>
      </c>
      <c r="P16">
        <v>165691</v>
      </c>
      <c r="Q16">
        <v>18006373</v>
      </c>
    </row>
    <row r="17" spans="1:17" ht="8.25">
      <c r="A17" s="1" t="s">
        <v>49</v>
      </c>
      <c r="B17">
        <v>85502</v>
      </c>
      <c r="C17">
        <v>387535</v>
      </c>
      <c r="D17">
        <v>11780</v>
      </c>
      <c r="E17">
        <v>85427</v>
      </c>
      <c r="F17">
        <v>5490</v>
      </c>
      <c r="G17">
        <v>4261</v>
      </c>
      <c r="H17">
        <v>19795</v>
      </c>
      <c r="I17">
        <v>145132</v>
      </c>
      <c r="J17">
        <v>247159</v>
      </c>
      <c r="K17">
        <v>553578</v>
      </c>
      <c r="L17">
        <v>199938</v>
      </c>
      <c r="M17">
        <v>75969</v>
      </c>
      <c r="N17">
        <v>37455</v>
      </c>
      <c r="O17">
        <v>101862</v>
      </c>
      <c r="P17">
        <v>-12341</v>
      </c>
      <c r="Q17">
        <v>1948542</v>
      </c>
    </row>
    <row r="18" spans="1:17" ht="8.25">
      <c r="A18" s="1" t="s">
        <v>50</v>
      </c>
      <c r="B18">
        <v>686</v>
      </c>
      <c r="C18">
        <v>158417</v>
      </c>
      <c r="D18">
        <v>-1240</v>
      </c>
      <c r="E18">
        <v>14744</v>
      </c>
      <c r="F18">
        <v>3240</v>
      </c>
      <c r="G18">
        <v>-765</v>
      </c>
      <c r="H18">
        <v>-37166</v>
      </c>
      <c r="I18">
        <v>20308</v>
      </c>
      <c r="J18">
        <v>-13263</v>
      </c>
      <c r="K18">
        <v>-4297</v>
      </c>
      <c r="L18">
        <v>38197</v>
      </c>
      <c r="M18">
        <v>3086</v>
      </c>
      <c r="N18">
        <v>13235</v>
      </c>
      <c r="O18">
        <v>3526</v>
      </c>
      <c r="P18">
        <v>17</v>
      </c>
      <c r="Q18">
        <v>198726</v>
      </c>
    </row>
    <row r="19" spans="1:17" ht="8.25">
      <c r="A19" s="1" t="s">
        <v>69</v>
      </c>
      <c r="B19">
        <v>-21530</v>
      </c>
      <c r="C19">
        <v>-47339</v>
      </c>
      <c r="D19">
        <v>-1479</v>
      </c>
      <c r="E19">
        <v>-9972</v>
      </c>
      <c r="F19">
        <v>0</v>
      </c>
      <c r="G19">
        <v>-2075</v>
      </c>
      <c r="H19">
        <v>-3</v>
      </c>
      <c r="I19">
        <v>-1555</v>
      </c>
      <c r="J19">
        <v>-29279</v>
      </c>
      <c r="K19">
        <v>-37296</v>
      </c>
      <c r="L19">
        <v>-29205</v>
      </c>
      <c r="M19">
        <v>-10075</v>
      </c>
      <c r="N19">
        <v>-3741</v>
      </c>
      <c r="O19">
        <v>-49128</v>
      </c>
      <c r="P19">
        <v>0</v>
      </c>
      <c r="Q19">
        <v>-242677</v>
      </c>
    </row>
    <row r="20" spans="1:17" ht="8.25">
      <c r="A20" s="1" t="s">
        <v>70</v>
      </c>
      <c r="B20">
        <v>483283</v>
      </c>
      <c r="C20">
        <v>317369</v>
      </c>
      <c r="D20">
        <v>147885</v>
      </c>
      <c r="E20">
        <v>148044</v>
      </c>
      <c r="F20">
        <v>-8973</v>
      </c>
      <c r="G20">
        <v>-18628</v>
      </c>
      <c r="H20">
        <v>282009</v>
      </c>
      <c r="I20">
        <v>45677</v>
      </c>
      <c r="J20">
        <v>161822</v>
      </c>
      <c r="K20">
        <v>349318</v>
      </c>
      <c r="L20">
        <v>96753</v>
      </c>
      <c r="M20">
        <v>23560</v>
      </c>
      <c r="N20">
        <v>35269</v>
      </c>
      <c r="O20">
        <v>465714</v>
      </c>
      <c r="P20">
        <v>76780</v>
      </c>
      <c r="Q20">
        <v>2605882</v>
      </c>
    </row>
    <row r="21" spans="1:17" ht="8.25">
      <c r="A21" s="1" t="s">
        <v>51</v>
      </c>
      <c r="B21">
        <v>237978</v>
      </c>
      <c r="C21">
        <v>389641</v>
      </c>
      <c r="D21">
        <v>313817</v>
      </c>
      <c r="E21">
        <v>236766</v>
      </c>
      <c r="F21">
        <v>17724</v>
      </c>
      <c r="G21">
        <v>-23447</v>
      </c>
      <c r="H21">
        <v>188355</v>
      </c>
      <c r="I21">
        <v>148113</v>
      </c>
      <c r="J21">
        <v>16669</v>
      </c>
      <c r="K21">
        <v>287233</v>
      </c>
      <c r="L21">
        <v>153271</v>
      </c>
      <c r="M21">
        <v>69849</v>
      </c>
      <c r="N21">
        <v>5679</v>
      </c>
      <c r="O21">
        <v>434809</v>
      </c>
      <c r="P21">
        <v>20515</v>
      </c>
      <c r="Q21">
        <v>2496972</v>
      </c>
    </row>
    <row r="22" spans="1:17" ht="8.25">
      <c r="A22" s="1" t="s">
        <v>52</v>
      </c>
      <c r="B22">
        <v>-2833</v>
      </c>
      <c r="C22">
        <v>231532</v>
      </c>
      <c r="D22">
        <v>28148</v>
      </c>
      <c r="E22">
        <v>29131</v>
      </c>
      <c r="F22">
        <v>-5370</v>
      </c>
      <c r="G22">
        <v>3221</v>
      </c>
      <c r="H22">
        <v>5117</v>
      </c>
      <c r="I22">
        <v>52199</v>
      </c>
      <c r="J22">
        <v>-136758</v>
      </c>
      <c r="K22">
        <v>153290</v>
      </c>
      <c r="L22">
        <v>37527</v>
      </c>
      <c r="M22">
        <v>-13778</v>
      </c>
      <c r="N22">
        <v>15583</v>
      </c>
      <c r="O22">
        <v>64798</v>
      </c>
      <c r="P22">
        <v>-7827</v>
      </c>
      <c r="Q22">
        <v>453979</v>
      </c>
    </row>
    <row r="23" spans="1:17" ht="8.25">
      <c r="A23" s="1" t="s">
        <v>53</v>
      </c>
      <c r="B23">
        <v>238390</v>
      </c>
      <c r="C23">
        <v>598262</v>
      </c>
      <c r="D23">
        <v>635720</v>
      </c>
      <c r="E23">
        <v>709662</v>
      </c>
      <c r="F23">
        <v>188978</v>
      </c>
      <c r="G23">
        <v>550609</v>
      </c>
      <c r="H23">
        <v>149968</v>
      </c>
      <c r="I23">
        <v>755587</v>
      </c>
      <c r="J23">
        <v>248147</v>
      </c>
      <c r="K23">
        <v>1210848</v>
      </c>
      <c r="L23">
        <v>716413</v>
      </c>
      <c r="M23">
        <v>313352</v>
      </c>
      <c r="N23">
        <v>174565</v>
      </c>
      <c r="O23">
        <v>960008</v>
      </c>
      <c r="P23">
        <v>29668</v>
      </c>
      <c r="Q23">
        <v>7480177</v>
      </c>
    </row>
    <row r="24" spans="1:17" ht="8.25">
      <c r="A24" s="1" t="s">
        <v>54</v>
      </c>
      <c r="B24">
        <v>54131</v>
      </c>
      <c r="C24">
        <v>38688</v>
      </c>
      <c r="D24">
        <v>25265</v>
      </c>
      <c r="E24">
        <v>4110</v>
      </c>
      <c r="F24">
        <v>1138</v>
      </c>
      <c r="G24">
        <v>1758</v>
      </c>
      <c r="H24">
        <v>31610</v>
      </c>
      <c r="I24">
        <v>21555</v>
      </c>
      <c r="J24">
        <v>80028</v>
      </c>
      <c r="K24">
        <v>91943</v>
      </c>
      <c r="L24">
        <v>54607</v>
      </c>
      <c r="M24">
        <v>18051</v>
      </c>
      <c r="N24">
        <v>2459</v>
      </c>
      <c r="O24">
        <v>229486</v>
      </c>
      <c r="P24">
        <v>0</v>
      </c>
      <c r="Q24">
        <v>654829</v>
      </c>
    </row>
    <row r="25" spans="1:17" ht="8.25">
      <c r="A25" s="1" t="s">
        <v>55</v>
      </c>
      <c r="B25">
        <v>185497</v>
      </c>
      <c r="C25">
        <v>153602</v>
      </c>
      <c r="D25">
        <v>100131</v>
      </c>
      <c r="E25">
        <v>107089</v>
      </c>
      <c r="F25">
        <v>22170</v>
      </c>
      <c r="G25">
        <v>38914</v>
      </c>
      <c r="H25">
        <v>230754</v>
      </c>
      <c r="I25">
        <v>155130</v>
      </c>
      <c r="J25">
        <v>481874</v>
      </c>
      <c r="K25">
        <v>627007</v>
      </c>
      <c r="L25">
        <v>203339</v>
      </c>
      <c r="M25">
        <v>158887</v>
      </c>
      <c r="N25">
        <v>86269</v>
      </c>
      <c r="O25">
        <v>780201</v>
      </c>
      <c r="P25">
        <v>12793</v>
      </c>
      <c r="Q25">
        <v>3343657</v>
      </c>
    </row>
    <row r="26" spans="1:17" ht="8.25">
      <c r="A26" s="1" t="s">
        <v>71</v>
      </c>
      <c r="B26">
        <v>43388</v>
      </c>
      <c r="C26">
        <v>160330</v>
      </c>
      <c r="D26">
        <v>72518</v>
      </c>
      <c r="E26">
        <v>88621</v>
      </c>
      <c r="F26">
        <v>26648</v>
      </c>
      <c r="G26">
        <v>104915</v>
      </c>
      <c r="H26">
        <v>204372</v>
      </c>
      <c r="I26">
        <v>50613</v>
      </c>
      <c r="J26">
        <v>64049</v>
      </c>
      <c r="K26">
        <v>220286</v>
      </c>
      <c r="L26">
        <v>161990</v>
      </c>
      <c r="M26">
        <v>44428</v>
      </c>
      <c r="N26">
        <v>87571</v>
      </c>
      <c r="O26">
        <v>434951</v>
      </c>
      <c r="P26">
        <v>-38036</v>
      </c>
      <c r="Q26">
        <v>1726645</v>
      </c>
    </row>
    <row r="27" spans="1:17" ht="8.25">
      <c r="A27" s="1" t="s">
        <v>56</v>
      </c>
      <c r="B27">
        <v>6371</v>
      </c>
      <c r="C27">
        <v>690</v>
      </c>
      <c r="D27">
        <v>-2649</v>
      </c>
      <c r="E27">
        <v>-3464</v>
      </c>
      <c r="F27">
        <v>-2976</v>
      </c>
      <c r="G27">
        <v>-66</v>
      </c>
      <c r="H27">
        <v>8178</v>
      </c>
      <c r="I27">
        <v>52099</v>
      </c>
      <c r="J27">
        <v>-11598</v>
      </c>
      <c r="K27">
        <v>-8800</v>
      </c>
      <c r="L27">
        <v>2966</v>
      </c>
      <c r="M27">
        <v>7045</v>
      </c>
      <c r="N27">
        <v>3119</v>
      </c>
      <c r="O27">
        <v>7157</v>
      </c>
      <c r="P27">
        <v>187843</v>
      </c>
      <c r="Q27">
        <v>245914</v>
      </c>
    </row>
    <row r="28" spans="1:17" ht="8.25">
      <c r="A28" s="1" t="s">
        <v>57</v>
      </c>
      <c r="B28">
        <v>38906</v>
      </c>
      <c r="C28">
        <v>151108</v>
      </c>
      <c r="D28">
        <v>25184</v>
      </c>
      <c r="E28">
        <v>21592</v>
      </c>
      <c r="F28">
        <v>15235</v>
      </c>
      <c r="G28">
        <v>10747</v>
      </c>
      <c r="H28">
        <v>27468</v>
      </c>
      <c r="I28">
        <v>147034</v>
      </c>
      <c r="J28">
        <v>-24528</v>
      </c>
      <c r="K28">
        <v>108334</v>
      </c>
      <c r="L28">
        <v>25714</v>
      </c>
      <c r="M28">
        <v>1015</v>
      </c>
      <c r="N28">
        <v>6683</v>
      </c>
      <c r="O28">
        <v>76506</v>
      </c>
      <c r="P28">
        <v>503149</v>
      </c>
      <c r="Q28">
        <v>1134148</v>
      </c>
    </row>
    <row r="29" spans="1:17" ht="8.25">
      <c r="A29" s="1" t="s">
        <v>58</v>
      </c>
      <c r="B29">
        <v>265801</v>
      </c>
      <c r="C29">
        <v>824943</v>
      </c>
      <c r="D29">
        <v>187299</v>
      </c>
      <c r="E29">
        <v>86961</v>
      </c>
      <c r="F29">
        <v>8703</v>
      </c>
      <c r="G29">
        <v>12322</v>
      </c>
      <c r="H29">
        <v>171887</v>
      </c>
      <c r="I29">
        <v>468136</v>
      </c>
      <c r="J29">
        <v>346883</v>
      </c>
      <c r="K29">
        <v>889273</v>
      </c>
      <c r="L29">
        <v>376365</v>
      </c>
      <c r="M29">
        <v>119705</v>
      </c>
      <c r="N29">
        <v>34282</v>
      </c>
      <c r="O29">
        <v>509181</v>
      </c>
      <c r="P29">
        <v>-3368</v>
      </c>
      <c r="Q29">
        <v>4298373</v>
      </c>
    </row>
    <row r="30" spans="1:17" ht="8.25">
      <c r="A30" s="1" t="s">
        <v>59</v>
      </c>
      <c r="B30">
        <v>316693</v>
      </c>
      <c r="C30">
        <v>428087</v>
      </c>
      <c r="D30">
        <v>302960</v>
      </c>
      <c r="E30">
        <v>264624</v>
      </c>
      <c r="F30">
        <v>39461</v>
      </c>
      <c r="G30">
        <v>39752</v>
      </c>
      <c r="H30">
        <v>46476</v>
      </c>
      <c r="I30">
        <v>196426</v>
      </c>
      <c r="J30">
        <v>104871</v>
      </c>
      <c r="K30">
        <v>453542</v>
      </c>
      <c r="L30">
        <v>296702</v>
      </c>
      <c r="M30">
        <v>121719</v>
      </c>
      <c r="N30">
        <v>92650</v>
      </c>
      <c r="O30">
        <v>761689</v>
      </c>
      <c r="P30">
        <v>39817</v>
      </c>
      <c r="Q30">
        <v>3505468</v>
      </c>
    </row>
    <row r="31" spans="1:22" ht="12.75">
      <c r="A31" s="1" t="s">
        <v>8</v>
      </c>
      <c r="B31">
        <v>39271</v>
      </c>
      <c r="C31">
        <v>446015</v>
      </c>
      <c r="D31">
        <v>-139234</v>
      </c>
      <c r="E31">
        <v>-182381</v>
      </c>
      <c r="F31">
        <v>-62432</v>
      </c>
      <c r="G31">
        <v>-180202</v>
      </c>
      <c r="H31">
        <v>566726</v>
      </c>
      <c r="I31">
        <v>-351537</v>
      </c>
      <c r="J31">
        <v>-551776</v>
      </c>
      <c r="K31">
        <v>15124</v>
      </c>
      <c r="L31">
        <v>140673</v>
      </c>
      <c r="M31">
        <v>-86825</v>
      </c>
      <c r="N31">
        <v>-8000</v>
      </c>
      <c r="O31">
        <v>641680</v>
      </c>
      <c r="P31" s="28">
        <f>296883+777479</f>
        <v>1074362</v>
      </c>
      <c r="Q31" s="28">
        <f>583985+777479</f>
        <v>1361464</v>
      </c>
      <c r="S31" s="29" t="s">
        <v>73</v>
      </c>
      <c r="T31" s="29"/>
      <c r="U31" s="29"/>
      <c r="V31" s="29"/>
    </row>
    <row r="32" spans="1:22" ht="12.75">
      <c r="A32" s="1" t="s">
        <v>16</v>
      </c>
      <c r="B32">
        <v>1971534</v>
      </c>
      <c r="C32">
        <v>4238880</v>
      </c>
      <c r="D32">
        <v>1706105</v>
      </c>
      <c r="E32">
        <v>1600954</v>
      </c>
      <c r="F32">
        <v>249036</v>
      </c>
      <c r="G32">
        <v>541316</v>
      </c>
      <c r="H32">
        <v>1895546</v>
      </c>
      <c r="I32">
        <v>1904917</v>
      </c>
      <c r="J32">
        <v>984300</v>
      </c>
      <c r="K32">
        <v>4909383</v>
      </c>
      <c r="L32">
        <v>2475250</v>
      </c>
      <c r="M32">
        <v>845988</v>
      </c>
      <c r="N32">
        <v>583078</v>
      </c>
      <c r="O32">
        <v>5422440</v>
      </c>
      <c r="P32" s="28">
        <f>1105893+777479</f>
        <v>1883372</v>
      </c>
      <c r="Q32" s="28">
        <f>30434620+777479</f>
        <v>31212099</v>
      </c>
      <c r="S32" s="29" t="s">
        <v>74</v>
      </c>
      <c r="T32" s="29"/>
      <c r="U32" s="29"/>
      <c r="V32" s="29"/>
    </row>
    <row r="33" spans="19:22" ht="12.75">
      <c r="S33" s="29" t="s">
        <v>75</v>
      </c>
      <c r="T33" s="29"/>
      <c r="U33" s="29"/>
      <c r="V33" s="29"/>
    </row>
    <row r="34" spans="2:22" ht="12.75">
      <c r="B34" s="25"/>
      <c r="C34" s="25"/>
      <c r="D34" s="25"/>
      <c r="E34" s="25" t="s">
        <v>5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S34" s="29" t="s">
        <v>76</v>
      </c>
      <c r="T34" s="29"/>
      <c r="U34" s="29"/>
      <c r="V34" s="29"/>
    </row>
    <row r="35" spans="2:22" ht="12.75">
      <c r="B35" s="25" t="s">
        <v>60</v>
      </c>
      <c r="C35" s="25" t="s">
        <v>61</v>
      </c>
      <c r="D35" s="25" t="s">
        <v>62</v>
      </c>
      <c r="E35" s="25" t="s">
        <v>63</v>
      </c>
      <c r="F35" s="25" t="s">
        <v>64</v>
      </c>
      <c r="G35" s="25" t="s">
        <v>14</v>
      </c>
      <c r="H35" s="25" t="s">
        <v>65</v>
      </c>
      <c r="I35" s="25" t="s">
        <v>60</v>
      </c>
      <c r="J35" s="25" t="s">
        <v>66</v>
      </c>
      <c r="K35" s="25" t="s">
        <v>61</v>
      </c>
      <c r="L35" s="25" t="s">
        <v>62</v>
      </c>
      <c r="M35" s="25" t="s">
        <v>67</v>
      </c>
      <c r="N35" s="25" t="s">
        <v>14</v>
      </c>
      <c r="O35" s="25" t="s">
        <v>68</v>
      </c>
      <c r="P35" s="25" t="s">
        <v>8</v>
      </c>
      <c r="Q35" s="25" t="s">
        <v>16</v>
      </c>
      <c r="S35" s="29" t="s">
        <v>77</v>
      </c>
      <c r="T35" s="29"/>
      <c r="U35" s="29"/>
      <c r="V35" s="29"/>
    </row>
    <row r="36" spans="2:22" ht="12.7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S36" s="29" t="s">
        <v>78</v>
      </c>
      <c r="T36" s="29"/>
      <c r="U36" s="29"/>
      <c r="V36" s="29"/>
    </row>
    <row r="37" ht="12.75">
      <c r="A37" s="27" t="s">
        <v>72</v>
      </c>
    </row>
    <row r="38" spans="1:14" ht="18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</sheetData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LGOLDBERG</cp:lastModifiedBy>
  <cp:lastPrinted>2005-07-15T18:32:58Z</cp:lastPrinted>
  <dcterms:created xsi:type="dcterms:W3CDTF">2000-09-19T17:30:03Z</dcterms:created>
  <dcterms:modified xsi:type="dcterms:W3CDTF">2005-07-15T18:34:02Z</dcterms:modified>
  <cp:category/>
  <cp:version/>
  <cp:contentType/>
  <cp:contentStatus/>
</cp:coreProperties>
</file>