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rtb" sheetId="1" r:id="rId1"/>
    <sheet name="Sheet2" sheetId="2" r:id="rId2"/>
    <sheet name="Sheet3" sheetId="3" r:id="rId3"/>
  </sheets>
  <definedNames>
    <definedName name="_xlnm.Print_Area" localSheetId="0">'rtb'!$A$1:$G$590</definedName>
  </definedNames>
  <calcPr fullCalcOnLoad="1"/>
</workbook>
</file>

<file path=xl/sharedStrings.xml><?xml version="1.0" encoding="utf-8"?>
<sst xmlns="http://schemas.openxmlformats.org/spreadsheetml/2006/main" count="548" uniqueCount="501">
  <si>
    <t>Port of Portland, ME</t>
  </si>
  <si>
    <t xml:space="preserve">Port of Jackman, ME </t>
  </si>
  <si>
    <t>Port of Bangor, ME</t>
  </si>
  <si>
    <t>Port of Bath, ME</t>
  </si>
  <si>
    <t>Port of Bar Harbor, ME</t>
  </si>
  <si>
    <t>Port of Rockland, ME</t>
  </si>
  <si>
    <t>Port of Portsmouth, NH</t>
  </si>
  <si>
    <t>Port of Belfast, ME</t>
  </si>
  <si>
    <t>Port of Houlton, ME</t>
  </si>
  <si>
    <t>Port of Van Buren, ME</t>
  </si>
  <si>
    <t>Port of Madawaska, ME</t>
  </si>
  <si>
    <t>Port of Fort Kent, ME</t>
  </si>
  <si>
    <t>Port of Fort Fairfield, ME</t>
  </si>
  <si>
    <t>Port of Limestone, ME</t>
  </si>
  <si>
    <t>Port of Bridgewater, ME</t>
  </si>
  <si>
    <t>Port of Calais, ME</t>
  </si>
  <si>
    <t>Port of Eastport, ME</t>
  </si>
  <si>
    <t>Port of Vanceboro, ME</t>
  </si>
  <si>
    <t>Port of Jonesport, ME</t>
  </si>
  <si>
    <t>Port of St. Albans, VT</t>
  </si>
  <si>
    <t>Port of Highgate Springs/Alburg, VT</t>
  </si>
  <si>
    <t>Port of Richford, VT</t>
  </si>
  <si>
    <t xml:space="preserve">Port of Burlington, VT </t>
  </si>
  <si>
    <t>Port of Derby Line, VT</t>
  </si>
  <si>
    <t>Port of Norton, VT</t>
  </si>
  <si>
    <t>Port of Beecher Falls, VT</t>
  </si>
  <si>
    <t>Lebanon, NH  User Fee Airport</t>
  </si>
  <si>
    <t>Port of Boston, MA</t>
  </si>
  <si>
    <t>Logan Airport</t>
  </si>
  <si>
    <t>Port of Springfield, MA</t>
  </si>
  <si>
    <t>Port of Worcester, MA</t>
  </si>
  <si>
    <t>Port of Gloucester, MA</t>
  </si>
  <si>
    <t>Port of New Bedford, MA</t>
  </si>
  <si>
    <t>Port of Plymouth, MA</t>
  </si>
  <si>
    <t>Port of Fall River, MA</t>
  </si>
  <si>
    <t>Port of Salem, MA</t>
  </si>
  <si>
    <t>Port of Lawrence, MA</t>
  </si>
  <si>
    <t>Port of Provincetown, MA</t>
  </si>
  <si>
    <t>Port of Hartford, CT</t>
  </si>
  <si>
    <t>Port of Bridgeport, CT</t>
  </si>
  <si>
    <t>Port of New Haven, CT</t>
  </si>
  <si>
    <t>Port of New London, CT</t>
  </si>
  <si>
    <t>Port of Providence, RI</t>
  </si>
  <si>
    <t>Port of Newport, RI</t>
  </si>
  <si>
    <t xml:space="preserve"> </t>
  </si>
  <si>
    <t>Collection</t>
  </si>
  <si>
    <t xml:space="preserve"> District and Port of Collection</t>
  </si>
  <si>
    <t>Accounting Services Division</t>
  </si>
  <si>
    <t xml:space="preserve">         </t>
  </si>
  <si>
    <t>Port of Philadelphia, PA</t>
  </si>
  <si>
    <t>Philadelphia International Airport</t>
  </si>
  <si>
    <t>Port of Chester, PA</t>
  </si>
  <si>
    <t>Atlantic City User Fee Airport</t>
  </si>
  <si>
    <t>UPS Courier Philadelphia</t>
  </si>
  <si>
    <t>Port of Lehigh Valley, PA</t>
  </si>
  <si>
    <t>Port of Pittsburgh, PA</t>
  </si>
  <si>
    <t>Port of Harrisburg, PA</t>
  </si>
  <si>
    <t>Port of Wilkes Barre/Scranton, PA</t>
  </si>
  <si>
    <t>Port of Baltimore, MD</t>
  </si>
  <si>
    <t>Port of Annapolis, MD</t>
  </si>
  <si>
    <t>BWI Airport</t>
  </si>
  <si>
    <t>Port of Alexandria, VA</t>
  </si>
  <si>
    <t>Port of Washington, DC</t>
  </si>
  <si>
    <t>Port of Buffalo, NY</t>
  </si>
  <si>
    <t>Port of Rochester, NY</t>
  </si>
  <si>
    <t>TNT Skypak</t>
  </si>
  <si>
    <t>Port of Oswego, NY</t>
  </si>
  <si>
    <t>Port of Syracuse, NY</t>
  </si>
  <si>
    <t>Port of Utica, NY</t>
  </si>
  <si>
    <t>Port of Champlain-Rouses Point, NY</t>
  </si>
  <si>
    <t>Port of Trout River/Chateaugay/Ft. Covington, NY</t>
  </si>
  <si>
    <t>Port of Albany, NY</t>
  </si>
  <si>
    <t>Port of Ogdensburg, NY</t>
  </si>
  <si>
    <t>Port of Massena, NY</t>
  </si>
  <si>
    <t>Port of Alexandria Bay, NY</t>
  </si>
  <si>
    <t>Port of Wilmington, DE</t>
  </si>
  <si>
    <t>Manchaster, NH User Fee Airport</t>
  </si>
  <si>
    <t>Port of Paulsboro, NJ</t>
  </si>
  <si>
    <t>Port of Camden, NJ</t>
  </si>
  <si>
    <t>Port of Cambridge, MD</t>
  </si>
  <si>
    <t>Port of Crisfield, MD</t>
  </si>
  <si>
    <t>Port of Cape Vincent, NY</t>
  </si>
  <si>
    <t>Port of Clayton, NY</t>
  </si>
  <si>
    <t>Port of Front Royal, VA</t>
  </si>
  <si>
    <t>Port of JFK Airport</t>
  </si>
  <si>
    <t>Federal Express Corp (JFK)</t>
  </si>
  <si>
    <t>Emery Worldwide</t>
  </si>
  <si>
    <t>Air France (Mach Plus)</t>
  </si>
  <si>
    <t>Dworkin/Cosell Courier</t>
  </si>
  <si>
    <t>Swissair (Skyracer)</t>
  </si>
  <si>
    <t>Alitalia (ALIExpress)</t>
  </si>
  <si>
    <t>TNT Skypak (JFK)</t>
  </si>
  <si>
    <t>Port of New York, NY</t>
  </si>
  <si>
    <t>Port of Perth Amboy, NJ</t>
  </si>
  <si>
    <t>UPS (Newark)</t>
  </si>
  <si>
    <t>Morristown, NJ Airport</t>
  </si>
  <si>
    <t>Port of Newark</t>
  </si>
  <si>
    <t>Federal Express ECCF, Newark, NJ</t>
  </si>
  <si>
    <t>NYACC, Jamaica, NY</t>
  </si>
  <si>
    <t>DHL Airways, Jamaica, NY</t>
  </si>
  <si>
    <t>Port of Fort Pierce, FL</t>
  </si>
  <si>
    <t>International Courier Association</t>
  </si>
  <si>
    <t>DHL Worldwide Express</t>
  </si>
  <si>
    <t>MIA/CFS Exp Consig Facil</t>
  </si>
  <si>
    <t>UPS Miami Internationnal Airport</t>
  </si>
  <si>
    <t>Port of Miami, FL</t>
  </si>
  <si>
    <t>Port of Port Everglades, FL</t>
  </si>
  <si>
    <t>Port of West Palm Beach, FL</t>
  </si>
  <si>
    <t>Port of Key West, FL</t>
  </si>
  <si>
    <t>Miami Seaport Alternate</t>
  </si>
  <si>
    <t>Kindley Field, Bermuda</t>
  </si>
  <si>
    <t>Freeport, Bahamas</t>
  </si>
  <si>
    <t>Nassau, Bahamas</t>
  </si>
  <si>
    <t>Port of Tampa, FL</t>
  </si>
  <si>
    <t>Port of St. Petersburg, FL</t>
  </si>
  <si>
    <t>Port of Manatee, FL</t>
  </si>
  <si>
    <t>Ft. Myers Regional Airport</t>
  </si>
  <si>
    <t>Sarasota Bradeton Airport</t>
  </si>
  <si>
    <t>Port of Orlando, FL</t>
  </si>
  <si>
    <t>Port of Port Canaveral, FL</t>
  </si>
  <si>
    <t>Sanford Regional Airport</t>
  </si>
  <si>
    <t>Daytona Beach Regional Airport</t>
  </si>
  <si>
    <t>Melbourne Regional Airport</t>
  </si>
  <si>
    <t>Port of Jacksonville, FL</t>
  </si>
  <si>
    <t>Port of Fernandina, FL</t>
  </si>
  <si>
    <t>Port of Panama City, FL</t>
  </si>
  <si>
    <t>Port of Pensacola, FL</t>
  </si>
  <si>
    <t>Port of Norfolk, VA</t>
  </si>
  <si>
    <t>Port of Newport News, VA</t>
  </si>
  <si>
    <t>Port of Richmond-Petersburg, VA</t>
  </si>
  <si>
    <t>Port of Charleston, WV</t>
  </si>
  <si>
    <t>Port of Charlotte, NC</t>
  </si>
  <si>
    <t>Port of Wilmington, NC</t>
  </si>
  <si>
    <t>Port of Beaufort-Morehead, NC</t>
  </si>
  <si>
    <t>Port of Durham, NC</t>
  </si>
  <si>
    <t>Port of Winston Salem, NC</t>
  </si>
  <si>
    <t>Port of Charleston, SC</t>
  </si>
  <si>
    <t>Port of Greenville-Spartanburg, SC</t>
  </si>
  <si>
    <t>Port of Georgetown, SC</t>
  </si>
  <si>
    <t>Port of Columbia, SC</t>
  </si>
  <si>
    <t>Port of Savannah, GA</t>
  </si>
  <si>
    <t>Port of Brunswick, GA</t>
  </si>
  <si>
    <t>Port of Atlanta, GA</t>
  </si>
  <si>
    <t>Miami International Airport</t>
  </si>
  <si>
    <t>Myrtle Beach International Airport, GA</t>
  </si>
  <si>
    <t>Port of Chicago, IL</t>
  </si>
  <si>
    <t>Port of Peoria, IL</t>
  </si>
  <si>
    <t>Port of Omaha, NE</t>
  </si>
  <si>
    <t>Ohare International Airport</t>
  </si>
  <si>
    <t>Port of Des Moines, IA</t>
  </si>
  <si>
    <t>Port of Davenport/Rock Island/Moline, IL</t>
  </si>
  <si>
    <t>Waukegan Regional Airport</t>
  </si>
  <si>
    <t>Pal-Waukee Airport</t>
  </si>
  <si>
    <t>Nippon Courier Hub</t>
  </si>
  <si>
    <t>Rockford Airport</t>
  </si>
  <si>
    <t>Port of Cleveland, OH</t>
  </si>
  <si>
    <t>Port of Ashtabula/Conneaut, OH</t>
  </si>
  <si>
    <t>Port of Erie, PA</t>
  </si>
  <si>
    <t>Port of Owensboro, KY/Evansville, IN</t>
  </si>
  <si>
    <t>Port of Cincinnati, OH/Lawrenceburg, IN</t>
  </si>
  <si>
    <t>DHL Courier</t>
  </si>
  <si>
    <t>Port of Columbus, OH</t>
  </si>
  <si>
    <t>Rickenbacker Airport</t>
  </si>
  <si>
    <t>Port of Dayton, OH</t>
  </si>
  <si>
    <t>Airborne Air Park</t>
  </si>
  <si>
    <t>Emery Courier</t>
  </si>
  <si>
    <t>Port of Indianapolis, IN</t>
  </si>
  <si>
    <t>Port of Louisville, KY</t>
  </si>
  <si>
    <t>Blue Grass Airport</t>
  </si>
  <si>
    <t>UPS Courier</t>
  </si>
  <si>
    <t>Port of Toledo/Sandusky, OH</t>
  </si>
  <si>
    <t>Burlington Air Express</t>
  </si>
  <si>
    <t>Federal Express Hub, Indianapolis</t>
  </si>
  <si>
    <t>Port of Milwaukee, WI</t>
  </si>
  <si>
    <t>Port of Marinette, WI</t>
  </si>
  <si>
    <t>Port of Green Bay, WI</t>
  </si>
  <si>
    <t>Port of Manitowoc, WI</t>
  </si>
  <si>
    <t>Port of Sheboygan, WI</t>
  </si>
  <si>
    <t>Port of Racine, WI</t>
  </si>
  <si>
    <t>Port of Minneapolis, MN</t>
  </si>
  <si>
    <t>Rochester User Fee Airport</t>
  </si>
  <si>
    <t>Port of Sioux Falls, SD</t>
  </si>
  <si>
    <t>Port of St. Louis, MO</t>
  </si>
  <si>
    <t>Port of Springfield, MO</t>
  </si>
  <si>
    <t>Port of Wichita, KA</t>
  </si>
  <si>
    <t>Port of Kansas City, MO</t>
  </si>
  <si>
    <t>Port of Spirit of St. Louis, MO</t>
  </si>
  <si>
    <t>Vancouver, Canada Preclearance</t>
  </si>
  <si>
    <t>Edmonton, Canada Preclearance</t>
  </si>
  <si>
    <t>Montreal, Canada Preclearance</t>
  </si>
  <si>
    <t>Winnepeg, Canada Preclearance</t>
  </si>
  <si>
    <t>Toronto, Canada Preclearance</t>
  </si>
  <si>
    <t>Calgary, Canada Preclearance</t>
  </si>
  <si>
    <t>Ottawa, Canada Preclearance</t>
  </si>
  <si>
    <t>Port of East Chicago, Illinois</t>
  </si>
  <si>
    <t>Port of Detroit, MI</t>
  </si>
  <si>
    <t>Oakland/Pontiac Airport</t>
  </si>
  <si>
    <t>Willow Run Airport</t>
  </si>
  <si>
    <t>Port of Sault Sainte Marie, MI</t>
  </si>
  <si>
    <t>Port of Escanaba, MI</t>
  </si>
  <si>
    <t>Port of Marquette, MI</t>
  </si>
  <si>
    <t>Port of Rogers City, MI</t>
  </si>
  <si>
    <t>Port of Detour, MI</t>
  </si>
  <si>
    <t>Port of Mackinac Isle, MI</t>
  </si>
  <si>
    <t>Port of Presque Isle, MI</t>
  </si>
  <si>
    <t>Port of Alpena, MI</t>
  </si>
  <si>
    <t>Port of Grand Rapids, MI</t>
  </si>
  <si>
    <t>Port of Battle Creek, MI</t>
  </si>
  <si>
    <t>Port of Saginaw/Bay City/Flint, MI</t>
  </si>
  <si>
    <t>Port of Muskegon, MI</t>
  </si>
  <si>
    <t>Port of South Haven, MI</t>
  </si>
  <si>
    <t>Port of Ferrysburg, MI</t>
  </si>
  <si>
    <t>Port of Port Huron, MI</t>
  </si>
  <si>
    <t>Port of Algonac, MI</t>
  </si>
  <si>
    <t>Port of Houston, TX</t>
  </si>
  <si>
    <t>Houston Intercontinental Airport</t>
  </si>
  <si>
    <t>Port of Galveston, TX</t>
  </si>
  <si>
    <t>Port of Texas City, TX</t>
  </si>
  <si>
    <t>Port of Freeport, TX</t>
  </si>
  <si>
    <t>Port of Beaumont, TX</t>
  </si>
  <si>
    <t>Port of Port Lavaca, TX</t>
  </si>
  <si>
    <t>Port of Corpus Christi, TX</t>
  </si>
  <si>
    <t>OKLAHOMA CITY, OK</t>
  </si>
  <si>
    <t>Port of Dallas/Ft. Worth, TX</t>
  </si>
  <si>
    <t>Midland Airport</t>
  </si>
  <si>
    <t>Addison Airport</t>
  </si>
  <si>
    <t>Fort Worth Alliance Airport</t>
  </si>
  <si>
    <t>Port of Amarillo, TX</t>
  </si>
  <si>
    <t>Port of Lubbock, TX</t>
  </si>
  <si>
    <t>Port of Oklahoma City, OK</t>
  </si>
  <si>
    <t>Port of Tulsa, OK</t>
  </si>
  <si>
    <t>Port of San Ysidro, CA</t>
  </si>
  <si>
    <t>Port of Otay Mesa , CA</t>
  </si>
  <si>
    <t>Port of San Diego, CA</t>
  </si>
  <si>
    <t>Port of Tecate, CA</t>
  </si>
  <si>
    <t>Port of Calexico, CA</t>
  </si>
  <si>
    <t>Port of Andrade, CA</t>
  </si>
  <si>
    <t>Port of Calexico East, CA</t>
  </si>
  <si>
    <t>Port of Douglas, AZ</t>
  </si>
  <si>
    <t>Port of Lukeville, AZ</t>
  </si>
  <si>
    <t>Port of Naco, AZ</t>
  </si>
  <si>
    <t>Port of Nogales, AZ</t>
  </si>
  <si>
    <t>Port of Phoenix, AZ</t>
  </si>
  <si>
    <t>Port of Sasabe, AZ</t>
  </si>
  <si>
    <t>Port of San Luis, AZ</t>
  </si>
  <si>
    <t>Port of Tucson, AZ</t>
  </si>
  <si>
    <t>Port of El Paso, TX</t>
  </si>
  <si>
    <t>Port of Presidio, TX</t>
  </si>
  <si>
    <t>Port of Fabens, TX</t>
  </si>
  <si>
    <t>Port of Columbus, NM</t>
  </si>
  <si>
    <t>Port of Albuquerque, NM</t>
  </si>
  <si>
    <t>Port of Santa Teresa, NM</t>
  </si>
  <si>
    <t xml:space="preserve">Port of Santa Teresa Airport    </t>
  </si>
  <si>
    <t>Port of Laredo, TX</t>
  </si>
  <si>
    <t>Port of Del Rio, TX</t>
  </si>
  <si>
    <t>Port of Eagle Pass, TX</t>
  </si>
  <si>
    <t>Port of Roma, TX</t>
  </si>
  <si>
    <t>Port of Rio Grande City, TX</t>
  </si>
  <si>
    <t>Port of Hidalgo, TX</t>
  </si>
  <si>
    <t>Port of Progresso, TX</t>
  </si>
  <si>
    <t>Port of Brownsville, TX</t>
  </si>
  <si>
    <t>Port of San Antonio,TX</t>
  </si>
  <si>
    <t>Port of Austin, TX</t>
  </si>
  <si>
    <t>Port of Los Angeles, CA</t>
  </si>
  <si>
    <t>Port of Long Beach, CA</t>
  </si>
  <si>
    <t>Port of Port Hueneme, CA</t>
  </si>
  <si>
    <t>Port of Port San Luis Obispo, CA</t>
  </si>
  <si>
    <t>Port of Segundo, CA</t>
  </si>
  <si>
    <t>Port of LAX</t>
  </si>
  <si>
    <t xml:space="preserve">Port of Ontario Intl Airport    </t>
  </si>
  <si>
    <t>Port of Las Vegas, NV</t>
  </si>
  <si>
    <t>DHL (LAX)</t>
  </si>
  <si>
    <t>Ogden-Allied</t>
  </si>
  <si>
    <t>Gateway Freight Ser. Inc</t>
  </si>
  <si>
    <t>Virgin Atlantic Cargo</t>
  </si>
  <si>
    <t>UPS Ontario</t>
  </si>
  <si>
    <t>Port of Palm Springs, CA</t>
  </si>
  <si>
    <t>TNT Express, LAX</t>
  </si>
  <si>
    <t>San Francisco International Airport</t>
  </si>
  <si>
    <t>Port of San Francisco, CA</t>
  </si>
  <si>
    <t>Port of Reno, NV</t>
  </si>
  <si>
    <t>Port of Fresno, CA</t>
  </si>
  <si>
    <t>Port of Eureka, CA</t>
  </si>
  <si>
    <t>Port of Salt Lake City, UT</t>
  </si>
  <si>
    <t>Port of Oakland, CA</t>
  </si>
  <si>
    <t>Port of San Jose , CA</t>
  </si>
  <si>
    <t>DHL Worldwide Express (SFO)</t>
  </si>
  <si>
    <t>Aircargo Handling Service</t>
  </si>
  <si>
    <t>TNT Skypak (SFO)</t>
  </si>
  <si>
    <t>FEDEX Courier Hub Facility</t>
  </si>
  <si>
    <t>Port of Honolulu, HI</t>
  </si>
  <si>
    <t>Port of Hilo, HI</t>
  </si>
  <si>
    <t>Port of Kahului, HI</t>
  </si>
  <si>
    <t>Port of Nawiliwili-Port Allen, HI</t>
  </si>
  <si>
    <t>Honolulu International Airport</t>
  </si>
  <si>
    <t>Port of Kailua-Kona, HI</t>
  </si>
  <si>
    <t>Port of Pembina, ND</t>
  </si>
  <si>
    <t>Port of Ambrose, ND</t>
  </si>
  <si>
    <t>Port of Antler, ND</t>
  </si>
  <si>
    <t>Port of Baudette, MN</t>
  </si>
  <si>
    <t>Port of Carbury, ND</t>
  </si>
  <si>
    <t>Port of Dunseith, ND</t>
  </si>
  <si>
    <t>Port of Fortuna, ND</t>
  </si>
  <si>
    <t>Port of Hannah, ND</t>
  </si>
  <si>
    <t>Port of Hansboro, ND</t>
  </si>
  <si>
    <t>Port of Maida, ND</t>
  </si>
  <si>
    <t>Port of Neche, ND</t>
  </si>
  <si>
    <t>Port of Noonan, ND</t>
  </si>
  <si>
    <t>Port of Northgate, ND</t>
  </si>
  <si>
    <t>Port of Noyes, ND</t>
  </si>
  <si>
    <t>Port of Pinecreek, MN</t>
  </si>
  <si>
    <t>Port of Portal, ND</t>
  </si>
  <si>
    <t>Port of Roseau, MN</t>
  </si>
  <si>
    <t>Port of Sarles, ND</t>
  </si>
  <si>
    <t>Port of Sherwood, ND</t>
  </si>
  <si>
    <t>Port of St. John, ND</t>
  </si>
  <si>
    <t>Port of Walhalla, ND</t>
  </si>
  <si>
    <t>Port of Warroad, MN</t>
  </si>
  <si>
    <t>Port of Westhope, ND</t>
  </si>
  <si>
    <t>Hector User Fee Airport, Fargo</t>
  </si>
  <si>
    <t>Port of Great Falls, MT</t>
  </si>
  <si>
    <t>Port of Butte, MT</t>
  </si>
  <si>
    <t>Port of Del Bonita, MT</t>
  </si>
  <si>
    <t>Port of Eastport, ID</t>
  </si>
  <si>
    <t>Port of Morgan, MT</t>
  </si>
  <si>
    <t>Port of Opheim, MT</t>
  </si>
  <si>
    <t>Port of Piegan, MT</t>
  </si>
  <si>
    <t>Port of Porthill, ID</t>
  </si>
  <si>
    <t>Port of Rooseville, MT</t>
  </si>
  <si>
    <t>Port of Scobey, MT</t>
  </si>
  <si>
    <t>Port of Sweetgrass, MT</t>
  </si>
  <si>
    <t>Port of Turner, MT</t>
  </si>
  <si>
    <t>Port of Whitetail, MT</t>
  </si>
  <si>
    <t>Port of Whitlash, MT</t>
  </si>
  <si>
    <t>Port of Raymond, MT</t>
  </si>
  <si>
    <t>Port of Duluth, MN</t>
  </si>
  <si>
    <t>Port of Grand Portage, MN</t>
  </si>
  <si>
    <t>Port of International Falls/Ranier, MN</t>
  </si>
  <si>
    <t>Port of Blaine, WA</t>
  </si>
  <si>
    <t>Port of Lynden, WA</t>
  </si>
  <si>
    <t>Port of Point Roberts, WA</t>
  </si>
  <si>
    <t>Port of Sumas, WA</t>
  </si>
  <si>
    <t>Port of Oroville, WA</t>
  </si>
  <si>
    <t>Port of Boundry, WA</t>
  </si>
  <si>
    <t>Port of Danville, WA</t>
  </si>
  <si>
    <t>Port of Ferry, WA</t>
  </si>
  <si>
    <t>Port of Frontier, WA</t>
  </si>
  <si>
    <t>Port of Laurier, WA</t>
  </si>
  <si>
    <t>Port of Metaline Falls, WA</t>
  </si>
  <si>
    <t>Port of Nighthawk, WA</t>
  </si>
  <si>
    <t>Port of Seattle, WA</t>
  </si>
  <si>
    <t>Port of Spokane, WA</t>
  </si>
  <si>
    <t>Yakima Airport</t>
  </si>
  <si>
    <t>Grant County/Moses Lake User Fee Airport</t>
  </si>
  <si>
    <t>Port of Kenmore Air Harbor, WA</t>
  </si>
  <si>
    <t>Port of Avion Brokers SEATAC</t>
  </si>
  <si>
    <t>DHL Worldwide Express  SEATAC</t>
  </si>
  <si>
    <t>Port of Tacoma, WA</t>
  </si>
  <si>
    <t>Port of Aberdeen, WA</t>
  </si>
  <si>
    <t>Port of Anacortes, WA</t>
  </si>
  <si>
    <t>Port of Bellinghham, WA</t>
  </si>
  <si>
    <t>Port of Everett, WA</t>
  </si>
  <si>
    <t>Port of Friday Harbor, WA</t>
  </si>
  <si>
    <t>Port of Olympia, WA</t>
  </si>
  <si>
    <t>Port of Port Angeles, WA</t>
  </si>
  <si>
    <t>Port of Port Towsend, WA</t>
  </si>
  <si>
    <t>Superior, WI</t>
  </si>
  <si>
    <t>Port of Neah Bay</t>
  </si>
  <si>
    <t>Seattle-Tacoma International Airport</t>
  </si>
  <si>
    <t>UPS Seattle-Tacoma</t>
  </si>
  <si>
    <t>Airborne Express, Seattle, WA</t>
  </si>
  <si>
    <t>Arapahoe County Public Airport</t>
  </si>
  <si>
    <t>Jefferson Country Airport</t>
  </si>
  <si>
    <t>Natrona County International Airport</t>
  </si>
  <si>
    <t>Port of Denver, CO</t>
  </si>
  <si>
    <t>UPS Courier Hub Facility</t>
  </si>
  <si>
    <t>Port of Sitka, AK</t>
  </si>
  <si>
    <t>Port of Fairbanks, AK</t>
  </si>
  <si>
    <t>Port of Dalton Cache, AK</t>
  </si>
  <si>
    <t>Port of Valdez, AK</t>
  </si>
  <si>
    <t>Port of Wrangell, AK</t>
  </si>
  <si>
    <t>Port of Alcan, AK</t>
  </si>
  <si>
    <t>Port of Skagway</t>
  </si>
  <si>
    <t>Port of Ketchikan, AK</t>
  </si>
  <si>
    <t>Port of Juneau, AK</t>
  </si>
  <si>
    <t>Port of Anchorage, AK</t>
  </si>
  <si>
    <t>Kingsley Field User Fee Airport</t>
  </si>
  <si>
    <t>Port of Kalama, WA</t>
  </si>
  <si>
    <t>Port of Vancouver, WA</t>
  </si>
  <si>
    <t>Rogue Valley-Medford User Fee Airport</t>
  </si>
  <si>
    <t>Port of Newport, OR</t>
  </si>
  <si>
    <t>Port of Coos Bay, OR</t>
  </si>
  <si>
    <t>Port of Astoria, OR</t>
  </si>
  <si>
    <t>Port of Boise, ID</t>
  </si>
  <si>
    <t>Port of Longview, WA</t>
  </si>
  <si>
    <t>Portland International Airport</t>
  </si>
  <si>
    <t>Port of Portland, OR</t>
  </si>
  <si>
    <t>Port of Searsport, ME</t>
  </si>
  <si>
    <t>Trenton/Mercer User Fee Airport</t>
  </si>
  <si>
    <t>Port of Akron, OH</t>
  </si>
  <si>
    <t>Port of Evansville, IN</t>
  </si>
  <si>
    <t>Ft. Wayne User Fee Airport</t>
  </si>
  <si>
    <t>Port of Fort Myers, FL</t>
  </si>
  <si>
    <t>Preclearance Christiansted, VI</t>
  </si>
  <si>
    <t>Preclearance St. Croix, VI</t>
  </si>
  <si>
    <t>Port of Mobile, AL</t>
  </si>
  <si>
    <t>Port of Gulfport, MS</t>
  </si>
  <si>
    <t>Port of Pascagoula, MS</t>
  </si>
  <si>
    <t>Port of Birmingham, AL</t>
  </si>
  <si>
    <t>Port of Huntsville, AL</t>
  </si>
  <si>
    <t>Port of Morgan City, LA</t>
  </si>
  <si>
    <t>Port of New Orleans, LA</t>
  </si>
  <si>
    <t>Port of Little Rock, AR</t>
  </si>
  <si>
    <t>Port of Baton Rouge, LA</t>
  </si>
  <si>
    <t>Port of Memphis, TN</t>
  </si>
  <si>
    <t>Port of Nashville, TN</t>
  </si>
  <si>
    <t>Port of Chattanooga, TN</t>
  </si>
  <si>
    <t>Port of Gramercy, LA</t>
  </si>
  <si>
    <t>Port of Vicksburg, MS</t>
  </si>
  <si>
    <t>Port of Knoxville, TN</t>
  </si>
  <si>
    <t>Port of Lake Charles, LA</t>
  </si>
  <si>
    <t>Port of Shrevesport/Bossier, LA</t>
  </si>
  <si>
    <t>Tri City User Fee Airport, Blountville, TN</t>
  </si>
  <si>
    <t>Federal Express Courier, Memphis, TN</t>
  </si>
  <si>
    <t>Port of Port Arthur, TX</t>
  </si>
  <si>
    <t>Port of Sabine, TX</t>
  </si>
  <si>
    <t>Port of Orange, TX</t>
  </si>
  <si>
    <t>International Bonded Couriers</t>
  </si>
  <si>
    <t>IBC Pacific, Inc.</t>
  </si>
  <si>
    <t>Binghamton Regional Airport</t>
  </si>
  <si>
    <t>Ocala Regional Airport</t>
  </si>
  <si>
    <t>Dupage Airport Authority</t>
  </si>
  <si>
    <t>Hulman Regional Airport</t>
  </si>
  <si>
    <t>Aguadilla, PR</t>
  </si>
  <si>
    <t>Fajardo, PR</t>
  </si>
  <si>
    <t>Mayaguez, PR</t>
  </si>
  <si>
    <t>Ponce, PR</t>
  </si>
  <si>
    <t>San Juan, PR</t>
  </si>
  <si>
    <t>International Airport, PR</t>
  </si>
  <si>
    <t>Charlotte Amalie, VI</t>
  </si>
  <si>
    <t>Cruz Bay, VI</t>
  </si>
  <si>
    <t>Chrsitiansted, VI</t>
  </si>
  <si>
    <t>Fiscal Year 2000</t>
  </si>
  <si>
    <t>Port of Allentown, PA</t>
  </si>
  <si>
    <t xml:space="preserve">Decatur Airport, </t>
  </si>
  <si>
    <t>Airborne Hub</t>
  </si>
  <si>
    <t>New River Valley Airport</t>
  </si>
  <si>
    <t>Port Director, Sanford</t>
  </si>
  <si>
    <t>Aruba</t>
  </si>
  <si>
    <t>Scottsdale User Fee Arpt, AZ</t>
  </si>
  <si>
    <t>Nogales Catage Control, AZ</t>
  </si>
  <si>
    <t>So. Calif. Logistics Arpt, CA</t>
  </si>
  <si>
    <t>Port of Sacremento, CA</t>
  </si>
  <si>
    <t>Port of Kodiak, AK</t>
  </si>
  <si>
    <t>Portland, Maine:</t>
  </si>
  <si>
    <t>Headquarters:</t>
  </si>
  <si>
    <t>St. Albans, Vermont:</t>
  </si>
  <si>
    <t>Boston, Massachusetts:</t>
  </si>
  <si>
    <t>Providence, Rhode Island:</t>
  </si>
  <si>
    <t>Ogdensburg, New York:</t>
  </si>
  <si>
    <t>Buffalo, New York:</t>
  </si>
  <si>
    <t>New York, New York:</t>
  </si>
  <si>
    <t>Total, District</t>
  </si>
  <si>
    <t>Philadelphia, Pennsylvania:</t>
  </si>
  <si>
    <t>Baltimore, Maryland:</t>
  </si>
  <si>
    <t>Norfolk, Virginia:</t>
  </si>
  <si>
    <t>Charlotte, North Carolina:</t>
  </si>
  <si>
    <t>Charleston, South Carolina:</t>
  </si>
  <si>
    <t>Savannah, Georgia:</t>
  </si>
  <si>
    <t>Tampa, Florida:</t>
  </si>
  <si>
    <t>Mobile, Alabama:</t>
  </si>
  <si>
    <t>New Orleans, LA:</t>
  </si>
  <si>
    <t>Port Arthur, Texas:</t>
  </si>
  <si>
    <t>Laredo, Texas:</t>
  </si>
  <si>
    <t>El Paso, Texas:</t>
  </si>
  <si>
    <t>San Diego, California:</t>
  </si>
  <si>
    <t>Nogales, Arizona:</t>
  </si>
  <si>
    <t>Los Angeles, California:</t>
  </si>
  <si>
    <t>San Francisco, California:</t>
  </si>
  <si>
    <t>Columbia-Snake, Oregon:</t>
  </si>
  <si>
    <t>Seattle, Washington:</t>
  </si>
  <si>
    <t>Anchorage, Alaska:</t>
  </si>
  <si>
    <t>Honolulu, Hawaii:</t>
  </si>
  <si>
    <t>Great Falls, Montana:</t>
  </si>
  <si>
    <t>Pembina, North Dakota:</t>
  </si>
  <si>
    <t>Minneapolis, Minnesota:</t>
  </si>
  <si>
    <t>Duluth, Minnesota:</t>
  </si>
  <si>
    <t>Milwaukee, Wisconsin:</t>
  </si>
  <si>
    <t>Detroit, Michigan:</t>
  </si>
  <si>
    <t>Chicago, Illinois:</t>
  </si>
  <si>
    <t>Cleveland, Ohio:</t>
  </si>
  <si>
    <t>St. Louis, Missouri:</t>
  </si>
  <si>
    <t>San Juan, Puerto Rico:</t>
  </si>
  <si>
    <t>Virgin Islands of the United States:</t>
  </si>
  <si>
    <t>Miami, Florida:</t>
  </si>
  <si>
    <t>Houston-Galveston, Texas:</t>
  </si>
  <si>
    <t>Washington, District of Columbus:</t>
  </si>
  <si>
    <t>Dallas-Fort Worth, Texas:</t>
  </si>
  <si>
    <t>Bahamas Preclearance:</t>
  </si>
  <si>
    <t>Preclearance, Canada:</t>
  </si>
  <si>
    <t>Total, Customs Duties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</si>
</sst>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0" fontId="0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0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40" fontId="0" fillId="0" borderId="0" xfId="0" applyNumberFormat="1" applyFont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40" fontId="0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40" fontId="0" fillId="0" borderId="0" xfId="0" applyNumberFormat="1" applyFont="1" applyAlignment="1">
      <alignment/>
    </xf>
    <xf numFmtId="40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3"/>
  <sheetViews>
    <sheetView tabSelected="1" workbookViewId="0" topLeftCell="A582">
      <selection activeCell="B596" sqref="B596"/>
    </sheetView>
  </sheetViews>
  <sheetFormatPr defaultColWidth="9.140625" defaultRowHeight="12.75"/>
  <cols>
    <col min="1" max="1" width="40.8515625" style="8" customWidth="1"/>
    <col min="2" max="2" width="21.00390625" style="20" bestFit="1" customWidth="1"/>
    <col min="3" max="4" width="3.28125" style="0" customWidth="1"/>
    <col min="5" max="5" width="2.8515625" style="0" customWidth="1"/>
    <col min="6" max="6" width="40.8515625" style="0" customWidth="1"/>
    <col min="7" max="7" width="16.7109375" style="0" customWidth="1"/>
    <col min="8" max="8" width="15.28125" style="0" bestFit="1" customWidth="1"/>
    <col min="9" max="9" width="15.8515625" style="0" bestFit="1" customWidth="1"/>
  </cols>
  <sheetData>
    <row r="1" spans="1:7" s="4" customFormat="1" ht="12.75">
      <c r="A1" s="7" t="s">
        <v>46</v>
      </c>
      <c r="B1" s="16" t="s">
        <v>45</v>
      </c>
      <c r="E1" s="26"/>
      <c r="F1" s="26"/>
      <c r="G1" s="5"/>
    </row>
    <row r="2" spans="1:7" s="4" customFormat="1" ht="12.75">
      <c r="A2" s="17"/>
      <c r="B2" s="18" t="s">
        <v>442</v>
      </c>
      <c r="E2" s="10"/>
      <c r="F2" s="10"/>
      <c r="G2" s="11"/>
    </row>
    <row r="3" spans="1:2" s="2" customFormat="1" ht="12.75">
      <c r="A3" s="8"/>
      <c r="B3" s="16"/>
    </row>
    <row r="4" spans="1:7" s="2" customFormat="1" ht="12.75">
      <c r="A4" s="8" t="s">
        <v>455</v>
      </c>
      <c r="B4" s="18"/>
      <c r="D4"/>
      <c r="E4" s="6"/>
      <c r="F4" s="6"/>
      <c r="G4" s="1"/>
    </row>
    <row r="5" spans="1:7" ht="13.5" thickBot="1">
      <c r="A5" s="8" t="s">
        <v>47</v>
      </c>
      <c r="B5" s="19">
        <v>577366984.34</v>
      </c>
      <c r="E5" s="3"/>
      <c r="G5" s="1"/>
    </row>
    <row r="6" spans="5:7" ht="13.5" thickTop="1">
      <c r="E6" s="3"/>
      <c r="G6" s="1"/>
    </row>
    <row r="7" spans="1:7" ht="12.75">
      <c r="A7" s="8" t="s">
        <v>454</v>
      </c>
      <c r="E7" s="3"/>
      <c r="G7" s="1"/>
    </row>
    <row r="8" spans="1:9" ht="12.75">
      <c r="A8" s="8" t="s">
        <v>0</v>
      </c>
      <c r="B8" s="20">
        <v>33296811</v>
      </c>
      <c r="E8" s="8"/>
      <c r="F8" s="8"/>
      <c r="G8" s="14"/>
      <c r="H8" s="12"/>
      <c r="I8" s="12"/>
    </row>
    <row r="9" spans="1:2" ht="12.75">
      <c r="A9" s="8" t="s">
        <v>2</v>
      </c>
      <c r="B9" s="20">
        <v>842118.36</v>
      </c>
    </row>
    <row r="10" spans="1:7" ht="12.75">
      <c r="A10" s="8" t="s">
        <v>16</v>
      </c>
      <c r="B10" s="20">
        <v>68932.72</v>
      </c>
      <c r="E10" s="6"/>
      <c r="F10" s="6"/>
      <c r="G10" s="1"/>
    </row>
    <row r="11" spans="1:7" ht="12.75">
      <c r="A11" s="8" t="s">
        <v>1</v>
      </c>
      <c r="B11" s="20">
        <v>406945.09</v>
      </c>
      <c r="E11" s="3"/>
      <c r="G11" s="1"/>
    </row>
    <row r="12" spans="1:7" ht="12.75">
      <c r="A12" s="8" t="s">
        <v>17</v>
      </c>
      <c r="B12" s="20">
        <v>11019.51</v>
      </c>
      <c r="E12" s="3"/>
      <c r="G12" s="1"/>
    </row>
    <row r="13" spans="1:7" ht="12.75">
      <c r="A13" s="8" t="s">
        <v>8</v>
      </c>
      <c r="B13" s="20">
        <v>1895772.13</v>
      </c>
      <c r="E13" s="3"/>
      <c r="G13" s="1"/>
    </row>
    <row r="14" spans="1:7" ht="12.75">
      <c r="A14" s="8" t="s">
        <v>12</v>
      </c>
      <c r="B14" s="20">
        <v>3311.28</v>
      </c>
      <c r="E14" s="3"/>
      <c r="G14" s="1"/>
    </row>
    <row r="15" spans="1:7" ht="12.75">
      <c r="A15" s="8" t="s">
        <v>9</v>
      </c>
      <c r="B15" s="20">
        <v>98168.59</v>
      </c>
      <c r="E15" s="3"/>
      <c r="G15" s="1"/>
    </row>
    <row r="16" spans="1:7" ht="12.75">
      <c r="A16" s="8" t="s">
        <v>10</v>
      </c>
      <c r="B16" s="20">
        <v>76210.61</v>
      </c>
      <c r="E16" s="3"/>
      <c r="G16" s="1"/>
    </row>
    <row r="17" spans="1:7" ht="12.75">
      <c r="A17" s="8" t="s">
        <v>11</v>
      </c>
      <c r="B17" s="20">
        <v>73825.06</v>
      </c>
      <c r="E17" s="3"/>
      <c r="G17" s="1"/>
    </row>
    <row r="18" spans="1:9" ht="12.75">
      <c r="A18" s="8" t="s">
        <v>3</v>
      </c>
      <c r="B18" s="20">
        <v>0</v>
      </c>
      <c r="E18" s="3"/>
      <c r="F18" s="3"/>
      <c r="G18" s="25"/>
      <c r="H18" s="12"/>
      <c r="I18" s="12"/>
    </row>
    <row r="19" spans="1:7" ht="12.75">
      <c r="A19" s="8" t="s">
        <v>4</v>
      </c>
      <c r="B19" s="20">
        <v>392.53</v>
      </c>
      <c r="E19" s="3"/>
      <c r="F19" s="3"/>
      <c r="G19" s="1"/>
    </row>
    <row r="20" spans="1:2" ht="12.75">
      <c r="A20" s="8" t="s">
        <v>15</v>
      </c>
      <c r="B20" s="20">
        <v>3542330.3</v>
      </c>
    </row>
    <row r="21" spans="1:2" ht="12.75">
      <c r="A21" s="8" t="s">
        <v>13</v>
      </c>
      <c r="B21" s="20">
        <v>325.89</v>
      </c>
    </row>
    <row r="22" spans="1:2" ht="12.75">
      <c r="A22" s="8" t="s">
        <v>5</v>
      </c>
      <c r="B22" s="20">
        <v>0</v>
      </c>
    </row>
    <row r="23" spans="1:2" ht="12.75">
      <c r="A23" s="8" t="s">
        <v>18</v>
      </c>
      <c r="B23" s="20">
        <v>0</v>
      </c>
    </row>
    <row r="24" spans="1:2" ht="12.75">
      <c r="A24" s="8" t="s">
        <v>14</v>
      </c>
      <c r="B24" s="20">
        <v>20026.92</v>
      </c>
    </row>
    <row r="25" spans="1:2" ht="12.75">
      <c r="A25" s="8" t="s">
        <v>6</v>
      </c>
      <c r="B25" s="20">
        <v>2965855.01</v>
      </c>
    </row>
    <row r="26" spans="1:2" ht="12.75">
      <c r="A26" s="8" t="s">
        <v>7</v>
      </c>
      <c r="B26" s="14">
        <v>337019.91</v>
      </c>
    </row>
    <row r="27" spans="1:2" ht="12.75">
      <c r="A27" s="8" t="s">
        <v>397</v>
      </c>
      <c r="B27" s="14">
        <v>0</v>
      </c>
    </row>
    <row r="28" spans="1:2" ht="12.75">
      <c r="A28" s="8" t="s">
        <v>26</v>
      </c>
      <c r="B28" s="20">
        <v>0</v>
      </c>
    </row>
    <row r="29" spans="1:2" ht="12.75">
      <c r="A29" s="8" t="s">
        <v>76</v>
      </c>
      <c r="B29" s="21">
        <v>91459.38</v>
      </c>
    </row>
    <row r="30" spans="1:4" ht="13.5" thickBot="1">
      <c r="A30" s="8" t="s">
        <v>462</v>
      </c>
      <c r="B30" s="9">
        <f>SUM(B8:B29)</f>
        <v>43730524.29000001</v>
      </c>
      <c r="C30" s="12"/>
      <c r="D30" s="1"/>
    </row>
    <row r="31" ht="13.5" thickTop="1"/>
    <row r="32" ht="12.75">
      <c r="A32" s="8" t="s">
        <v>456</v>
      </c>
    </row>
    <row r="33" spans="1:2" ht="12.75">
      <c r="A33" s="8" t="s">
        <v>19</v>
      </c>
      <c r="B33" s="20">
        <v>954435.44</v>
      </c>
    </row>
    <row r="34" spans="1:2" ht="12.75">
      <c r="A34" s="8" t="s">
        <v>21</v>
      </c>
      <c r="B34" s="20">
        <v>96149.45</v>
      </c>
    </row>
    <row r="35" spans="1:2" ht="12.75">
      <c r="A35" s="8" t="s">
        <v>25</v>
      </c>
      <c r="B35" s="20">
        <v>10663.5</v>
      </c>
    </row>
    <row r="36" spans="1:2" ht="12.75">
      <c r="A36" s="8" t="s">
        <v>22</v>
      </c>
      <c r="B36" s="20">
        <v>337063.46</v>
      </c>
    </row>
    <row r="37" spans="1:2" ht="12.75">
      <c r="A37" s="8" t="s">
        <v>23</v>
      </c>
      <c r="B37" s="20">
        <v>3972726.07</v>
      </c>
    </row>
    <row r="38" spans="1:9" ht="12.75">
      <c r="A38" s="8" t="s">
        <v>24</v>
      </c>
      <c r="B38" s="20">
        <v>821191.96</v>
      </c>
      <c r="H38" s="12"/>
      <c r="I38" s="1"/>
    </row>
    <row r="39" spans="1:9" ht="12.75">
      <c r="A39" s="8" t="s">
        <v>20</v>
      </c>
      <c r="B39" s="20">
        <v>28496398.74</v>
      </c>
      <c r="I39" s="12"/>
    </row>
    <row r="40" spans="1:9" ht="13.5" thickBot="1">
      <c r="A40" s="8" t="s">
        <v>462</v>
      </c>
      <c r="B40" s="9">
        <f>SUM(B33:B39)</f>
        <v>34688628.62</v>
      </c>
      <c r="C40" s="12"/>
      <c r="D40" s="1"/>
      <c r="I40" s="12"/>
    </row>
    <row r="41" spans="2:9" ht="13.5" thickTop="1">
      <c r="B41" s="20" t="s">
        <v>48</v>
      </c>
      <c r="I41" s="12"/>
    </row>
    <row r="42" ht="12.75">
      <c r="A42" s="8" t="s">
        <v>457</v>
      </c>
    </row>
    <row r="43" spans="1:2" ht="12.75">
      <c r="A43" s="8" t="s">
        <v>27</v>
      </c>
      <c r="B43" s="20">
        <v>280416995.94</v>
      </c>
    </row>
    <row r="44" spans="1:2" ht="12.75">
      <c r="A44" s="8" t="s">
        <v>29</v>
      </c>
      <c r="B44" s="20">
        <v>662186.39</v>
      </c>
    </row>
    <row r="45" spans="1:2" ht="12.75">
      <c r="A45" s="8" t="s">
        <v>30</v>
      </c>
      <c r="B45" s="20">
        <v>87526372.43</v>
      </c>
    </row>
    <row r="46" spans="1:2" ht="12.75">
      <c r="A46" s="8" t="s">
        <v>31</v>
      </c>
      <c r="B46" s="20">
        <v>86411.2</v>
      </c>
    </row>
    <row r="47" spans="1:2" ht="12.75">
      <c r="A47" s="8" t="s">
        <v>32</v>
      </c>
      <c r="B47" s="20">
        <v>2496136.54</v>
      </c>
    </row>
    <row r="48" spans="1:2" ht="12.75">
      <c r="A48" s="8" t="s">
        <v>33</v>
      </c>
      <c r="B48" s="20">
        <v>0</v>
      </c>
    </row>
    <row r="49" spans="1:2" ht="12.75">
      <c r="A49" s="8" t="s">
        <v>34</v>
      </c>
      <c r="B49" s="20">
        <v>600</v>
      </c>
    </row>
    <row r="50" spans="1:2" ht="12.75">
      <c r="A50" s="8" t="s">
        <v>35</v>
      </c>
      <c r="B50" s="20">
        <v>3183813.85</v>
      </c>
    </row>
    <row r="51" spans="1:2" ht="12.75">
      <c r="A51" s="8" t="s">
        <v>37</v>
      </c>
      <c r="B51" s="20">
        <v>0</v>
      </c>
    </row>
    <row r="52" spans="1:2" ht="12.75">
      <c r="A52" s="8" t="s">
        <v>39</v>
      </c>
      <c r="B52" s="20">
        <v>4840550.61</v>
      </c>
    </row>
    <row r="53" spans="1:2" ht="12.75">
      <c r="A53" s="8" t="s">
        <v>38</v>
      </c>
      <c r="B53" s="20">
        <v>8861324.9</v>
      </c>
    </row>
    <row r="54" spans="1:2" ht="12.75">
      <c r="A54" s="8" t="s">
        <v>40</v>
      </c>
      <c r="B54" s="20">
        <v>17109954.79</v>
      </c>
    </row>
    <row r="55" spans="1:9" ht="12.75">
      <c r="A55" s="8" t="s">
        <v>41</v>
      </c>
      <c r="B55" s="20">
        <v>455065.17</v>
      </c>
      <c r="H55" s="12"/>
      <c r="I55" s="12"/>
    </row>
    <row r="56" spans="1:2" ht="12.75">
      <c r="A56" s="8" t="s">
        <v>36</v>
      </c>
      <c r="B56" s="20">
        <v>558792.3</v>
      </c>
    </row>
    <row r="57" spans="1:2" ht="12.75">
      <c r="A57" s="8" t="s">
        <v>28</v>
      </c>
      <c r="B57" s="20">
        <v>106446131.62</v>
      </c>
    </row>
    <row r="58" spans="1:4" ht="13.5" thickBot="1">
      <c r="A58" s="8" t="s">
        <v>462</v>
      </c>
      <c r="B58" s="9">
        <f>SUM(B43:B57)</f>
        <v>512644335.74000007</v>
      </c>
      <c r="C58" s="12"/>
      <c r="D58" s="1"/>
    </row>
    <row r="59" ht="13.5" thickTop="1"/>
    <row r="60" ht="12.75">
      <c r="A60" s="8" t="s">
        <v>458</v>
      </c>
    </row>
    <row r="61" spans="1:2" ht="12.75">
      <c r="A61" s="8" t="s">
        <v>42</v>
      </c>
      <c r="B61" s="20">
        <v>12470.42</v>
      </c>
    </row>
    <row r="62" spans="1:2" ht="12.75">
      <c r="A62" s="8" t="s">
        <v>43</v>
      </c>
      <c r="B62" s="20">
        <v>39117014.31</v>
      </c>
    </row>
    <row r="63" spans="1:9" ht="13.5" thickBot="1">
      <c r="A63" s="8" t="s">
        <v>462</v>
      </c>
      <c r="B63" s="9">
        <f>SUM(B61:B62)</f>
        <v>39129484.730000004</v>
      </c>
      <c r="C63" s="12"/>
      <c r="D63" s="1"/>
      <c r="H63" s="12"/>
      <c r="I63" s="12"/>
    </row>
    <row r="64" ht="13.5" thickTop="1">
      <c r="B64" s="20" t="s">
        <v>44</v>
      </c>
    </row>
    <row r="65" ht="12.75">
      <c r="A65" s="8" t="s">
        <v>459</v>
      </c>
    </row>
    <row r="66" spans="1:2" ht="12.75">
      <c r="A66" s="22" t="s">
        <v>72</v>
      </c>
      <c r="B66" s="20">
        <v>2098602.6</v>
      </c>
    </row>
    <row r="67" spans="1:2" ht="12.75">
      <c r="A67" s="22" t="s">
        <v>73</v>
      </c>
      <c r="B67" s="20">
        <v>1495856.63</v>
      </c>
    </row>
    <row r="68" spans="1:2" ht="12.75">
      <c r="A68" s="22" t="s">
        <v>81</v>
      </c>
      <c r="B68" s="20">
        <v>0</v>
      </c>
    </row>
    <row r="69" spans="1:3" ht="12.75">
      <c r="A69" s="22" t="s">
        <v>74</v>
      </c>
      <c r="B69" s="20">
        <v>13210667.28</v>
      </c>
      <c r="C69" s="12"/>
    </row>
    <row r="70" spans="1:2" ht="12.75">
      <c r="A70" s="22" t="s">
        <v>69</v>
      </c>
      <c r="B70" s="20">
        <v>71505802.27</v>
      </c>
    </row>
    <row r="71" spans="1:2" ht="12.75">
      <c r="A71" s="22" t="s">
        <v>82</v>
      </c>
      <c r="B71" s="20">
        <v>0</v>
      </c>
    </row>
    <row r="72" spans="1:2" ht="12.75">
      <c r="A72" s="22" t="s">
        <v>70</v>
      </c>
      <c r="B72" s="20">
        <v>732535.47</v>
      </c>
    </row>
    <row r="73" spans="1:2" ht="13.5" thickBot="1">
      <c r="A73" s="8" t="s">
        <v>462</v>
      </c>
      <c r="B73" s="15">
        <v>89043464.25</v>
      </c>
    </row>
    <row r="74" ht="13.5" thickTop="1">
      <c r="A74" s="22"/>
    </row>
    <row r="75" ht="12.75">
      <c r="A75" s="8" t="s">
        <v>460</v>
      </c>
    </row>
    <row r="76" spans="1:2" ht="12.75">
      <c r="A76" s="22" t="s">
        <v>63</v>
      </c>
      <c r="B76" s="20">
        <v>134748613.61</v>
      </c>
    </row>
    <row r="77" spans="1:2" ht="12.75">
      <c r="A77" s="22" t="s">
        <v>64</v>
      </c>
      <c r="B77" s="20">
        <v>20317321.82</v>
      </c>
    </row>
    <row r="78" spans="1:2" ht="12.75">
      <c r="A78" s="22" t="s">
        <v>66</v>
      </c>
      <c r="B78" s="20">
        <v>83.78</v>
      </c>
    </row>
    <row r="79" spans="1:2" ht="12.75">
      <c r="A79" s="22" t="s">
        <v>67</v>
      </c>
      <c r="B79" s="20">
        <v>10339008.54</v>
      </c>
    </row>
    <row r="80" spans="1:2" ht="12.75">
      <c r="A80" s="22" t="s">
        <v>68</v>
      </c>
      <c r="B80" s="20">
        <v>0</v>
      </c>
    </row>
    <row r="81" spans="1:2" ht="12.75">
      <c r="A81" s="22" t="s">
        <v>65</v>
      </c>
      <c r="B81" s="20">
        <v>0</v>
      </c>
    </row>
    <row r="82" spans="1:2" ht="12.75">
      <c r="A82" s="22" t="s">
        <v>429</v>
      </c>
      <c r="B82" s="20">
        <v>93852.21</v>
      </c>
    </row>
    <row r="83" spans="1:2" ht="13.5" thickBot="1">
      <c r="A83" s="8" t="s">
        <v>462</v>
      </c>
      <c r="B83" s="9">
        <v>165498879.96</v>
      </c>
    </row>
    <row r="84" ht="13.5" thickTop="1">
      <c r="A84" s="22"/>
    </row>
    <row r="85" ht="12.75">
      <c r="A85" s="8" t="s">
        <v>461</v>
      </c>
    </row>
    <row r="86" spans="1:2" ht="12.75">
      <c r="A86" s="22" t="s">
        <v>92</v>
      </c>
      <c r="B86" s="20">
        <v>473100678.69</v>
      </c>
    </row>
    <row r="87" spans="1:2" ht="12.75">
      <c r="A87" s="22" t="s">
        <v>71</v>
      </c>
      <c r="B87" s="23">
        <v>5141614.59</v>
      </c>
    </row>
    <row r="88" spans="1:2" ht="12.75">
      <c r="A88" s="22" t="s">
        <v>84</v>
      </c>
      <c r="B88" s="23">
        <v>1462240622.18</v>
      </c>
    </row>
    <row r="89" spans="1:2" ht="12.75">
      <c r="A89" s="22" t="s">
        <v>85</v>
      </c>
      <c r="B89" s="23">
        <v>15127.12</v>
      </c>
    </row>
    <row r="90" spans="1:2" ht="12.75">
      <c r="A90" s="22" t="s">
        <v>98</v>
      </c>
      <c r="B90" s="23">
        <v>816139.47</v>
      </c>
    </row>
    <row r="91" spans="1:2" ht="12.75">
      <c r="A91" s="22" t="s">
        <v>99</v>
      </c>
      <c r="B91" s="23">
        <v>25443293.17</v>
      </c>
    </row>
    <row r="92" spans="1:2" ht="12.75">
      <c r="A92" s="22" t="s">
        <v>86</v>
      </c>
      <c r="B92" s="24">
        <v>0</v>
      </c>
    </row>
    <row r="93" spans="1:2" ht="12.75">
      <c r="A93" s="22" t="s">
        <v>87</v>
      </c>
      <c r="B93" s="24">
        <v>0</v>
      </c>
    </row>
    <row r="94" spans="1:2" ht="12.75">
      <c r="A94" s="22" t="s">
        <v>88</v>
      </c>
      <c r="B94" s="20">
        <v>29.33</v>
      </c>
    </row>
    <row r="95" spans="1:2" ht="12.75">
      <c r="A95" s="22" t="s">
        <v>89</v>
      </c>
      <c r="B95" s="20">
        <v>0</v>
      </c>
    </row>
    <row r="96" spans="1:2" ht="12.75">
      <c r="A96" s="22" t="s">
        <v>90</v>
      </c>
      <c r="B96" s="20">
        <v>0</v>
      </c>
    </row>
    <row r="97" spans="1:2" ht="12.75">
      <c r="A97" s="22" t="s">
        <v>91</v>
      </c>
      <c r="B97" s="20">
        <v>1660868.77</v>
      </c>
    </row>
    <row r="98" spans="1:2" ht="12.75">
      <c r="A98" s="22" t="s">
        <v>96</v>
      </c>
      <c r="B98" s="20">
        <v>3166124249.22</v>
      </c>
    </row>
    <row r="99" spans="1:2" ht="12.75">
      <c r="A99" s="22" t="s">
        <v>93</v>
      </c>
      <c r="B99" s="20">
        <v>34269755.87</v>
      </c>
    </row>
    <row r="100" spans="1:2" ht="12.75">
      <c r="A100" s="22" t="s">
        <v>94</v>
      </c>
      <c r="B100" s="20">
        <v>12097415.44</v>
      </c>
    </row>
    <row r="101" spans="1:2" ht="12.75">
      <c r="A101" s="22" t="s">
        <v>95</v>
      </c>
      <c r="B101" s="20">
        <v>101987.73</v>
      </c>
    </row>
    <row r="102" spans="1:2" ht="12.75">
      <c r="A102" s="22" t="s">
        <v>97</v>
      </c>
      <c r="B102" s="20">
        <v>18507120.26</v>
      </c>
    </row>
    <row r="103" spans="1:2" ht="13.5" thickBot="1">
      <c r="A103" s="8" t="s">
        <v>462</v>
      </c>
      <c r="B103" s="9">
        <v>5199518901.839999</v>
      </c>
    </row>
    <row r="104" ht="13.5" thickTop="1"/>
    <row r="105" ht="12.75">
      <c r="A105" s="8" t="s">
        <v>463</v>
      </c>
    </row>
    <row r="106" spans="1:2" ht="12.75">
      <c r="A106" s="22" t="s">
        <v>49</v>
      </c>
      <c r="B106" s="20">
        <v>279204687.31</v>
      </c>
    </row>
    <row r="107" spans="1:2" ht="12.75">
      <c r="A107" s="22" t="s">
        <v>51</v>
      </c>
      <c r="B107" s="20">
        <v>65154188.97</v>
      </c>
    </row>
    <row r="108" spans="1:2" ht="12.75">
      <c r="A108" s="22" t="s">
        <v>75</v>
      </c>
      <c r="B108" s="20">
        <v>61353005.04</v>
      </c>
    </row>
    <row r="109" spans="1:2" ht="12.75">
      <c r="A109" s="22" t="s">
        <v>55</v>
      </c>
      <c r="B109" s="20">
        <v>49535922.71</v>
      </c>
    </row>
    <row r="110" spans="1:2" ht="12.75">
      <c r="A110" s="22" t="s">
        <v>77</v>
      </c>
      <c r="B110" s="20">
        <v>127.62</v>
      </c>
    </row>
    <row r="111" spans="1:2" ht="12.75">
      <c r="A111" s="22" t="s">
        <v>57</v>
      </c>
      <c r="B111" s="20">
        <v>1311877.65</v>
      </c>
    </row>
    <row r="112" spans="1:2" ht="12.75">
      <c r="A112" s="22" t="s">
        <v>78</v>
      </c>
      <c r="B112" s="20">
        <v>0</v>
      </c>
    </row>
    <row r="113" spans="1:2" ht="12.75">
      <c r="A113" s="22" t="s">
        <v>50</v>
      </c>
      <c r="B113" s="20">
        <v>44294461.86</v>
      </c>
    </row>
    <row r="114" spans="1:2" ht="12.75">
      <c r="A114" s="22" t="s">
        <v>56</v>
      </c>
      <c r="B114" s="20">
        <v>16357365.36</v>
      </c>
    </row>
    <row r="115" spans="1:2" ht="12.75">
      <c r="A115" s="22" t="s">
        <v>443</v>
      </c>
      <c r="B115" s="20">
        <v>3692499.5</v>
      </c>
    </row>
    <row r="116" spans="1:2" ht="12.75">
      <c r="A116" s="22" t="s">
        <v>54</v>
      </c>
      <c r="B116" s="20">
        <v>954981.96</v>
      </c>
    </row>
    <row r="117" spans="1:2" ht="12.75">
      <c r="A117" s="22" t="s">
        <v>52</v>
      </c>
      <c r="B117" s="20">
        <v>96590.41</v>
      </c>
    </row>
    <row r="118" spans="1:2" ht="12.75">
      <c r="A118" s="22" t="s">
        <v>398</v>
      </c>
      <c r="B118" s="20">
        <v>105357.92</v>
      </c>
    </row>
    <row r="119" spans="1:2" ht="12.75">
      <c r="A119" s="22" t="s">
        <v>53</v>
      </c>
      <c r="B119" s="20">
        <v>24400152.45</v>
      </c>
    </row>
    <row r="120" spans="1:2" ht="13.5" thickBot="1">
      <c r="A120" s="8" t="s">
        <v>462</v>
      </c>
      <c r="B120" s="9">
        <v>546461218.76</v>
      </c>
    </row>
    <row r="121" ht="13.5" thickTop="1"/>
    <row r="122" ht="12.75">
      <c r="A122" s="8" t="s">
        <v>464</v>
      </c>
    </row>
    <row r="123" spans="1:2" ht="12.75">
      <c r="A123" s="22" t="s">
        <v>59</v>
      </c>
      <c r="B123" s="20">
        <v>175.08</v>
      </c>
    </row>
    <row r="124" spans="1:2" ht="12.75">
      <c r="A124" s="8" t="s">
        <v>79</v>
      </c>
      <c r="B124" s="20">
        <v>0</v>
      </c>
    </row>
    <row r="125" spans="1:2" ht="12.75">
      <c r="A125" s="22" t="s">
        <v>58</v>
      </c>
      <c r="B125" s="20">
        <v>488055779.66</v>
      </c>
    </row>
    <row r="126" ht="12.75">
      <c r="A126" s="8" t="s">
        <v>80</v>
      </c>
    </row>
    <row r="127" spans="1:2" ht="12.75">
      <c r="A127" s="22" t="s">
        <v>60</v>
      </c>
      <c r="B127" s="20">
        <v>10365547.19</v>
      </c>
    </row>
    <row r="128" spans="1:2" ht="13.5" thickBot="1">
      <c r="A128" s="8" t="s">
        <v>462</v>
      </c>
      <c r="B128" s="9">
        <v>498421501.93</v>
      </c>
    </row>
    <row r="129" spans="1:2" ht="13.5" thickTop="1">
      <c r="A129" s="22"/>
      <c r="B129" s="14"/>
    </row>
    <row r="130" ht="12.75">
      <c r="A130" s="8" t="s">
        <v>465</v>
      </c>
    </row>
    <row r="131" spans="1:2" ht="12.75">
      <c r="A131" s="22" t="s">
        <v>127</v>
      </c>
      <c r="B131" s="23">
        <v>344608948.8</v>
      </c>
    </row>
    <row r="132" spans="1:2" ht="12.75">
      <c r="A132" s="22" t="s">
        <v>128</v>
      </c>
      <c r="B132" s="20">
        <v>43167519.57</v>
      </c>
    </row>
    <row r="133" spans="1:2" ht="12.75">
      <c r="A133" s="22" t="s">
        <v>129</v>
      </c>
      <c r="B133" s="20">
        <v>45608100.64</v>
      </c>
    </row>
    <row r="134" spans="1:2" ht="12.75">
      <c r="A134" s="22" t="s">
        <v>130</v>
      </c>
      <c r="B134" s="20">
        <v>9003906.77</v>
      </c>
    </row>
    <row r="135" spans="1:2" ht="12.75">
      <c r="A135" s="22" t="s">
        <v>83</v>
      </c>
      <c r="B135" s="20">
        <v>162387.33</v>
      </c>
    </row>
    <row r="136" spans="1:2" ht="12.75">
      <c r="A136" s="22" t="s">
        <v>446</v>
      </c>
      <c r="B136" s="20">
        <v>1737546.23</v>
      </c>
    </row>
    <row r="137" spans="1:9" ht="13.5" thickBot="1">
      <c r="A137" s="8" t="s">
        <v>462</v>
      </c>
      <c r="B137" s="9">
        <f>SUM(B131+B132+B133+B134+B135+B136)</f>
        <v>444288409.34</v>
      </c>
      <c r="C137" s="12"/>
      <c r="D137" s="1"/>
      <c r="H137" s="12"/>
      <c r="I137" s="1"/>
    </row>
    <row r="138" ht="13.5" thickTop="1">
      <c r="A138" s="22"/>
    </row>
    <row r="139" ht="12.75">
      <c r="A139" s="8" t="s">
        <v>466</v>
      </c>
    </row>
    <row r="140" spans="1:2" ht="12.75">
      <c r="A140" s="22" t="s">
        <v>132</v>
      </c>
      <c r="B140" s="20">
        <v>39784599.48</v>
      </c>
    </row>
    <row r="141" spans="1:2" ht="12.75">
      <c r="A141" s="22" t="s">
        <v>135</v>
      </c>
      <c r="B141" s="20">
        <v>33570844.94</v>
      </c>
    </row>
    <row r="142" spans="1:2" ht="12.75">
      <c r="A142" s="22" t="s">
        <v>134</v>
      </c>
      <c r="B142" s="20">
        <v>17455868.15</v>
      </c>
    </row>
    <row r="143" spans="1:2" ht="12.75">
      <c r="A143" s="22" t="s">
        <v>133</v>
      </c>
      <c r="B143" s="20">
        <v>997459.43</v>
      </c>
    </row>
    <row r="144" spans="1:9" ht="12.75">
      <c r="A144" s="22" t="s">
        <v>131</v>
      </c>
      <c r="B144" s="20">
        <v>220474939.79</v>
      </c>
      <c r="H144" s="12"/>
      <c r="I144" s="12"/>
    </row>
    <row r="145" spans="1:4" ht="13.5" thickBot="1">
      <c r="A145" s="8" t="s">
        <v>462</v>
      </c>
      <c r="B145" s="9">
        <f>SUM(B140:B144)</f>
        <v>312283711.78999996</v>
      </c>
      <c r="C145" s="12"/>
      <c r="D145" s="12"/>
    </row>
    <row r="146" ht="13.5" thickTop="1"/>
    <row r="147" ht="12.75">
      <c r="A147" s="8" t="s">
        <v>467</v>
      </c>
    </row>
    <row r="148" spans="1:2" ht="12.75">
      <c r="A148" s="22" t="s">
        <v>136</v>
      </c>
      <c r="B148" s="20">
        <v>556761937.03</v>
      </c>
    </row>
    <row r="149" spans="1:2" ht="12.75">
      <c r="A149" s="22" t="s">
        <v>138</v>
      </c>
      <c r="B149" s="20">
        <v>191729.82</v>
      </c>
    </row>
    <row r="150" spans="1:2" ht="12.75">
      <c r="A150" s="22" t="s">
        <v>137</v>
      </c>
      <c r="B150" s="20">
        <v>57733243.84</v>
      </c>
    </row>
    <row r="151" spans="1:2" ht="12.75">
      <c r="A151" s="22" t="s">
        <v>139</v>
      </c>
      <c r="B151" s="20">
        <v>15507371.38</v>
      </c>
    </row>
    <row r="152" spans="1:2" ht="12.75">
      <c r="A152" s="22" t="s">
        <v>144</v>
      </c>
      <c r="B152" s="20">
        <v>88792.09</v>
      </c>
    </row>
    <row r="153" spans="1:4" ht="13.5" thickBot="1">
      <c r="A153" s="8" t="s">
        <v>462</v>
      </c>
      <c r="B153" s="9">
        <f>SUM(B148:B152)</f>
        <v>630283074.1600001</v>
      </c>
      <c r="C153" s="12"/>
      <c r="D153" s="1"/>
    </row>
    <row r="154" ht="13.5" thickTop="1"/>
    <row r="155" spans="1:9" ht="12.75">
      <c r="A155" s="8" t="s">
        <v>468</v>
      </c>
      <c r="H155" s="12"/>
      <c r="I155" s="12"/>
    </row>
    <row r="156" spans="1:2" ht="12.75">
      <c r="A156" s="22" t="s">
        <v>141</v>
      </c>
      <c r="B156" s="20">
        <v>71075315.98</v>
      </c>
    </row>
    <row r="157" spans="1:2" ht="12.75">
      <c r="A157" s="22" t="s">
        <v>140</v>
      </c>
      <c r="B157" s="20">
        <v>240182826.58</v>
      </c>
    </row>
    <row r="158" spans="1:2" ht="12.75">
      <c r="A158" s="22" t="s">
        <v>142</v>
      </c>
      <c r="B158" s="20">
        <v>442808096.89</v>
      </c>
    </row>
    <row r="159" spans="1:4" ht="13.5" thickBot="1">
      <c r="A159" s="8" t="s">
        <v>462</v>
      </c>
      <c r="B159" s="9">
        <f>SUM(B156:B158)</f>
        <v>754066239.45</v>
      </c>
      <c r="C159" s="12"/>
      <c r="D159" s="1"/>
    </row>
    <row r="160" spans="1:2" ht="13.5" thickTop="1">
      <c r="A160" s="22"/>
      <c r="B160" s="20" t="s">
        <v>44</v>
      </c>
    </row>
    <row r="161" ht="12.75">
      <c r="A161" s="8" t="s">
        <v>469</v>
      </c>
    </row>
    <row r="162" spans="1:2" ht="12.75">
      <c r="A162" s="22" t="s">
        <v>113</v>
      </c>
      <c r="B162" s="20">
        <v>74635078.84</v>
      </c>
    </row>
    <row r="163" spans="1:2" ht="12.75">
      <c r="A163" s="22" t="s">
        <v>123</v>
      </c>
      <c r="B163" s="20">
        <v>289367359.96</v>
      </c>
    </row>
    <row r="164" spans="1:2" ht="12.75">
      <c r="A164" s="22" t="s">
        <v>124</v>
      </c>
      <c r="B164" s="20">
        <v>963737.33</v>
      </c>
    </row>
    <row r="165" spans="1:9" ht="12.75">
      <c r="A165" s="22" t="s">
        <v>118</v>
      </c>
      <c r="B165" s="20">
        <v>29068484.7</v>
      </c>
      <c r="H165" s="12"/>
      <c r="I165" s="12"/>
    </row>
    <row r="166" spans="1:2" ht="12.75">
      <c r="A166" s="22" t="s">
        <v>120</v>
      </c>
      <c r="B166" s="20">
        <v>1545060.07</v>
      </c>
    </row>
    <row r="167" spans="1:2" ht="12.75">
      <c r="A167" s="22" t="s">
        <v>114</v>
      </c>
      <c r="B167" s="20">
        <v>183674.44</v>
      </c>
    </row>
    <row r="168" spans="1:2" ht="12.75">
      <c r="A168" s="22" t="s">
        <v>119</v>
      </c>
      <c r="B168" s="20">
        <v>4084217.88</v>
      </c>
    </row>
    <row r="169" spans="1:2" ht="12.75">
      <c r="A169" s="22" t="s">
        <v>125</v>
      </c>
      <c r="B169" s="20">
        <v>2130990.02</v>
      </c>
    </row>
    <row r="170" spans="1:2" ht="12.75">
      <c r="A170" s="22" t="s">
        <v>126</v>
      </c>
      <c r="B170" s="20">
        <v>1347654.46</v>
      </c>
    </row>
    <row r="171" spans="1:2" ht="12.75">
      <c r="A171" s="22" t="s">
        <v>115</v>
      </c>
      <c r="B171" s="20">
        <v>13965663.77</v>
      </c>
    </row>
    <row r="172" spans="1:2" ht="12.75">
      <c r="A172" s="22" t="s">
        <v>402</v>
      </c>
      <c r="B172" s="20">
        <v>5079516.54</v>
      </c>
    </row>
    <row r="173" spans="1:2" ht="12.75">
      <c r="A173" s="22" t="s">
        <v>116</v>
      </c>
      <c r="B173" s="20">
        <v>1389.34</v>
      </c>
    </row>
    <row r="174" spans="1:2" ht="12.75">
      <c r="A174" s="22" t="s">
        <v>447</v>
      </c>
      <c r="B174" s="20">
        <v>59.72</v>
      </c>
    </row>
    <row r="175" spans="1:9" ht="12.75">
      <c r="A175" s="22" t="s">
        <v>117</v>
      </c>
      <c r="B175" s="20">
        <v>93000.41</v>
      </c>
      <c r="H175" s="12"/>
      <c r="I175" s="12"/>
    </row>
    <row r="176" spans="1:2" ht="12.75">
      <c r="A176" s="22" t="s">
        <v>121</v>
      </c>
      <c r="B176" s="20">
        <v>134542.47</v>
      </c>
    </row>
    <row r="177" spans="1:2" ht="12.75">
      <c r="A177" s="22" t="s">
        <v>122</v>
      </c>
      <c r="B177" s="20">
        <v>263662.23</v>
      </c>
    </row>
    <row r="178" spans="1:2" ht="12.75">
      <c r="A178" s="22" t="s">
        <v>430</v>
      </c>
      <c r="B178" s="20">
        <v>81582.22</v>
      </c>
    </row>
    <row r="179" spans="1:4" ht="13.5" thickBot="1">
      <c r="A179" s="8" t="s">
        <v>462</v>
      </c>
      <c r="B179" s="9">
        <f>SUM(B162:B178)</f>
        <v>422945674.4</v>
      </c>
      <c r="C179" s="12"/>
      <c r="D179" s="1"/>
    </row>
    <row r="180" ht="13.5" thickTop="1"/>
    <row r="181" spans="1:2" ht="12.75">
      <c r="A181" s="8" t="s">
        <v>470</v>
      </c>
      <c r="B181" s="14"/>
    </row>
    <row r="182" spans="1:2" ht="12.75">
      <c r="A182" s="8" t="s">
        <v>405</v>
      </c>
      <c r="B182" s="14">
        <v>25719325.75</v>
      </c>
    </row>
    <row r="183" spans="1:2" ht="12.75">
      <c r="A183" s="8" t="s">
        <v>406</v>
      </c>
      <c r="B183" s="14">
        <v>31025938.38</v>
      </c>
    </row>
    <row r="184" spans="1:2" ht="12.75">
      <c r="A184" s="8" t="s">
        <v>407</v>
      </c>
      <c r="B184" s="14">
        <v>5274640.01</v>
      </c>
    </row>
    <row r="185" spans="1:2" ht="12.75">
      <c r="A185" s="8" t="s">
        <v>408</v>
      </c>
      <c r="B185" s="14">
        <v>10930440.1</v>
      </c>
    </row>
    <row r="186" spans="1:2" ht="12.75">
      <c r="A186" s="8" t="s">
        <v>409</v>
      </c>
      <c r="B186" s="14">
        <v>19702034.25</v>
      </c>
    </row>
    <row r="187" spans="1:4" ht="13.5" thickBot="1">
      <c r="A187" s="8" t="s">
        <v>462</v>
      </c>
      <c r="B187" s="9">
        <f>SUM(B182:B186)</f>
        <v>92652378.49</v>
      </c>
      <c r="C187" s="12"/>
      <c r="D187" s="1"/>
    </row>
    <row r="188" spans="8:9" ht="13.5" thickTop="1">
      <c r="H188" s="12"/>
      <c r="I188" s="12"/>
    </row>
    <row r="189" spans="1:2" ht="12.75">
      <c r="A189" s="8" t="s">
        <v>471</v>
      </c>
      <c r="B189" s="14"/>
    </row>
    <row r="190" spans="1:2" ht="12.75">
      <c r="A190" s="22" t="s">
        <v>410</v>
      </c>
      <c r="B190" s="14">
        <v>2323014.88</v>
      </c>
    </row>
    <row r="191" spans="1:2" ht="12.75">
      <c r="A191" s="22" t="s">
        <v>411</v>
      </c>
      <c r="B191" s="14">
        <v>172429815.07</v>
      </c>
    </row>
    <row r="192" spans="1:2" ht="12.75">
      <c r="A192" s="22" t="s">
        <v>412</v>
      </c>
      <c r="B192" s="14">
        <v>6486332.26</v>
      </c>
    </row>
    <row r="193" spans="1:2" ht="12.75">
      <c r="A193" s="22" t="s">
        <v>413</v>
      </c>
      <c r="B193" s="14">
        <v>27238377.7</v>
      </c>
    </row>
    <row r="194" spans="1:2" ht="12.75">
      <c r="A194" s="22" t="s">
        <v>414</v>
      </c>
      <c r="B194" s="14">
        <v>337281339.51</v>
      </c>
    </row>
    <row r="195" spans="1:2" ht="12.75">
      <c r="A195" s="22" t="s">
        <v>415</v>
      </c>
      <c r="B195" s="14">
        <v>86520605.26</v>
      </c>
    </row>
    <row r="196" spans="1:2" ht="12.75">
      <c r="A196" s="22" t="s">
        <v>416</v>
      </c>
      <c r="B196" s="14">
        <v>13792536.08</v>
      </c>
    </row>
    <row r="197" spans="1:2" ht="12.75">
      <c r="A197" s="22" t="s">
        <v>417</v>
      </c>
      <c r="B197" s="14">
        <v>10341946.48</v>
      </c>
    </row>
    <row r="198" spans="1:2" ht="12.75">
      <c r="A198" s="22" t="s">
        <v>418</v>
      </c>
      <c r="B198" s="14">
        <v>586471.46</v>
      </c>
    </row>
    <row r="199" spans="1:2" ht="12.75">
      <c r="A199" s="22" t="s">
        <v>419</v>
      </c>
      <c r="B199" s="14">
        <v>45469462.03</v>
      </c>
    </row>
    <row r="200" spans="1:2" ht="12.75">
      <c r="A200" s="22" t="s">
        <v>420</v>
      </c>
      <c r="B200" s="14">
        <v>5633477.98</v>
      </c>
    </row>
    <row r="201" spans="1:2" ht="12.75">
      <c r="A201" s="22" t="s">
        <v>421</v>
      </c>
      <c r="B201" s="14">
        <v>784718.2</v>
      </c>
    </row>
    <row r="202" spans="1:8" s="4" customFormat="1" ht="12.75">
      <c r="A202" s="22" t="s">
        <v>422</v>
      </c>
      <c r="B202" s="13">
        <v>2593029.35</v>
      </c>
      <c r="C202"/>
      <c r="D202"/>
      <c r="E202"/>
      <c r="F202"/>
      <c r="G202"/>
      <c r="H202"/>
    </row>
    <row r="203" spans="1:8" s="4" customFormat="1" ht="12.75">
      <c r="A203" s="22" t="s">
        <v>423</v>
      </c>
      <c r="B203" s="23">
        <v>90929393.06</v>
      </c>
      <c r="C203"/>
      <c r="D203"/>
      <c r="E203"/>
      <c r="F203"/>
      <c r="G203"/>
      <c r="H203"/>
    </row>
    <row r="204" spans="1:8" s="4" customFormat="1" ht="12.75">
      <c r="A204" s="22" t="s">
        <v>414</v>
      </c>
      <c r="B204" s="14">
        <v>53918.78</v>
      </c>
      <c r="C204"/>
      <c r="D204"/>
      <c r="E204"/>
      <c r="F204"/>
      <c r="G204"/>
      <c r="H204"/>
    </row>
    <row r="205" spans="1:8" s="4" customFormat="1" ht="13.5" thickBot="1">
      <c r="A205" s="8" t="s">
        <v>462</v>
      </c>
      <c r="B205" s="9">
        <v>802464438.1000001</v>
      </c>
      <c r="C205"/>
      <c r="D205"/>
      <c r="E205"/>
      <c r="F205"/>
      <c r="G205"/>
      <c r="H205"/>
    </row>
    <row r="206" spans="1:8" s="4" customFormat="1" ht="13.5" thickTop="1">
      <c r="A206" s="22"/>
      <c r="B206" s="22"/>
      <c r="C206"/>
      <c r="D206"/>
      <c r="E206"/>
      <c r="F206"/>
      <c r="G206"/>
      <c r="H206"/>
    </row>
    <row r="207" spans="1:8" s="4" customFormat="1" ht="12.75">
      <c r="A207" s="8" t="s">
        <v>472</v>
      </c>
      <c r="B207" s="14"/>
      <c r="C207"/>
      <c r="D207"/>
      <c r="E207"/>
      <c r="F207"/>
      <c r="G207"/>
      <c r="H207"/>
    </row>
    <row r="208" spans="1:8" s="4" customFormat="1" ht="12.75">
      <c r="A208" s="22" t="s">
        <v>424</v>
      </c>
      <c r="B208" s="14">
        <v>29103175.74</v>
      </c>
      <c r="C208"/>
      <c r="D208"/>
      <c r="E208"/>
      <c r="F208"/>
      <c r="G208"/>
      <c r="H208"/>
    </row>
    <row r="209" spans="1:8" s="4" customFormat="1" ht="12.75">
      <c r="A209" s="22" t="s">
        <v>425</v>
      </c>
      <c r="B209" s="20">
        <v>0</v>
      </c>
      <c r="C209"/>
      <c r="D209"/>
      <c r="E209"/>
      <c r="F209"/>
      <c r="G209"/>
      <c r="H209"/>
    </row>
    <row r="210" spans="1:8" s="4" customFormat="1" ht="12.75">
      <c r="A210" s="22" t="s">
        <v>426</v>
      </c>
      <c r="B210" s="20">
        <v>0</v>
      </c>
      <c r="C210"/>
      <c r="D210"/>
      <c r="E210"/>
      <c r="F210"/>
      <c r="G210"/>
      <c r="H210"/>
    </row>
    <row r="211" spans="1:8" s="4" customFormat="1" ht="12.75">
      <c r="A211" s="22" t="s">
        <v>219</v>
      </c>
      <c r="B211" s="20">
        <v>0</v>
      </c>
      <c r="C211"/>
      <c r="D211"/>
      <c r="E211"/>
      <c r="F211"/>
      <c r="G211"/>
      <c r="H211"/>
    </row>
    <row r="212" spans="1:8" s="4" customFormat="1" ht="13.5" thickBot="1">
      <c r="A212" s="8" t="s">
        <v>462</v>
      </c>
      <c r="B212" s="9">
        <v>29103175.74</v>
      </c>
      <c r="C212"/>
      <c r="D212"/>
      <c r="E212"/>
      <c r="F212"/>
      <c r="G212"/>
      <c r="H212"/>
    </row>
    <row r="213" spans="1:8" s="4" customFormat="1" ht="13.5" thickTop="1">
      <c r="A213" s="22"/>
      <c r="B213" s="14"/>
      <c r="C213"/>
      <c r="D213"/>
      <c r="E213"/>
      <c r="F213"/>
      <c r="G213"/>
      <c r="H213"/>
    </row>
    <row r="214" spans="1:8" s="4" customFormat="1" ht="12.75">
      <c r="A214" s="8" t="s">
        <v>473</v>
      </c>
      <c r="B214" s="14"/>
      <c r="C214"/>
      <c r="D214"/>
      <c r="E214"/>
      <c r="F214"/>
      <c r="G214"/>
      <c r="H214"/>
    </row>
    <row r="215" spans="1:8" s="4" customFormat="1" ht="12.75">
      <c r="A215" s="22" t="s">
        <v>260</v>
      </c>
      <c r="B215" s="20">
        <v>59926219.54</v>
      </c>
      <c r="C215"/>
      <c r="D215"/>
      <c r="E215"/>
      <c r="F215"/>
      <c r="G215"/>
      <c r="H215"/>
    </row>
    <row r="216" spans="1:8" s="4" customFormat="1" ht="12.75">
      <c r="A216" s="22" t="s">
        <v>254</v>
      </c>
      <c r="B216" s="20">
        <v>2433500.23</v>
      </c>
      <c r="C216"/>
      <c r="D216"/>
      <c r="E216"/>
      <c r="F216"/>
      <c r="G216"/>
      <c r="H216"/>
    </row>
    <row r="217" spans="1:8" s="4" customFormat="1" ht="12.75">
      <c r="A217" s="22" t="s">
        <v>255</v>
      </c>
      <c r="B217" s="20">
        <v>37400810.4</v>
      </c>
      <c r="C217"/>
      <c r="D217"/>
      <c r="E217"/>
      <c r="F217"/>
      <c r="G217"/>
      <c r="H217"/>
    </row>
    <row r="218" spans="1:8" s="4" customFormat="1" ht="12.75">
      <c r="A218" s="22" t="s">
        <v>253</v>
      </c>
      <c r="B218" s="20">
        <v>226090535.91</v>
      </c>
      <c r="C218"/>
      <c r="D218"/>
      <c r="E218"/>
      <c r="F218"/>
      <c r="G218"/>
      <c r="H218"/>
    </row>
    <row r="219" spans="1:8" s="4" customFormat="1" ht="12.75">
      <c r="A219" s="22" t="s">
        <v>258</v>
      </c>
      <c r="B219" s="20">
        <v>31660555.05</v>
      </c>
      <c r="C219"/>
      <c r="D219"/>
      <c r="E219"/>
      <c r="F219"/>
      <c r="G219"/>
      <c r="H219"/>
    </row>
    <row r="220" spans="1:8" s="4" customFormat="1" ht="12.75">
      <c r="A220" s="22" t="s">
        <v>257</v>
      </c>
      <c r="B220" s="20">
        <v>727111.37</v>
      </c>
      <c r="C220"/>
      <c r="D220"/>
      <c r="E220"/>
      <c r="F220"/>
      <c r="G220"/>
      <c r="H220"/>
    </row>
    <row r="221" spans="1:8" s="4" customFormat="1" ht="12.75">
      <c r="A221" s="22" t="s">
        <v>259</v>
      </c>
      <c r="B221" s="20">
        <v>238325.03</v>
      </c>
      <c r="C221"/>
      <c r="D221"/>
      <c r="E221"/>
      <c r="F221"/>
      <c r="G221"/>
      <c r="H221"/>
    </row>
    <row r="222" spans="1:8" s="4" customFormat="1" ht="12.75">
      <c r="A222" s="22" t="s">
        <v>256</v>
      </c>
      <c r="B222" s="20">
        <v>550600.68</v>
      </c>
      <c r="C222"/>
      <c r="D222"/>
      <c r="E222"/>
      <c r="F222"/>
      <c r="G222"/>
      <c r="H222"/>
    </row>
    <row r="223" spans="1:8" s="4" customFormat="1" ht="13.5" thickBot="1">
      <c r="A223" s="8" t="s">
        <v>462</v>
      </c>
      <c r="B223" s="9">
        <v>359027658.21</v>
      </c>
      <c r="C223"/>
      <c r="D223"/>
      <c r="E223"/>
      <c r="F223"/>
      <c r="G223"/>
      <c r="H223"/>
    </row>
    <row r="224" spans="1:8" s="4" customFormat="1" ht="13.5" thickTop="1">
      <c r="A224" s="22"/>
      <c r="B224" s="14"/>
      <c r="C224"/>
      <c r="D224"/>
      <c r="E224"/>
      <c r="F224"/>
      <c r="G224"/>
      <c r="H224"/>
    </row>
    <row r="225" spans="1:8" s="4" customFormat="1" ht="12.75">
      <c r="A225" s="8" t="s">
        <v>474</v>
      </c>
      <c r="B225" s="14"/>
      <c r="C225"/>
      <c r="D225"/>
      <c r="E225"/>
      <c r="F225"/>
      <c r="G225"/>
      <c r="H225"/>
    </row>
    <row r="226" spans="1:8" s="4" customFormat="1" ht="12.75">
      <c r="A226" s="22" t="s">
        <v>246</v>
      </c>
      <c r="B226" s="20">
        <v>68035107.3</v>
      </c>
      <c r="C226"/>
      <c r="D226"/>
      <c r="E226"/>
      <c r="F226"/>
      <c r="G226"/>
      <c r="H226"/>
    </row>
    <row r="227" spans="1:8" s="4" customFormat="1" ht="12.75">
      <c r="A227" s="22" t="s">
        <v>247</v>
      </c>
      <c r="B227" s="20">
        <v>3533106.55</v>
      </c>
      <c r="C227"/>
      <c r="D227"/>
      <c r="E227"/>
      <c r="F227"/>
      <c r="G227"/>
      <c r="H227"/>
    </row>
    <row r="228" spans="1:8" s="4" customFormat="1" ht="12.75">
      <c r="A228" s="22" t="s">
        <v>248</v>
      </c>
      <c r="B228" s="20">
        <v>17712.1</v>
      </c>
      <c r="C228"/>
      <c r="D228"/>
      <c r="E228"/>
      <c r="F228"/>
      <c r="G228"/>
      <c r="H228"/>
    </row>
    <row r="229" spans="1:8" s="4" customFormat="1" ht="12.75">
      <c r="A229" s="22" t="s">
        <v>249</v>
      </c>
      <c r="B229" s="20">
        <v>420510.23</v>
      </c>
      <c r="C229"/>
      <c r="D229"/>
      <c r="E229"/>
      <c r="F229"/>
      <c r="G229"/>
      <c r="H229"/>
    </row>
    <row r="230" spans="1:8" s="4" customFormat="1" ht="12.75">
      <c r="A230" s="22" t="s">
        <v>250</v>
      </c>
      <c r="B230" s="20">
        <v>2772497.63</v>
      </c>
      <c r="C230"/>
      <c r="D230"/>
      <c r="E230"/>
      <c r="F230"/>
      <c r="G230"/>
      <c r="H230"/>
    </row>
    <row r="231" spans="1:8" s="4" customFormat="1" ht="12.75">
      <c r="A231" s="22" t="s">
        <v>251</v>
      </c>
      <c r="B231" s="20">
        <v>2066378.7</v>
      </c>
      <c r="C231"/>
      <c r="D231"/>
      <c r="E231"/>
      <c r="F231"/>
      <c r="G231"/>
      <c r="H231"/>
    </row>
    <row r="232" spans="1:8" s="4" customFormat="1" ht="12.75">
      <c r="A232" s="22" t="s">
        <v>252</v>
      </c>
      <c r="B232" s="20">
        <v>0</v>
      </c>
      <c r="C232"/>
      <c r="D232"/>
      <c r="E232"/>
      <c r="F232"/>
      <c r="G232"/>
      <c r="H232"/>
    </row>
    <row r="233" spans="1:8" s="4" customFormat="1" ht="13.5" thickBot="1">
      <c r="A233" s="8" t="s">
        <v>462</v>
      </c>
      <c r="B233" s="9">
        <v>76845312.50999999</v>
      </c>
      <c r="C233"/>
      <c r="D233"/>
      <c r="E233"/>
      <c r="F233"/>
      <c r="G233"/>
      <c r="H233"/>
    </row>
    <row r="234" spans="1:8" s="4" customFormat="1" ht="13.5" thickTop="1">
      <c r="A234" s="22"/>
      <c r="B234" s="14"/>
      <c r="C234"/>
      <c r="D234"/>
      <c r="E234"/>
      <c r="F234"/>
      <c r="G234"/>
      <c r="H234"/>
    </row>
    <row r="235" spans="1:8" s="4" customFormat="1" ht="12.75">
      <c r="A235" s="8" t="s">
        <v>475</v>
      </c>
      <c r="B235" s="14"/>
      <c r="C235"/>
      <c r="D235"/>
      <c r="E235"/>
      <c r="F235"/>
      <c r="G235"/>
      <c r="H235"/>
    </row>
    <row r="236" spans="1:8" s="4" customFormat="1" ht="12.75">
      <c r="A236" s="22" t="s">
        <v>233</v>
      </c>
      <c r="B236" s="20">
        <v>118764662.47</v>
      </c>
      <c r="C236"/>
      <c r="D236"/>
      <c r="E236"/>
      <c r="F236"/>
      <c r="G236"/>
      <c r="H236"/>
    </row>
    <row r="237" spans="1:8" s="4" customFormat="1" ht="12.75">
      <c r="A237" s="22" t="s">
        <v>236</v>
      </c>
      <c r="B237" s="20">
        <v>35674.88</v>
      </c>
      <c r="C237"/>
      <c r="D237"/>
      <c r="E237"/>
      <c r="F237"/>
      <c r="G237"/>
      <c r="H237"/>
    </row>
    <row r="238" spans="1:8" s="4" customFormat="1" ht="12.75">
      <c r="A238" s="22" t="s">
        <v>235</v>
      </c>
      <c r="B238" s="20">
        <v>192714.58</v>
      </c>
      <c r="C238"/>
      <c r="D238"/>
      <c r="E238"/>
      <c r="F238"/>
      <c r="G238"/>
      <c r="H238"/>
    </row>
    <row r="239" spans="1:8" s="4" customFormat="1" ht="12.75">
      <c r="A239" s="22" t="s">
        <v>231</v>
      </c>
      <c r="B239" s="20">
        <v>2264796.89</v>
      </c>
      <c r="C239"/>
      <c r="D239"/>
      <c r="E239"/>
      <c r="F239"/>
      <c r="G239"/>
      <c r="H239"/>
    </row>
    <row r="240" spans="1:8" s="4" customFormat="1" ht="12.75">
      <c r="A240" s="22" t="s">
        <v>234</v>
      </c>
      <c r="B240" s="20">
        <v>13286387.43</v>
      </c>
      <c r="C240"/>
      <c r="D240"/>
      <c r="E240"/>
      <c r="F240"/>
      <c r="G240"/>
      <c r="H240"/>
    </row>
    <row r="241" spans="1:8" s="4" customFormat="1" ht="12.75">
      <c r="A241" s="22" t="s">
        <v>232</v>
      </c>
      <c r="B241" s="20">
        <v>67166495.37</v>
      </c>
      <c r="C241"/>
      <c r="D241"/>
      <c r="E241"/>
      <c r="F241"/>
      <c r="G241"/>
      <c r="H241"/>
    </row>
    <row r="242" spans="1:8" s="4" customFormat="1" ht="12.75">
      <c r="A242" s="22" t="s">
        <v>237</v>
      </c>
      <c r="B242" s="20">
        <v>29428632.8</v>
      </c>
      <c r="C242"/>
      <c r="D242"/>
      <c r="E242"/>
      <c r="F242"/>
      <c r="G242"/>
      <c r="H242"/>
    </row>
    <row r="243" spans="1:8" s="4" customFormat="1" ht="13.5" thickBot="1">
      <c r="A243" s="8" t="s">
        <v>462</v>
      </c>
      <c r="B243" s="9">
        <v>231139364.42000002</v>
      </c>
      <c r="C243"/>
      <c r="D243"/>
      <c r="E243"/>
      <c r="F243"/>
      <c r="G243"/>
      <c r="H243"/>
    </row>
    <row r="244" spans="1:8" s="4" customFormat="1" ht="13.5" thickTop="1">
      <c r="A244" s="22"/>
      <c r="B244" s="14"/>
      <c r="C244"/>
      <c r="D244"/>
      <c r="E244"/>
      <c r="F244"/>
      <c r="G244"/>
      <c r="H244"/>
    </row>
    <row r="245" spans="1:8" s="4" customFormat="1" ht="12.75">
      <c r="A245" s="8" t="s">
        <v>476</v>
      </c>
      <c r="B245" s="14"/>
      <c r="C245"/>
      <c r="D245"/>
      <c r="E245"/>
      <c r="F245"/>
      <c r="G245"/>
      <c r="H245"/>
    </row>
    <row r="246" spans="1:8" s="4" customFormat="1" ht="12.75">
      <c r="A246" s="22" t="s">
        <v>238</v>
      </c>
      <c r="B246" s="20">
        <v>2392843.83</v>
      </c>
      <c r="C246"/>
      <c r="D246"/>
      <c r="E246"/>
      <c r="F246"/>
      <c r="G246"/>
      <c r="H246"/>
    </row>
    <row r="247" spans="1:8" s="4" customFormat="1" ht="12.75">
      <c r="A247" s="22" t="s">
        <v>239</v>
      </c>
      <c r="B247" s="20">
        <v>17676.27</v>
      </c>
      <c r="C247"/>
      <c r="D247"/>
      <c r="E247"/>
      <c r="F247"/>
      <c r="G247"/>
      <c r="H247"/>
    </row>
    <row r="248" spans="1:8" s="4" customFormat="1" ht="12.75">
      <c r="A248" s="22" t="s">
        <v>240</v>
      </c>
      <c r="B248" s="20">
        <v>66914.16</v>
      </c>
      <c r="C248"/>
      <c r="D248"/>
      <c r="E248"/>
      <c r="F248"/>
      <c r="G248"/>
      <c r="H248"/>
    </row>
    <row r="249" spans="1:8" s="4" customFormat="1" ht="12.75">
      <c r="A249" s="22" t="s">
        <v>241</v>
      </c>
      <c r="B249" s="20">
        <v>52958390.52</v>
      </c>
      <c r="C249"/>
      <c r="D249"/>
      <c r="E249"/>
      <c r="F249"/>
      <c r="G249"/>
      <c r="H249"/>
    </row>
    <row r="250" spans="1:8" s="4" customFormat="1" ht="12.75">
      <c r="A250" s="22" t="s">
        <v>242</v>
      </c>
      <c r="B250" s="20">
        <v>31577329.56</v>
      </c>
      <c r="C250"/>
      <c r="D250"/>
      <c r="E250"/>
      <c r="F250"/>
      <c r="G250"/>
      <c r="H250"/>
    </row>
    <row r="251" spans="1:8" s="4" customFormat="1" ht="12.75">
      <c r="A251" s="22" t="s">
        <v>243</v>
      </c>
      <c r="B251" s="20">
        <v>16912.5</v>
      </c>
      <c r="C251"/>
      <c r="D251"/>
      <c r="E251"/>
      <c r="F251"/>
      <c r="G251"/>
      <c r="H251"/>
    </row>
    <row r="252" spans="1:8" s="4" customFormat="1" ht="12.75">
      <c r="A252" s="22" t="s">
        <v>244</v>
      </c>
      <c r="B252" s="20">
        <v>4468661.83</v>
      </c>
      <c r="C252"/>
      <c r="D252"/>
      <c r="E252"/>
      <c r="F252"/>
      <c r="G252"/>
      <c r="H252"/>
    </row>
    <row r="253" spans="1:8" s="4" customFormat="1" ht="12.75">
      <c r="A253" s="22" t="s">
        <v>245</v>
      </c>
      <c r="B253" s="14">
        <v>525059.07</v>
      </c>
      <c r="C253"/>
      <c r="D253"/>
      <c r="E253"/>
      <c r="F253"/>
      <c r="G253"/>
      <c r="H253"/>
    </row>
    <row r="254" spans="1:8" s="4" customFormat="1" ht="12.75">
      <c r="A254" s="22" t="s">
        <v>449</v>
      </c>
      <c r="B254" s="14">
        <v>80408.33</v>
      </c>
      <c r="C254"/>
      <c r="D254"/>
      <c r="E254"/>
      <c r="F254"/>
      <c r="G254"/>
      <c r="H254"/>
    </row>
    <row r="255" spans="1:8" s="4" customFormat="1" ht="12.75">
      <c r="A255" s="22" t="s">
        <v>450</v>
      </c>
      <c r="B255" s="14">
        <v>0</v>
      </c>
      <c r="C255"/>
      <c r="D255"/>
      <c r="E255"/>
      <c r="F255"/>
      <c r="G255"/>
      <c r="H255"/>
    </row>
    <row r="256" spans="1:8" s="4" customFormat="1" ht="13.5" thickBot="1">
      <c r="A256" s="8" t="s">
        <v>462</v>
      </c>
      <c r="B256" s="9">
        <v>92104196.07</v>
      </c>
      <c r="C256"/>
      <c r="D256"/>
      <c r="E256"/>
      <c r="F256"/>
      <c r="G256"/>
      <c r="H256"/>
    </row>
    <row r="257" spans="1:8" s="4" customFormat="1" ht="13.5" thickTop="1">
      <c r="A257" s="22"/>
      <c r="B257" s="14"/>
      <c r="C257"/>
      <c r="D257"/>
      <c r="E257"/>
      <c r="F257"/>
      <c r="G257"/>
      <c r="H257"/>
    </row>
    <row r="258" spans="1:8" s="4" customFormat="1" ht="12.75">
      <c r="A258" s="8" t="s">
        <v>477</v>
      </c>
      <c r="B258" s="14"/>
      <c r="C258"/>
      <c r="D258"/>
      <c r="E258"/>
      <c r="F258"/>
      <c r="G258"/>
      <c r="H258"/>
    </row>
    <row r="259" spans="1:8" s="4" customFormat="1" ht="12.75">
      <c r="A259" s="22" t="s">
        <v>263</v>
      </c>
      <c r="B259" s="20">
        <v>4596207388.98</v>
      </c>
      <c r="C259"/>
      <c r="D259"/>
      <c r="E259"/>
      <c r="F259"/>
      <c r="G259"/>
      <c r="H259"/>
    </row>
    <row r="260" spans="1:8" s="4" customFormat="1" ht="12.75">
      <c r="A260" s="22" t="s">
        <v>266</v>
      </c>
      <c r="B260" s="20">
        <v>171</v>
      </c>
      <c r="C260"/>
      <c r="D260"/>
      <c r="E260"/>
      <c r="F260"/>
      <c r="G260"/>
      <c r="H260"/>
    </row>
    <row r="261" spans="1:8" s="4" customFormat="1" ht="12.75">
      <c r="A261" s="22" t="s">
        <v>264</v>
      </c>
      <c r="B261" s="20">
        <v>6468</v>
      </c>
      <c r="C261"/>
      <c r="D261"/>
      <c r="E261"/>
      <c r="F261"/>
      <c r="G261"/>
      <c r="H261"/>
    </row>
    <row r="262" spans="1:8" s="4" customFormat="1" ht="12.75">
      <c r="A262" s="22" t="s">
        <v>267</v>
      </c>
      <c r="B262" s="20">
        <v>0</v>
      </c>
      <c r="C262"/>
      <c r="D262"/>
      <c r="E262"/>
      <c r="F262"/>
      <c r="G262"/>
      <c r="H262"/>
    </row>
    <row r="263" spans="1:8" s="4" customFormat="1" ht="12.75">
      <c r="A263" s="22" t="s">
        <v>265</v>
      </c>
      <c r="B263" s="20">
        <v>7719882.08</v>
      </c>
      <c r="C263"/>
      <c r="D263"/>
      <c r="E263"/>
      <c r="F263"/>
      <c r="G263"/>
      <c r="H263"/>
    </row>
    <row r="264" spans="1:8" s="4" customFormat="1" ht="12.75">
      <c r="A264" s="22" t="s">
        <v>268</v>
      </c>
      <c r="B264" s="20">
        <v>566736222.51</v>
      </c>
      <c r="C264"/>
      <c r="D264"/>
      <c r="E264"/>
      <c r="F264"/>
      <c r="G264"/>
      <c r="H264"/>
    </row>
    <row r="265" spans="1:8" s="4" customFormat="1" ht="12.75">
      <c r="A265" s="22" t="s">
        <v>269</v>
      </c>
      <c r="B265" s="20">
        <v>3331.78</v>
      </c>
      <c r="C265"/>
      <c r="D265"/>
      <c r="E265"/>
      <c r="F265"/>
      <c r="G265"/>
      <c r="H265"/>
    </row>
    <row r="266" spans="1:8" s="4" customFormat="1" ht="12.75">
      <c r="A266" s="22" t="s">
        <v>270</v>
      </c>
      <c r="B266" s="20">
        <v>8513299.09</v>
      </c>
      <c r="C266"/>
      <c r="D266"/>
      <c r="E266"/>
      <c r="F266"/>
      <c r="G266"/>
      <c r="H266"/>
    </row>
    <row r="267" spans="1:8" s="4" customFormat="1" ht="12.75">
      <c r="A267" s="22" t="s">
        <v>271</v>
      </c>
      <c r="B267" s="20">
        <v>8939767.52</v>
      </c>
      <c r="C267"/>
      <c r="D267"/>
      <c r="E267"/>
      <c r="F267"/>
      <c r="G267"/>
      <c r="H267"/>
    </row>
    <row r="268" spans="1:8" s="4" customFormat="1" ht="12.75">
      <c r="A268" s="22" t="s">
        <v>272</v>
      </c>
      <c r="B268" s="20">
        <v>0</v>
      </c>
      <c r="C268"/>
      <c r="D268"/>
      <c r="E268"/>
      <c r="F268"/>
      <c r="G268"/>
      <c r="H268"/>
    </row>
    <row r="269" spans="1:8" s="4" customFormat="1" ht="12.75">
      <c r="A269" s="22" t="s">
        <v>273</v>
      </c>
      <c r="B269" s="20">
        <v>0</v>
      </c>
      <c r="C269"/>
      <c r="D269"/>
      <c r="E269"/>
      <c r="F269"/>
      <c r="G269"/>
      <c r="H269"/>
    </row>
    <row r="270" spans="1:2" ht="12.75">
      <c r="A270" s="22" t="s">
        <v>451</v>
      </c>
      <c r="B270" s="20">
        <v>53582.71</v>
      </c>
    </row>
    <row r="271" spans="1:2" ht="12.75">
      <c r="A271" s="22" t="s">
        <v>274</v>
      </c>
      <c r="B271" s="20">
        <v>107371.11</v>
      </c>
    </row>
    <row r="272" spans="1:2" ht="12.75">
      <c r="A272" s="22" t="s">
        <v>275</v>
      </c>
      <c r="B272" s="20">
        <v>7445105.96</v>
      </c>
    </row>
    <row r="273" spans="1:2" ht="12.75">
      <c r="A273" s="22" t="s">
        <v>276</v>
      </c>
      <c r="B273" s="20">
        <v>92667.2</v>
      </c>
    </row>
    <row r="274" spans="1:2" ht="12.75">
      <c r="A274" s="22" t="s">
        <v>277</v>
      </c>
      <c r="B274" s="20">
        <v>872227.35</v>
      </c>
    </row>
    <row r="275" spans="1:2" ht="12.75">
      <c r="A275" s="22" t="s">
        <v>427</v>
      </c>
      <c r="B275" s="20">
        <v>873178.82</v>
      </c>
    </row>
    <row r="276" spans="1:9" ht="13.5" thickBot="1">
      <c r="A276" s="8" t="s">
        <v>462</v>
      </c>
      <c r="B276" s="9">
        <f>SUM(B270,B271,B272,B273,B274,B275,B257,B258,B259,B260,B261,B262,B263,B264,B265,B266,B267,B268,B269)</f>
        <v>5197570664.11</v>
      </c>
      <c r="C276" s="12"/>
      <c r="D276" s="1"/>
      <c r="H276" s="12"/>
      <c r="I276" s="12"/>
    </row>
    <row r="277" spans="1:2" ht="13.5" thickTop="1">
      <c r="A277" s="22"/>
      <c r="B277" s="14"/>
    </row>
    <row r="278" spans="1:2" ht="12.75">
      <c r="A278" s="8" t="s">
        <v>478</v>
      </c>
      <c r="B278" s="14"/>
    </row>
    <row r="279" spans="1:2" ht="12.75">
      <c r="A279" s="22" t="s">
        <v>278</v>
      </c>
      <c r="B279" s="20">
        <v>255994745.58</v>
      </c>
    </row>
    <row r="280" spans="1:2" ht="12.75">
      <c r="A280" s="22" t="s">
        <v>282</v>
      </c>
      <c r="B280" s="20">
        <v>95341.3</v>
      </c>
    </row>
    <row r="281" spans="1:2" ht="12.75">
      <c r="A281" s="22" t="s">
        <v>281</v>
      </c>
      <c r="B281" s="20">
        <v>279933.17</v>
      </c>
    </row>
    <row r="282" spans="1:2" ht="12.75">
      <c r="A282" s="22" t="s">
        <v>452</v>
      </c>
      <c r="B282" s="20">
        <v>25</v>
      </c>
    </row>
    <row r="283" spans="1:2" ht="12.75">
      <c r="A283" s="22" t="s">
        <v>279</v>
      </c>
      <c r="B283" s="20">
        <v>569815826.42</v>
      </c>
    </row>
    <row r="284" spans="1:2" ht="12.75">
      <c r="A284" s="22" t="s">
        <v>284</v>
      </c>
      <c r="B284" s="20">
        <v>79790.81</v>
      </c>
    </row>
    <row r="285" spans="1:2" ht="12.75">
      <c r="A285" s="22" t="s">
        <v>280</v>
      </c>
      <c r="B285" s="20">
        <v>13485886.71</v>
      </c>
    </row>
    <row r="286" spans="1:2" ht="12.75">
      <c r="A286" s="22" t="s">
        <v>285</v>
      </c>
      <c r="B286" s="20">
        <v>941815.76</v>
      </c>
    </row>
    <row r="287" spans="1:2" ht="12.75">
      <c r="A287" s="22" t="s">
        <v>286</v>
      </c>
      <c r="B287" s="20">
        <v>5785263.33</v>
      </c>
    </row>
    <row r="288" spans="1:2" ht="12.75">
      <c r="A288" s="22" t="s">
        <v>287</v>
      </c>
      <c r="B288" s="20">
        <v>950.99</v>
      </c>
    </row>
    <row r="289" spans="1:2" ht="12.75">
      <c r="A289" s="22" t="s">
        <v>288</v>
      </c>
      <c r="B289" s="20">
        <v>159.34</v>
      </c>
    </row>
    <row r="290" spans="1:2" ht="12.75">
      <c r="A290" s="22" t="s">
        <v>428</v>
      </c>
      <c r="B290" s="20">
        <v>138744.19</v>
      </c>
    </row>
    <row r="291" spans="1:2" ht="12.75">
      <c r="A291" s="22" t="s">
        <v>289</v>
      </c>
      <c r="B291" s="20">
        <v>20554160.56</v>
      </c>
    </row>
    <row r="292" spans="1:9" ht="13.5" thickBot="1">
      <c r="A292" s="8" t="s">
        <v>462</v>
      </c>
      <c r="B292" s="9">
        <f>SUM(B279:B291)</f>
        <v>867172643.1600001</v>
      </c>
      <c r="C292" s="12"/>
      <c r="D292" s="1"/>
      <c r="H292" s="12"/>
      <c r="I292" s="12"/>
    </row>
    <row r="293" spans="1:2" ht="13.5" thickTop="1">
      <c r="A293" s="22"/>
      <c r="B293" s="14"/>
    </row>
    <row r="294" spans="1:2" ht="12.75">
      <c r="A294" s="8" t="s">
        <v>479</v>
      </c>
      <c r="B294" s="14"/>
    </row>
    <row r="295" spans="1:2" ht="12.75">
      <c r="A295" s="22" t="s">
        <v>392</v>
      </c>
      <c r="B295" s="20">
        <v>939085.59</v>
      </c>
    </row>
    <row r="296" spans="1:2" ht="12.75">
      <c r="A296" s="22" t="s">
        <v>390</v>
      </c>
      <c r="B296" s="20">
        <v>1234</v>
      </c>
    </row>
    <row r="297" spans="1:2" ht="12.75">
      <c r="A297" s="22" t="s">
        <v>391</v>
      </c>
      <c r="B297" s="20">
        <v>277454.23</v>
      </c>
    </row>
    <row r="298" spans="1:2" ht="12.75">
      <c r="A298" s="22" t="s">
        <v>396</v>
      </c>
      <c r="B298" s="20">
        <v>319983789.62</v>
      </c>
    </row>
    <row r="299" spans="1:2" ht="12.75">
      <c r="A299" s="22" t="s">
        <v>394</v>
      </c>
      <c r="B299" s="20">
        <v>6564504.57</v>
      </c>
    </row>
    <row r="300" spans="1:2" ht="12.75">
      <c r="A300" s="22" t="s">
        <v>393</v>
      </c>
      <c r="B300" s="20">
        <v>487694.32</v>
      </c>
    </row>
    <row r="301" spans="1:9" ht="12.75">
      <c r="A301" s="22" t="s">
        <v>388</v>
      </c>
      <c r="B301" s="20">
        <v>0</v>
      </c>
      <c r="H301" s="12"/>
      <c r="I301" s="12"/>
    </row>
    <row r="302" spans="1:2" ht="12.75">
      <c r="A302" s="22" t="s">
        <v>387</v>
      </c>
      <c r="B302" s="20">
        <v>0</v>
      </c>
    </row>
    <row r="303" spans="1:2" ht="12.75">
      <c r="A303" s="22" t="s">
        <v>395</v>
      </c>
      <c r="B303" s="20">
        <v>415068.47</v>
      </c>
    </row>
    <row r="304" spans="1:2" ht="12.75">
      <c r="A304" s="22" t="s">
        <v>386</v>
      </c>
      <c r="B304" s="20">
        <v>0</v>
      </c>
    </row>
    <row r="305" spans="1:2" ht="12.75">
      <c r="A305" s="22" t="s">
        <v>389</v>
      </c>
      <c r="B305" s="20">
        <v>166145.49</v>
      </c>
    </row>
    <row r="306" spans="1:4" ht="13.5" thickBot="1">
      <c r="A306" s="8" t="s">
        <v>462</v>
      </c>
      <c r="B306" s="9">
        <f>SUM(B295:B305)</f>
        <v>328834976.29</v>
      </c>
      <c r="C306" s="12"/>
      <c r="D306" s="1"/>
    </row>
    <row r="307" spans="1:2" ht="13.5" thickTop="1">
      <c r="A307" s="22"/>
      <c r="B307" s="14"/>
    </row>
    <row r="308" spans="1:2" ht="12.75">
      <c r="A308" s="8" t="s">
        <v>480</v>
      </c>
      <c r="B308" s="14"/>
    </row>
    <row r="309" spans="1:2" ht="12.75">
      <c r="A309" s="22" t="s">
        <v>350</v>
      </c>
      <c r="B309" s="20">
        <v>517947671.9</v>
      </c>
    </row>
    <row r="310" spans="1:2" ht="12.75">
      <c r="A310" s="22" t="s">
        <v>357</v>
      </c>
      <c r="B310" s="20">
        <v>253226278.08</v>
      </c>
    </row>
    <row r="311" spans="1:2" ht="12.75">
      <c r="A311" s="22" t="s">
        <v>358</v>
      </c>
      <c r="B311" s="20">
        <v>210728.88</v>
      </c>
    </row>
    <row r="312" spans="1:2" ht="12.75">
      <c r="A312" s="22" t="s">
        <v>338</v>
      </c>
      <c r="B312" s="20">
        <v>23668862.75</v>
      </c>
    </row>
    <row r="313" spans="1:2" ht="12.75">
      <c r="A313" s="22" t="s">
        <v>360</v>
      </c>
      <c r="B313" s="20">
        <v>1525952.44</v>
      </c>
    </row>
    <row r="314" spans="1:2" ht="12.75">
      <c r="A314" s="22" t="s">
        <v>361</v>
      </c>
      <c r="B314" s="20">
        <v>294784.92</v>
      </c>
    </row>
    <row r="315" spans="1:2" ht="12.75">
      <c r="A315" s="22" t="s">
        <v>364</v>
      </c>
      <c r="B315" s="20">
        <v>601496.61</v>
      </c>
    </row>
    <row r="316" spans="1:2" ht="12.75">
      <c r="A316" s="22" t="s">
        <v>365</v>
      </c>
      <c r="B316" s="20">
        <v>69248.43</v>
      </c>
    </row>
    <row r="317" spans="1:2" ht="12.75">
      <c r="A317" s="22" t="s">
        <v>341</v>
      </c>
      <c r="B317" s="20">
        <v>1065602.31</v>
      </c>
    </row>
    <row r="318" spans="1:2" ht="12.75">
      <c r="A318" s="22" t="s">
        <v>359</v>
      </c>
      <c r="B318" s="20">
        <v>1466047.33</v>
      </c>
    </row>
    <row r="319" spans="1:2" ht="12.75">
      <c r="A319" s="22" t="s">
        <v>349</v>
      </c>
      <c r="B319" s="20">
        <v>58.19</v>
      </c>
    </row>
    <row r="320" spans="1:2" ht="12.75">
      <c r="A320" s="22" t="s">
        <v>344</v>
      </c>
      <c r="B320" s="20">
        <v>9041.64</v>
      </c>
    </row>
    <row r="321" spans="1:2" ht="12.75">
      <c r="A321" s="22" t="s">
        <v>345</v>
      </c>
      <c r="B321" s="20">
        <v>395.43</v>
      </c>
    </row>
    <row r="322" spans="1:2" ht="12.75">
      <c r="A322" s="22" t="s">
        <v>362</v>
      </c>
      <c r="B322" s="20">
        <v>143716.83</v>
      </c>
    </row>
    <row r="323" spans="1:2" ht="12.75">
      <c r="A323" s="22" t="s">
        <v>343</v>
      </c>
      <c r="B323" s="20">
        <v>4405.29</v>
      </c>
    </row>
    <row r="324" spans="1:9" ht="12.75">
      <c r="A324" s="22" t="s">
        <v>347</v>
      </c>
      <c r="B324" s="20">
        <v>9849.04</v>
      </c>
      <c r="H324" s="12"/>
      <c r="I324" s="12"/>
    </row>
    <row r="325" spans="1:2" ht="12.75">
      <c r="A325" s="22" t="s">
        <v>340</v>
      </c>
      <c r="B325" s="20">
        <v>82622.91</v>
      </c>
    </row>
    <row r="326" spans="1:2" ht="12.75">
      <c r="A326" s="22" t="s">
        <v>354</v>
      </c>
      <c r="B326" s="20">
        <v>0</v>
      </c>
    </row>
    <row r="327" spans="1:2" ht="12.75">
      <c r="A327" s="22" t="s">
        <v>342</v>
      </c>
      <c r="B327" s="20">
        <v>170831.32</v>
      </c>
    </row>
    <row r="328" spans="1:2" ht="12.75">
      <c r="A328" s="22" t="s">
        <v>346</v>
      </c>
      <c r="B328" s="20">
        <v>28413.81</v>
      </c>
    </row>
    <row r="329" spans="1:2" ht="12.75">
      <c r="A329" s="22" t="s">
        <v>351</v>
      </c>
      <c r="B329" s="20">
        <v>79213.9</v>
      </c>
    </row>
    <row r="330" spans="1:2" ht="12.75">
      <c r="A330" s="22" t="s">
        <v>339</v>
      </c>
      <c r="B330" s="20">
        <v>63805.09</v>
      </c>
    </row>
    <row r="331" spans="1:9" ht="12.75">
      <c r="A331" s="22" t="s">
        <v>348</v>
      </c>
      <c r="B331" s="20">
        <v>9858.52</v>
      </c>
      <c r="I331" s="4"/>
    </row>
    <row r="332" spans="1:9" ht="12.75">
      <c r="A332" s="22" t="s">
        <v>363</v>
      </c>
      <c r="B332" s="20">
        <v>7612.76</v>
      </c>
      <c r="I332" s="4"/>
    </row>
    <row r="333" spans="1:8" ht="12.75">
      <c r="A333" s="22" t="s">
        <v>367</v>
      </c>
      <c r="B333" s="20">
        <v>0</v>
      </c>
      <c r="F333" s="4"/>
      <c r="G333" s="5"/>
      <c r="H333" s="4"/>
    </row>
    <row r="334" spans="1:9" s="4" customFormat="1" ht="12.75">
      <c r="A334" s="22" t="s">
        <v>368</v>
      </c>
      <c r="B334" s="20">
        <v>47237010.97</v>
      </c>
      <c r="C334"/>
      <c r="D334"/>
      <c r="E334" s="10"/>
      <c r="F334" s="10"/>
      <c r="G334" s="11"/>
      <c r="I334"/>
    </row>
    <row r="335" spans="1:9" s="4" customFormat="1" ht="12.75">
      <c r="A335" s="22" t="s">
        <v>369</v>
      </c>
      <c r="B335" s="20">
        <v>0</v>
      </c>
      <c r="C335"/>
      <c r="D335"/>
      <c r="E335" s="10"/>
      <c r="F335" s="10"/>
      <c r="G335" s="11"/>
      <c r="I335"/>
    </row>
    <row r="336" spans="1:9" s="4" customFormat="1" ht="12.75">
      <c r="A336" s="22" t="s">
        <v>355</v>
      </c>
      <c r="B336" s="20">
        <v>275006.84</v>
      </c>
      <c r="C336"/>
      <c r="D336"/>
      <c r="E336" s="10"/>
      <c r="F336" s="10"/>
      <c r="G336" s="11"/>
      <c r="I336"/>
    </row>
    <row r="337" spans="1:9" s="4" customFormat="1" ht="12.75">
      <c r="A337" s="22" t="s">
        <v>356</v>
      </c>
      <c r="B337" s="20">
        <v>114213.83</v>
      </c>
      <c r="C337"/>
      <c r="D337"/>
      <c r="E337" s="10"/>
      <c r="F337" s="10"/>
      <c r="G337" s="11"/>
      <c r="I337"/>
    </row>
    <row r="338" spans="1:9" s="4" customFormat="1" ht="12.75">
      <c r="A338" s="22" t="s">
        <v>370</v>
      </c>
      <c r="B338" s="20">
        <v>0</v>
      </c>
      <c r="C338"/>
      <c r="D338"/>
      <c r="E338" s="10"/>
      <c r="F338" s="10"/>
      <c r="G338" s="11"/>
      <c r="I338"/>
    </row>
    <row r="339" spans="1:9" s="4" customFormat="1" ht="12.75">
      <c r="A339" s="22" t="s">
        <v>352</v>
      </c>
      <c r="B339" s="20">
        <v>0</v>
      </c>
      <c r="C339"/>
      <c r="D339"/>
      <c r="E339" s="10"/>
      <c r="F339" s="10"/>
      <c r="G339" s="11"/>
      <c r="I339"/>
    </row>
    <row r="340" spans="1:9" s="4" customFormat="1" ht="12.75">
      <c r="A340" s="22" t="s">
        <v>353</v>
      </c>
      <c r="B340" s="20">
        <v>493530.28</v>
      </c>
      <c r="C340"/>
      <c r="D340"/>
      <c r="E340" s="10"/>
      <c r="F340" s="10"/>
      <c r="G340" s="11"/>
      <c r="I340"/>
    </row>
    <row r="341" spans="1:9" s="4" customFormat="1" ht="13.5" thickBot="1">
      <c r="A341" s="8" t="s">
        <v>462</v>
      </c>
      <c r="B341" s="9">
        <v>848806260.3</v>
      </c>
      <c r="C341"/>
      <c r="D341"/>
      <c r="E341" s="10"/>
      <c r="F341" s="10"/>
      <c r="G341" s="11"/>
      <c r="I341"/>
    </row>
    <row r="342" spans="1:9" s="4" customFormat="1" ht="13.5" thickTop="1">
      <c r="A342" s="22"/>
      <c r="B342" s="14"/>
      <c r="C342"/>
      <c r="D342"/>
      <c r="E342" s="10"/>
      <c r="F342" s="10"/>
      <c r="G342" s="11"/>
      <c r="I342"/>
    </row>
    <row r="343" spans="1:9" s="4" customFormat="1" ht="12.75">
      <c r="A343" s="8" t="s">
        <v>481</v>
      </c>
      <c r="B343" s="14"/>
      <c r="C343"/>
      <c r="D343"/>
      <c r="E343" s="10"/>
      <c r="F343" s="10"/>
      <c r="G343" s="11"/>
      <c r="I343"/>
    </row>
    <row r="344" spans="1:9" s="4" customFormat="1" ht="12.75">
      <c r="A344" s="22" t="s">
        <v>384</v>
      </c>
      <c r="B344" s="20">
        <v>301227.08</v>
      </c>
      <c r="C344"/>
      <c r="D344"/>
      <c r="E344" s="10"/>
      <c r="F344" s="10"/>
      <c r="G344" s="11"/>
      <c r="I344"/>
    </row>
    <row r="345" spans="1:9" s="4" customFormat="1" ht="12.75">
      <c r="A345" s="22" t="s">
        <v>383</v>
      </c>
      <c r="B345" s="20">
        <v>278274.09</v>
      </c>
      <c r="C345"/>
      <c r="D345"/>
      <c r="E345" s="10"/>
      <c r="F345" s="10"/>
      <c r="G345" s="11"/>
      <c r="I345"/>
    </row>
    <row r="346" spans="1:9" s="4" customFormat="1" ht="12.75">
      <c r="A346" s="22" t="s">
        <v>382</v>
      </c>
      <c r="B346" s="20">
        <v>23061.33</v>
      </c>
      <c r="C346"/>
      <c r="D346"/>
      <c r="E346" s="10"/>
      <c r="F346" s="10"/>
      <c r="G346" s="11"/>
      <c r="I346"/>
    </row>
    <row r="347" spans="1:9" s="4" customFormat="1" ht="12.75">
      <c r="A347" s="22" t="s">
        <v>381</v>
      </c>
      <c r="B347" s="20">
        <v>111435.87</v>
      </c>
      <c r="C347"/>
      <c r="D347"/>
      <c r="E347" s="10"/>
      <c r="F347" s="10"/>
      <c r="G347" s="11"/>
      <c r="I347"/>
    </row>
    <row r="348" spans="1:9" s="4" customFormat="1" ht="12.75">
      <c r="A348" s="22" t="s">
        <v>380</v>
      </c>
      <c r="B348" s="20">
        <v>17795.32</v>
      </c>
      <c r="C348"/>
      <c r="D348"/>
      <c r="E348" s="10"/>
      <c r="F348" s="10"/>
      <c r="G348" s="11"/>
      <c r="I348"/>
    </row>
    <row r="349" spans="1:9" s="4" customFormat="1" ht="12.75">
      <c r="A349" s="22" t="s">
        <v>378</v>
      </c>
      <c r="B349" s="20">
        <v>13779.58</v>
      </c>
      <c r="C349"/>
      <c r="D349"/>
      <c r="E349" s="10"/>
      <c r="F349" s="10"/>
      <c r="G349" s="11"/>
      <c r="I349"/>
    </row>
    <row r="350" spans="1:9" s="4" customFormat="1" ht="12.75">
      <c r="A350" s="22" t="s">
        <v>379</v>
      </c>
      <c r="B350" s="20">
        <v>2254864</v>
      </c>
      <c r="C350"/>
      <c r="D350"/>
      <c r="E350" s="10"/>
      <c r="F350" s="10"/>
      <c r="G350" s="11"/>
      <c r="I350"/>
    </row>
    <row r="351" spans="1:9" s="4" customFormat="1" ht="12.75">
      <c r="A351" s="22" t="s">
        <v>377</v>
      </c>
      <c r="B351" s="20">
        <v>38581.48</v>
      </c>
      <c r="C351"/>
      <c r="D351"/>
      <c r="E351" s="10"/>
      <c r="F351" s="10"/>
      <c r="G351" s="11"/>
      <c r="I351"/>
    </row>
    <row r="352" spans="1:9" s="4" customFormat="1" ht="12.75">
      <c r="A352" s="22" t="s">
        <v>376</v>
      </c>
      <c r="B352" s="20">
        <v>10499.91</v>
      </c>
      <c r="C352"/>
      <c r="D352"/>
      <c r="E352" s="10"/>
      <c r="F352" s="10"/>
      <c r="G352" s="11"/>
      <c r="I352"/>
    </row>
    <row r="353" spans="1:9" s="4" customFormat="1" ht="12.75">
      <c r="A353" s="22" t="s">
        <v>385</v>
      </c>
      <c r="B353" s="20">
        <v>4224934.05</v>
      </c>
      <c r="C353"/>
      <c r="D353"/>
      <c r="E353" s="10"/>
      <c r="F353" s="10"/>
      <c r="G353" s="11"/>
      <c r="I353"/>
    </row>
    <row r="354" spans="1:9" s="4" customFormat="1" ht="12.75">
      <c r="A354" s="22" t="s">
        <v>453</v>
      </c>
      <c r="B354" s="20">
        <v>496.27</v>
      </c>
      <c r="C354"/>
      <c r="D354"/>
      <c r="E354" s="10"/>
      <c r="F354" s="10"/>
      <c r="G354" s="11"/>
      <c r="I354"/>
    </row>
    <row r="355" spans="1:9" s="4" customFormat="1" ht="12.75">
      <c r="A355" s="22" t="s">
        <v>375</v>
      </c>
      <c r="B355" s="20">
        <v>23874905.94</v>
      </c>
      <c r="C355"/>
      <c r="D355"/>
      <c r="E355" s="10"/>
      <c r="F355" s="10"/>
      <c r="G355" s="11"/>
      <c r="I355"/>
    </row>
    <row r="356" spans="1:9" s="4" customFormat="1" ht="12.75">
      <c r="A356" s="22" t="s">
        <v>289</v>
      </c>
      <c r="B356" s="20">
        <v>77679182.87</v>
      </c>
      <c r="C356"/>
      <c r="D356"/>
      <c r="E356" s="10"/>
      <c r="F356" s="10"/>
      <c r="G356" s="11"/>
      <c r="I356"/>
    </row>
    <row r="357" spans="1:9" s="4" customFormat="1" ht="13.5" thickBot="1">
      <c r="A357" s="8" t="s">
        <v>462</v>
      </c>
      <c r="B357" s="9">
        <v>108829037.79</v>
      </c>
      <c r="C357"/>
      <c r="D357"/>
      <c r="E357" s="10"/>
      <c r="F357" s="10"/>
      <c r="G357" s="11"/>
      <c r="I357"/>
    </row>
    <row r="358" spans="1:9" s="4" customFormat="1" ht="13.5" thickTop="1">
      <c r="A358" s="22"/>
      <c r="B358" s="14"/>
      <c r="C358"/>
      <c r="D358"/>
      <c r="E358" s="10"/>
      <c r="F358" s="10"/>
      <c r="G358" s="11"/>
      <c r="I358"/>
    </row>
    <row r="359" spans="1:9" s="4" customFormat="1" ht="12.75">
      <c r="A359" s="8" t="s">
        <v>482</v>
      </c>
      <c r="B359" s="14"/>
      <c r="C359"/>
      <c r="D359"/>
      <c r="E359" s="10"/>
      <c r="F359" s="10"/>
      <c r="G359" s="11"/>
      <c r="I359"/>
    </row>
    <row r="360" spans="1:9" s="4" customFormat="1" ht="12.75">
      <c r="A360" s="22" t="s">
        <v>290</v>
      </c>
      <c r="B360" s="20">
        <v>27928282</v>
      </c>
      <c r="C360"/>
      <c r="D360"/>
      <c r="E360" s="10"/>
      <c r="F360" s="10"/>
      <c r="G360" s="11"/>
      <c r="I360"/>
    </row>
    <row r="361" spans="1:9" s="4" customFormat="1" ht="12.75">
      <c r="A361" s="22" t="s">
        <v>291</v>
      </c>
      <c r="B361" s="20">
        <v>68995.96</v>
      </c>
      <c r="C361"/>
      <c r="D361"/>
      <c r="E361" s="10"/>
      <c r="F361" s="10"/>
      <c r="G361" s="11"/>
      <c r="I361"/>
    </row>
    <row r="362" spans="1:9" s="4" customFormat="1" ht="12.75">
      <c r="A362" s="22" t="s">
        <v>292</v>
      </c>
      <c r="B362" s="20">
        <v>318383.72</v>
      </c>
      <c r="C362"/>
      <c r="D362"/>
      <c r="E362" s="10"/>
      <c r="F362" s="10"/>
      <c r="G362" s="11"/>
      <c r="I362"/>
    </row>
    <row r="363" spans="1:9" s="4" customFormat="1" ht="12.75">
      <c r="A363" s="22" t="s">
        <v>293</v>
      </c>
      <c r="B363" s="20">
        <v>14769.25</v>
      </c>
      <c r="C363"/>
      <c r="D363"/>
      <c r="E363" s="10"/>
      <c r="F363" s="10"/>
      <c r="G363" s="11"/>
      <c r="I363"/>
    </row>
    <row r="364" spans="1:9" s="4" customFormat="1" ht="12.75">
      <c r="A364" s="22" t="s">
        <v>294</v>
      </c>
      <c r="B364" s="20">
        <v>26603977.47</v>
      </c>
      <c r="C364"/>
      <c r="D364"/>
      <c r="E364" s="10"/>
      <c r="F364" s="10"/>
      <c r="G364" s="11"/>
      <c r="I364"/>
    </row>
    <row r="365" spans="1:9" s="4" customFormat="1" ht="12.75">
      <c r="A365" s="22" t="s">
        <v>295</v>
      </c>
      <c r="B365" s="20">
        <v>249923.51</v>
      </c>
      <c r="C365"/>
      <c r="D365"/>
      <c r="E365" s="10"/>
      <c r="F365" s="10"/>
      <c r="G365" s="11"/>
      <c r="I365"/>
    </row>
    <row r="366" spans="1:9" s="4" customFormat="1" ht="13.5" thickBot="1">
      <c r="A366" s="8" t="s">
        <v>462</v>
      </c>
      <c r="B366" s="9">
        <v>55184331.91</v>
      </c>
      <c r="C366"/>
      <c r="D366"/>
      <c r="E366" s="10"/>
      <c r="F366" s="10"/>
      <c r="G366" s="11"/>
      <c r="I366"/>
    </row>
    <row r="367" spans="1:9" s="4" customFormat="1" ht="13.5" thickTop="1">
      <c r="A367" s="22"/>
      <c r="B367" s="14"/>
      <c r="C367"/>
      <c r="D367"/>
      <c r="E367" s="10"/>
      <c r="F367" s="10"/>
      <c r="G367" s="11"/>
      <c r="I367"/>
    </row>
    <row r="368" spans="1:9" s="4" customFormat="1" ht="12.75">
      <c r="A368" s="8" t="s">
        <v>483</v>
      </c>
      <c r="B368" s="14"/>
      <c r="C368"/>
      <c r="D368"/>
      <c r="E368" s="10"/>
      <c r="F368" s="10"/>
      <c r="G368" s="11"/>
      <c r="I368"/>
    </row>
    <row r="369" spans="1:9" s="4" customFormat="1" ht="12.75">
      <c r="A369" s="22" t="s">
        <v>334</v>
      </c>
      <c r="B369" s="20">
        <v>107281.55</v>
      </c>
      <c r="C369"/>
      <c r="D369"/>
      <c r="E369" s="10"/>
      <c r="F369" s="10"/>
      <c r="G369" s="11"/>
      <c r="I369"/>
    </row>
    <row r="370" spans="1:9" s="4" customFormat="1" ht="12.75">
      <c r="A370" s="22" t="s">
        <v>323</v>
      </c>
      <c r="B370" s="20">
        <v>6056475.43</v>
      </c>
      <c r="C370"/>
      <c r="D370"/>
      <c r="E370" s="10"/>
      <c r="F370" s="10"/>
      <c r="G370" s="11"/>
      <c r="I370"/>
    </row>
    <row r="371" spans="1:9" s="4" customFormat="1" ht="12.75">
      <c r="A371" s="22" t="s">
        <v>283</v>
      </c>
      <c r="B371" s="20">
        <v>25753839.19</v>
      </c>
      <c r="C371"/>
      <c r="D371"/>
      <c r="E371" s="10"/>
      <c r="F371" s="10"/>
      <c r="G371" s="11"/>
      <c r="I371"/>
    </row>
    <row r="372" spans="1:9" s="4" customFormat="1" ht="12.75">
      <c r="A372" s="22" t="s">
        <v>320</v>
      </c>
      <c r="B372" s="20">
        <v>519993.65</v>
      </c>
      <c r="C372"/>
      <c r="D372"/>
      <c r="E372" s="10"/>
      <c r="F372" s="10"/>
      <c r="G372" s="11"/>
      <c r="I372"/>
    </row>
    <row r="373" spans="1:9" s="4" customFormat="1" ht="12.75">
      <c r="A373" s="22" t="s">
        <v>321</v>
      </c>
      <c r="B373" s="20">
        <v>19845.95</v>
      </c>
      <c r="C373"/>
      <c r="D373"/>
      <c r="E373" s="10"/>
      <c r="F373" s="10"/>
      <c r="G373" s="11"/>
      <c r="I373"/>
    </row>
    <row r="374" spans="1:9" s="4" customFormat="1" ht="12.75">
      <c r="A374" s="22" t="s">
        <v>331</v>
      </c>
      <c r="B374" s="20">
        <v>6764.59</v>
      </c>
      <c r="C374"/>
      <c r="D374"/>
      <c r="E374" s="10"/>
      <c r="F374" s="10"/>
      <c r="G374" s="11"/>
      <c r="I374"/>
    </row>
    <row r="375" spans="1:9" s="4" customFormat="1" ht="12.75">
      <c r="A375" s="22" t="s">
        <v>371</v>
      </c>
      <c r="B375" s="20">
        <v>106355.79</v>
      </c>
      <c r="C375"/>
      <c r="D375"/>
      <c r="E375" s="10"/>
      <c r="F375" s="10"/>
      <c r="G375" s="11"/>
      <c r="I375"/>
    </row>
    <row r="376" spans="1:9" s="4" customFormat="1" ht="12.75">
      <c r="A376" s="22" t="s">
        <v>372</v>
      </c>
      <c r="B376" s="20">
        <v>65278.45</v>
      </c>
      <c r="C376"/>
      <c r="D376"/>
      <c r="E376" s="10"/>
      <c r="F376" s="10"/>
      <c r="G376" s="11"/>
      <c r="I376"/>
    </row>
    <row r="377" spans="1:9" s="4" customFormat="1" ht="12.75">
      <c r="A377" s="22" t="s">
        <v>373</v>
      </c>
      <c r="B377" s="20">
        <v>0</v>
      </c>
      <c r="C377"/>
      <c r="D377"/>
      <c r="E377" s="10"/>
      <c r="F377" s="10"/>
      <c r="G377" s="11"/>
      <c r="I377"/>
    </row>
    <row r="378" spans="1:9" s="4" customFormat="1" ht="12.75">
      <c r="A378" s="22" t="s">
        <v>374</v>
      </c>
      <c r="B378" s="20">
        <v>68415648.5</v>
      </c>
      <c r="C378"/>
      <c r="D378"/>
      <c r="E378" s="10"/>
      <c r="F378" s="10"/>
      <c r="G378" s="11"/>
      <c r="I378"/>
    </row>
    <row r="379" spans="1:9" s="4" customFormat="1" ht="12.75">
      <c r="A379" s="22" t="s">
        <v>327</v>
      </c>
      <c r="B379" s="20">
        <v>546504.97</v>
      </c>
      <c r="C379"/>
      <c r="D379"/>
      <c r="E379" s="10"/>
      <c r="F379" s="10"/>
      <c r="G379" s="11"/>
      <c r="I379"/>
    </row>
    <row r="380" spans="1:9" s="4" customFormat="1" ht="12.75">
      <c r="A380" s="22" t="s">
        <v>329</v>
      </c>
      <c r="B380" s="20">
        <v>1081</v>
      </c>
      <c r="C380"/>
      <c r="D380"/>
      <c r="E380" s="10"/>
      <c r="F380" s="10"/>
      <c r="G380" s="11"/>
      <c r="I380"/>
    </row>
    <row r="381" spans="1:9" s="4" customFormat="1" ht="12.75">
      <c r="A381" s="22" t="s">
        <v>330</v>
      </c>
      <c r="B381" s="20">
        <v>6815034.86</v>
      </c>
      <c r="C381"/>
      <c r="D381"/>
      <c r="E381" s="10"/>
      <c r="F381" s="10"/>
      <c r="G381" s="11"/>
      <c r="I381"/>
    </row>
    <row r="382" spans="1:9" s="4" customFormat="1" ht="12.75">
      <c r="A382" s="22" t="s">
        <v>332</v>
      </c>
      <c r="B382" s="20">
        <v>235</v>
      </c>
      <c r="C382"/>
      <c r="D382"/>
      <c r="E382" s="10"/>
      <c r="F382" s="10"/>
      <c r="G382" s="11"/>
      <c r="I382"/>
    </row>
    <row r="383" spans="1:9" s="4" customFormat="1" ht="12.75">
      <c r="A383" s="22" t="s">
        <v>326</v>
      </c>
      <c r="B383" s="20">
        <v>30676.97</v>
      </c>
      <c r="C383"/>
      <c r="D383"/>
      <c r="E383" s="10"/>
      <c r="F383" s="10"/>
      <c r="G383" s="11"/>
      <c r="I383"/>
    </row>
    <row r="384" spans="1:9" s="4" customFormat="1" ht="12.75">
      <c r="A384" s="22" t="s">
        <v>325</v>
      </c>
      <c r="B384" s="20">
        <v>608</v>
      </c>
      <c r="C384"/>
      <c r="D384"/>
      <c r="E384" s="10"/>
      <c r="F384" s="10"/>
      <c r="G384" s="11"/>
      <c r="I384"/>
    </row>
    <row r="385" spans="1:9" s="4" customFormat="1" ht="12.75">
      <c r="A385" s="22" t="s">
        <v>328</v>
      </c>
      <c r="B385" s="20">
        <v>194355.84</v>
      </c>
      <c r="C385"/>
      <c r="D385"/>
      <c r="E385" s="10"/>
      <c r="F385" s="10"/>
      <c r="G385" s="11"/>
      <c r="I385"/>
    </row>
    <row r="386" spans="1:9" s="4" customFormat="1" ht="12.75">
      <c r="A386" s="22" t="s">
        <v>324</v>
      </c>
      <c r="B386" s="20">
        <v>2402.11</v>
      </c>
      <c r="C386"/>
      <c r="D386"/>
      <c r="E386" s="10"/>
      <c r="F386" s="10"/>
      <c r="G386" s="11"/>
      <c r="I386"/>
    </row>
    <row r="387" spans="1:9" s="4" customFormat="1" ht="12.75">
      <c r="A387" s="22" t="s">
        <v>333</v>
      </c>
      <c r="B387" s="20">
        <v>1110</v>
      </c>
      <c r="C387"/>
      <c r="D387"/>
      <c r="E387" s="10"/>
      <c r="F387" s="10"/>
      <c r="G387" s="11"/>
      <c r="I387"/>
    </row>
    <row r="388" spans="1:9" s="4" customFormat="1" ht="12.75">
      <c r="A388" s="22" t="s">
        <v>322</v>
      </c>
      <c r="B388" s="20">
        <v>15941.96</v>
      </c>
      <c r="C388"/>
      <c r="D388"/>
      <c r="E388" s="10"/>
      <c r="F388" s="10"/>
      <c r="G388" s="11"/>
      <c r="I388"/>
    </row>
    <row r="389" spans="1:9" s="4" customFormat="1" ht="13.5" thickBot="1">
      <c r="A389" s="8" t="s">
        <v>462</v>
      </c>
      <c r="B389" s="9">
        <v>108659433.80999999</v>
      </c>
      <c r="C389"/>
      <c r="D389"/>
      <c r="E389" s="10"/>
      <c r="F389" s="10"/>
      <c r="G389" s="11"/>
      <c r="I389"/>
    </row>
    <row r="390" spans="1:9" s="4" customFormat="1" ht="13.5" thickTop="1">
      <c r="A390" s="8"/>
      <c r="B390" s="20"/>
      <c r="C390"/>
      <c r="D390"/>
      <c r="E390" s="10"/>
      <c r="F390" s="10"/>
      <c r="G390" s="11"/>
      <c r="I390"/>
    </row>
    <row r="391" spans="1:9" s="4" customFormat="1" ht="12.75">
      <c r="A391" s="8" t="s">
        <v>484</v>
      </c>
      <c r="B391" s="14"/>
      <c r="C391"/>
      <c r="D391"/>
      <c r="E391" s="10"/>
      <c r="F391" s="10"/>
      <c r="G391" s="11"/>
      <c r="I391"/>
    </row>
    <row r="392" spans="1:9" s="4" customFormat="1" ht="12.75">
      <c r="A392" s="22" t="s">
        <v>296</v>
      </c>
      <c r="B392" s="20">
        <v>8039441.2</v>
      </c>
      <c r="C392"/>
      <c r="D392"/>
      <c r="E392" s="10"/>
      <c r="F392" s="10"/>
      <c r="G392" s="11"/>
      <c r="I392"/>
    </row>
    <row r="393" spans="1:9" s="4" customFormat="1" ht="12.75">
      <c r="A393" s="22" t="s">
        <v>309</v>
      </c>
      <c r="B393" s="20">
        <v>36627.01</v>
      </c>
      <c r="C393"/>
      <c r="D393"/>
      <c r="E393" s="10"/>
      <c r="F393" s="10"/>
      <c r="G393" s="11"/>
      <c r="I393"/>
    </row>
    <row r="394" spans="1:9" s="4" customFormat="1" ht="12.75">
      <c r="A394" s="22" t="s">
        <v>311</v>
      </c>
      <c r="B394" s="20">
        <v>2468300.85</v>
      </c>
      <c r="C394"/>
      <c r="D394"/>
      <c r="E394" s="10"/>
      <c r="F394" s="10"/>
      <c r="G394" s="11"/>
      <c r="I394"/>
    </row>
    <row r="395" spans="1:9" s="4" customFormat="1" ht="12.75">
      <c r="A395" s="22" t="s">
        <v>306</v>
      </c>
      <c r="B395" s="20">
        <v>28100.46</v>
      </c>
      <c r="C395"/>
      <c r="D395"/>
      <c r="E395" s="10"/>
      <c r="F395" s="10"/>
      <c r="G395" s="11"/>
      <c r="I395"/>
    </row>
    <row r="396" spans="1:9" s="4" customFormat="1" ht="12.75">
      <c r="A396" s="22" t="s">
        <v>315</v>
      </c>
      <c r="B396" s="20">
        <v>4388.71</v>
      </c>
      <c r="C396"/>
      <c r="D396"/>
      <c r="E396" s="10"/>
      <c r="F396" s="10"/>
      <c r="G396" s="11"/>
      <c r="I396"/>
    </row>
    <row r="397" spans="1:2" ht="12.75">
      <c r="A397" s="22" t="s">
        <v>308</v>
      </c>
      <c r="B397" s="20">
        <v>9496.27</v>
      </c>
    </row>
    <row r="398" spans="1:2" ht="12.75">
      <c r="A398" s="22" t="s">
        <v>316</v>
      </c>
      <c r="B398" s="20">
        <v>32883.99</v>
      </c>
    </row>
    <row r="399" spans="1:2" ht="12.75">
      <c r="A399" s="22" t="s">
        <v>303</v>
      </c>
      <c r="B399" s="20">
        <v>805</v>
      </c>
    </row>
    <row r="400" spans="1:2" ht="12.75">
      <c r="A400" s="22" t="s">
        <v>313</v>
      </c>
      <c r="B400" s="20">
        <v>1801.62</v>
      </c>
    </row>
    <row r="401" spans="1:2" ht="12.75">
      <c r="A401" s="22" t="s">
        <v>297</v>
      </c>
      <c r="B401" s="20">
        <v>227.5</v>
      </c>
    </row>
    <row r="402" spans="1:2" ht="12.75">
      <c r="A402" s="22" t="s">
        <v>298</v>
      </c>
      <c r="B402" s="20">
        <v>3150.58</v>
      </c>
    </row>
    <row r="403" spans="1:2" ht="12.75">
      <c r="A403" s="22" t="s">
        <v>314</v>
      </c>
      <c r="B403" s="20">
        <v>5459.18</v>
      </c>
    </row>
    <row r="404" spans="1:2" ht="12.75">
      <c r="A404" s="22" t="s">
        <v>304</v>
      </c>
      <c r="B404" s="20">
        <v>3011.41</v>
      </c>
    </row>
    <row r="405" spans="1:9" ht="12.75">
      <c r="A405" s="22" t="s">
        <v>305</v>
      </c>
      <c r="B405" s="20">
        <v>7612.33</v>
      </c>
      <c r="I405" s="1"/>
    </row>
    <row r="406" spans="1:2" ht="12.75">
      <c r="A406" s="22" t="s">
        <v>302</v>
      </c>
      <c r="B406" s="20">
        <v>4421.68</v>
      </c>
    </row>
    <row r="407" spans="1:9" ht="12.75">
      <c r="A407" s="22" t="s">
        <v>318</v>
      </c>
      <c r="B407" s="20">
        <v>9193.38</v>
      </c>
      <c r="H407" s="12"/>
      <c r="I407" s="12"/>
    </row>
    <row r="408" spans="1:2" ht="12.75">
      <c r="A408" s="22" t="s">
        <v>307</v>
      </c>
      <c r="B408" s="20">
        <v>3846.83</v>
      </c>
    </row>
    <row r="409" spans="1:2" ht="12.75">
      <c r="A409" s="22" t="s">
        <v>300</v>
      </c>
      <c r="B409" s="20">
        <v>5224.61</v>
      </c>
    </row>
    <row r="410" spans="1:2" ht="12.75">
      <c r="A410" s="22" t="s">
        <v>301</v>
      </c>
      <c r="B410" s="20">
        <v>438810.74</v>
      </c>
    </row>
    <row r="411" spans="1:2" ht="12.75">
      <c r="A411" s="22" t="s">
        <v>317</v>
      </c>
      <c r="B411" s="20">
        <v>34483.19</v>
      </c>
    </row>
    <row r="412" spans="1:2" ht="12.75">
      <c r="A412" s="22" t="s">
        <v>299</v>
      </c>
      <c r="B412" s="20">
        <v>46455.28</v>
      </c>
    </row>
    <row r="413" spans="1:2" ht="12.75">
      <c r="A413" s="22" t="s">
        <v>310</v>
      </c>
      <c r="B413" s="20">
        <v>1900.42</v>
      </c>
    </row>
    <row r="414" spans="1:2" ht="12.75">
      <c r="A414" s="22" t="s">
        <v>312</v>
      </c>
      <c r="B414" s="20">
        <v>358566.14</v>
      </c>
    </row>
    <row r="415" spans="1:2" ht="12.75">
      <c r="A415" s="22" t="s">
        <v>319</v>
      </c>
      <c r="B415" s="20">
        <v>258278.13</v>
      </c>
    </row>
    <row r="416" spans="1:4" ht="13.5" thickBot="1">
      <c r="A416" s="8" t="s">
        <v>462</v>
      </c>
      <c r="B416" s="9">
        <f>SUM(B397:B415)+B392+B393+B394+B395+B396+G332</f>
        <v>11802486.510000002</v>
      </c>
      <c r="C416" s="12"/>
      <c r="D416" s="1"/>
    </row>
    <row r="417" ht="13.5" thickTop="1"/>
    <row r="418" spans="1:2" ht="12.75">
      <c r="A418" s="8" t="s">
        <v>485</v>
      </c>
      <c r="B418" s="14"/>
    </row>
    <row r="419" spans="1:2" ht="12.75">
      <c r="A419" s="22" t="s">
        <v>179</v>
      </c>
      <c r="B419" s="20">
        <v>98966733.39</v>
      </c>
    </row>
    <row r="420" spans="1:2" ht="12.75">
      <c r="A420" s="22" t="s">
        <v>180</v>
      </c>
      <c r="B420" s="20">
        <v>89368.76</v>
      </c>
    </row>
    <row r="421" spans="1:2" ht="12.75">
      <c r="A421" s="22" t="s">
        <v>181</v>
      </c>
      <c r="B421" s="20">
        <v>84885.17</v>
      </c>
    </row>
    <row r="422" spans="1:4" ht="13.5" thickBot="1">
      <c r="A422" s="8" t="s">
        <v>462</v>
      </c>
      <c r="B422" s="9">
        <f>SUM(B419:B421)</f>
        <v>99140987.32000001</v>
      </c>
      <c r="C422" s="12"/>
      <c r="D422" s="1"/>
    </row>
    <row r="423" spans="1:2" ht="13.5" thickTop="1">
      <c r="A423" s="22"/>
      <c r="B423" s="14"/>
    </row>
    <row r="424" spans="1:2" ht="12.75">
      <c r="A424" s="8" t="s">
        <v>486</v>
      </c>
      <c r="B424" s="14"/>
    </row>
    <row r="425" spans="1:2" ht="12.75">
      <c r="A425" s="22" t="s">
        <v>335</v>
      </c>
      <c r="B425" s="20">
        <v>503692.32</v>
      </c>
    </row>
    <row r="426" spans="1:2" ht="12.75">
      <c r="A426" s="22" t="s">
        <v>337</v>
      </c>
      <c r="B426" s="20">
        <v>532335.6</v>
      </c>
    </row>
    <row r="427" spans="1:2" ht="12.75">
      <c r="A427" s="22" t="s">
        <v>366</v>
      </c>
      <c r="B427" s="20">
        <v>57806.02</v>
      </c>
    </row>
    <row r="428" spans="1:2" ht="12.75">
      <c r="A428" s="22" t="s">
        <v>336</v>
      </c>
      <c r="B428" s="20">
        <v>330843.53</v>
      </c>
    </row>
    <row r="429" spans="1:4" ht="13.5" thickBot="1">
      <c r="A429" s="8" t="s">
        <v>462</v>
      </c>
      <c r="B429" s="9">
        <f>SUM(B425:B428)</f>
        <v>1424677.47</v>
      </c>
      <c r="C429" s="12"/>
      <c r="D429" s="1"/>
    </row>
    <row r="430" spans="1:2" ht="13.5" thickTop="1">
      <c r="A430" s="22"/>
      <c r="B430" s="14"/>
    </row>
    <row r="431" spans="1:2" ht="12.75">
      <c r="A431" s="8" t="s">
        <v>487</v>
      </c>
      <c r="B431" s="14"/>
    </row>
    <row r="432" spans="1:2" ht="12.75">
      <c r="A432" s="22" t="s">
        <v>173</v>
      </c>
      <c r="B432" s="20">
        <v>34127376</v>
      </c>
    </row>
    <row r="433" spans="1:2" ht="12.75">
      <c r="A433" s="22" t="s">
        <v>174</v>
      </c>
      <c r="B433" s="20">
        <v>0</v>
      </c>
    </row>
    <row r="434" spans="1:9" ht="12.75">
      <c r="A434" s="22" t="s">
        <v>175</v>
      </c>
      <c r="B434" s="20">
        <v>3074404.64</v>
      </c>
      <c r="H434" s="12"/>
      <c r="I434" s="12"/>
    </row>
    <row r="435" spans="1:2" ht="12.75">
      <c r="A435" s="22" t="s">
        <v>176</v>
      </c>
      <c r="B435" s="20">
        <v>0</v>
      </c>
    </row>
    <row r="436" spans="1:2" ht="12.75">
      <c r="A436" s="22" t="s">
        <v>177</v>
      </c>
      <c r="B436" s="20">
        <v>0</v>
      </c>
    </row>
    <row r="437" spans="1:2" ht="12.75">
      <c r="A437" s="22" t="s">
        <v>178</v>
      </c>
      <c r="B437" s="20">
        <v>919858.63</v>
      </c>
    </row>
    <row r="438" spans="1:4" ht="13.5" thickBot="1">
      <c r="A438" s="8" t="s">
        <v>462</v>
      </c>
      <c r="B438" s="9">
        <f>SUM(B432:B437)</f>
        <v>38121639.27</v>
      </c>
      <c r="C438" s="12"/>
      <c r="D438" s="1"/>
    </row>
    <row r="439" spans="1:2" ht="13.5" thickTop="1">
      <c r="A439" s="22"/>
      <c r="B439" s="14"/>
    </row>
    <row r="440" spans="1:9" ht="12.75">
      <c r="A440" s="8" t="s">
        <v>488</v>
      </c>
      <c r="B440" s="14"/>
      <c r="I440" s="1"/>
    </row>
    <row r="441" spans="1:2" ht="12.75">
      <c r="A441" s="22" t="s">
        <v>195</v>
      </c>
      <c r="B441" s="20">
        <v>366280995.25</v>
      </c>
    </row>
    <row r="442" spans="1:9" ht="12.75">
      <c r="A442" s="22" t="s">
        <v>212</v>
      </c>
      <c r="B442" s="20">
        <v>47916794.45</v>
      </c>
      <c r="H442" s="12"/>
      <c r="I442" s="12"/>
    </row>
    <row r="443" spans="1:2" ht="12.75">
      <c r="A443" s="22" t="s">
        <v>198</v>
      </c>
      <c r="B443" s="20">
        <v>929140.75</v>
      </c>
    </row>
    <row r="444" spans="1:2" ht="12.75">
      <c r="A444" s="22" t="s">
        <v>208</v>
      </c>
      <c r="B444" s="20">
        <v>108371.63</v>
      </c>
    </row>
    <row r="445" spans="1:2" ht="12.75">
      <c r="A445" s="22" t="s">
        <v>207</v>
      </c>
      <c r="B445" s="20">
        <v>16763469.07</v>
      </c>
    </row>
    <row r="446" spans="1:2" ht="12.75">
      <c r="A446" s="22" t="s">
        <v>206</v>
      </c>
      <c r="B446" s="20">
        <v>23529661.59</v>
      </c>
    </row>
    <row r="447" spans="1:2" ht="12.75">
      <c r="A447" s="22" t="s">
        <v>199</v>
      </c>
      <c r="B447" s="20">
        <v>0</v>
      </c>
    </row>
    <row r="448" spans="1:2" ht="12.75">
      <c r="A448" s="22" t="s">
        <v>200</v>
      </c>
      <c r="B448" s="20">
        <v>0</v>
      </c>
    </row>
    <row r="449" spans="1:2" ht="12.75">
      <c r="A449" s="22" t="s">
        <v>213</v>
      </c>
      <c r="B449" s="20">
        <v>0</v>
      </c>
    </row>
    <row r="450" spans="1:2" ht="12.75">
      <c r="A450" s="22" t="s">
        <v>209</v>
      </c>
      <c r="B450" s="20">
        <v>0</v>
      </c>
    </row>
    <row r="451" spans="1:9" ht="12.75">
      <c r="A451" s="22" t="s">
        <v>201</v>
      </c>
      <c r="B451" s="20">
        <v>0</v>
      </c>
      <c r="H451" s="12"/>
      <c r="I451" s="12"/>
    </row>
    <row r="452" spans="1:2" ht="12.75">
      <c r="A452" s="22" t="s">
        <v>202</v>
      </c>
      <c r="B452" s="20">
        <v>0</v>
      </c>
    </row>
    <row r="453" spans="1:2" ht="12.75">
      <c r="A453" s="22" t="s">
        <v>203</v>
      </c>
      <c r="B453" s="20">
        <v>0</v>
      </c>
    </row>
    <row r="454" spans="1:2" ht="12.75">
      <c r="A454" s="22" t="s">
        <v>210</v>
      </c>
      <c r="B454" s="20">
        <v>0</v>
      </c>
    </row>
    <row r="455" spans="1:2" ht="12.75">
      <c r="A455" s="22" t="s">
        <v>204</v>
      </c>
      <c r="B455" s="20">
        <v>0</v>
      </c>
    </row>
    <row r="456" spans="1:2" ht="12.75">
      <c r="A456" s="22" t="s">
        <v>205</v>
      </c>
      <c r="B456" s="20">
        <v>0</v>
      </c>
    </row>
    <row r="457" spans="1:9" ht="12.75">
      <c r="A457" s="22" t="s">
        <v>211</v>
      </c>
      <c r="B457" s="20">
        <v>0</v>
      </c>
      <c r="H457" s="12"/>
      <c r="I457" s="12"/>
    </row>
    <row r="458" spans="1:2" ht="12.75">
      <c r="A458" s="22" t="s">
        <v>196</v>
      </c>
      <c r="B458" s="20">
        <v>364774.59</v>
      </c>
    </row>
    <row r="459" spans="1:2" ht="12.75">
      <c r="A459" s="22" t="s">
        <v>197</v>
      </c>
      <c r="B459" s="20">
        <v>221105.34</v>
      </c>
    </row>
    <row r="460" spans="1:9" ht="13.5" thickBot="1">
      <c r="A460" s="8" t="s">
        <v>462</v>
      </c>
      <c r="B460" s="9">
        <f>SUM(B441:B459)</f>
        <v>456114312.6699999</v>
      </c>
      <c r="C460" s="12"/>
      <c r="D460" s="12"/>
      <c r="H460" s="12"/>
      <c r="I460" s="12"/>
    </row>
    <row r="461" spans="1:8" s="4" customFormat="1" ht="13.5" thickTop="1">
      <c r="A461" s="8"/>
      <c r="B461" s="20"/>
      <c r="C461"/>
      <c r="D461"/>
      <c r="E461"/>
      <c r="F461"/>
      <c r="G461"/>
      <c r="H461"/>
    </row>
    <row r="462" spans="1:8" s="4" customFormat="1" ht="12.75">
      <c r="A462" s="8" t="s">
        <v>489</v>
      </c>
      <c r="B462" s="14"/>
      <c r="C462"/>
      <c r="D462"/>
      <c r="E462"/>
      <c r="F462"/>
      <c r="G462"/>
      <c r="H462"/>
    </row>
    <row r="463" spans="1:8" s="4" customFormat="1" ht="12.75">
      <c r="A463" s="22" t="s">
        <v>145</v>
      </c>
      <c r="B463" s="20">
        <v>1287910564.05</v>
      </c>
      <c r="C463"/>
      <c r="D463"/>
      <c r="E463"/>
      <c r="F463"/>
      <c r="G463"/>
      <c r="H463"/>
    </row>
    <row r="464" spans="1:8" s="4" customFormat="1" ht="12.75">
      <c r="A464" s="22" t="s">
        <v>146</v>
      </c>
      <c r="B464" s="20">
        <v>27664823.86</v>
      </c>
      <c r="C464"/>
      <c r="D464"/>
      <c r="E464"/>
      <c r="F464"/>
      <c r="G464"/>
      <c r="H464"/>
    </row>
    <row r="465" spans="1:8" s="4" customFormat="1" ht="12.75">
      <c r="A465" s="22" t="s">
        <v>147</v>
      </c>
      <c r="B465" s="20">
        <v>12863587.01</v>
      </c>
      <c r="C465"/>
      <c r="D465"/>
      <c r="E465"/>
      <c r="F465"/>
      <c r="G465"/>
      <c r="H465"/>
    </row>
    <row r="466" spans="1:8" s="4" customFormat="1" ht="12.75">
      <c r="A466" s="22" t="s">
        <v>194</v>
      </c>
      <c r="B466" s="20">
        <v>0</v>
      </c>
      <c r="C466"/>
      <c r="D466"/>
      <c r="E466"/>
      <c r="F466"/>
      <c r="G466"/>
      <c r="H466"/>
    </row>
    <row r="467" spans="1:8" s="4" customFormat="1" ht="12.75">
      <c r="A467" s="22" t="s">
        <v>148</v>
      </c>
      <c r="B467" s="20">
        <v>37.23</v>
      </c>
      <c r="C467"/>
      <c r="D467"/>
      <c r="E467"/>
      <c r="F467"/>
      <c r="G467"/>
      <c r="H467"/>
    </row>
    <row r="468" spans="1:8" s="4" customFormat="1" ht="12.75">
      <c r="A468" s="22" t="s">
        <v>149</v>
      </c>
      <c r="B468" s="20">
        <v>3032936.92</v>
      </c>
      <c r="C468"/>
      <c r="D468"/>
      <c r="E468"/>
      <c r="F468"/>
      <c r="G468"/>
      <c r="H468"/>
    </row>
    <row r="469" spans="1:8" s="4" customFormat="1" ht="12.75">
      <c r="A469" s="22" t="s">
        <v>150</v>
      </c>
      <c r="B469" s="20">
        <v>9941181.76</v>
      </c>
      <c r="C469"/>
      <c r="D469"/>
      <c r="E469"/>
      <c r="F469"/>
      <c r="G469"/>
      <c r="H469"/>
    </row>
    <row r="470" spans="1:8" s="4" customFormat="1" ht="12.75">
      <c r="A470" s="22" t="s">
        <v>154</v>
      </c>
      <c r="B470" s="20">
        <v>5228851.57</v>
      </c>
      <c r="C470"/>
      <c r="D470"/>
      <c r="E470"/>
      <c r="F470"/>
      <c r="G470"/>
      <c r="H470"/>
    </row>
    <row r="471" spans="1:8" s="4" customFormat="1" ht="12.75">
      <c r="A471" s="22" t="s">
        <v>151</v>
      </c>
      <c r="B471" s="20">
        <v>87742.31</v>
      </c>
      <c r="C471"/>
      <c r="D471"/>
      <c r="E471"/>
      <c r="F471"/>
      <c r="G471"/>
      <c r="H471"/>
    </row>
    <row r="472" spans="1:8" s="4" customFormat="1" ht="12.75">
      <c r="A472" s="22" t="s">
        <v>152</v>
      </c>
      <c r="B472" s="20">
        <v>101813.7</v>
      </c>
      <c r="C472"/>
      <c r="D472"/>
      <c r="E472"/>
      <c r="F472"/>
      <c r="G472"/>
      <c r="H472"/>
    </row>
    <row r="473" spans="1:8" s="4" customFormat="1" ht="12.75">
      <c r="A473" s="22" t="s">
        <v>431</v>
      </c>
      <c r="B473" s="20">
        <v>90321.7</v>
      </c>
      <c r="C473"/>
      <c r="D473"/>
      <c r="E473"/>
      <c r="F473"/>
      <c r="G473"/>
      <c r="H473"/>
    </row>
    <row r="474" spans="1:8" s="4" customFormat="1" ht="12.75">
      <c r="A474" s="22" t="s">
        <v>444</v>
      </c>
      <c r="B474" s="20">
        <v>121406.39</v>
      </c>
      <c r="C474"/>
      <c r="D474"/>
      <c r="E474"/>
      <c r="F474"/>
      <c r="G474"/>
      <c r="H474"/>
    </row>
    <row r="475" spans="1:8" s="4" customFormat="1" ht="12.75">
      <c r="A475" s="22" t="s">
        <v>153</v>
      </c>
      <c r="B475" s="23">
        <v>80365.9</v>
      </c>
      <c r="C475"/>
      <c r="D475"/>
      <c r="E475"/>
      <c r="F475"/>
      <c r="G475"/>
      <c r="H475"/>
    </row>
    <row r="476" spans="1:8" s="4" customFormat="1" ht="13.5" thickBot="1">
      <c r="A476" s="8" t="s">
        <v>462</v>
      </c>
      <c r="B476" s="9">
        <v>1347123632.4</v>
      </c>
      <c r="C476"/>
      <c r="D476"/>
      <c r="E476"/>
      <c r="F476"/>
      <c r="G476"/>
      <c r="H476"/>
    </row>
    <row r="477" spans="1:8" s="4" customFormat="1" ht="13.5" thickTop="1">
      <c r="A477" s="8"/>
      <c r="B477" s="20"/>
      <c r="C477"/>
      <c r="D477"/>
      <c r="E477"/>
      <c r="F477"/>
      <c r="G477"/>
      <c r="H477"/>
    </row>
    <row r="478" spans="1:8" s="4" customFormat="1" ht="12.75">
      <c r="A478" s="8" t="s">
        <v>490</v>
      </c>
      <c r="B478" s="20"/>
      <c r="C478"/>
      <c r="D478"/>
      <c r="E478"/>
      <c r="F478"/>
      <c r="G478"/>
      <c r="H478"/>
    </row>
    <row r="479" spans="1:8" s="4" customFormat="1" ht="12.75">
      <c r="A479" s="22" t="s">
        <v>155</v>
      </c>
      <c r="B479" s="20">
        <v>88368246.48</v>
      </c>
      <c r="C479"/>
      <c r="D479"/>
      <c r="E479"/>
      <c r="F479"/>
      <c r="G479"/>
      <c r="H479"/>
    </row>
    <row r="480" spans="1:8" s="4" customFormat="1" ht="12.75">
      <c r="A480" s="22" t="s">
        <v>159</v>
      </c>
      <c r="B480" s="20">
        <v>90955817.22</v>
      </c>
      <c r="C480"/>
      <c r="D480"/>
      <c r="E480"/>
      <c r="F480"/>
      <c r="G480"/>
      <c r="H480"/>
    </row>
    <row r="481" spans="1:8" s="4" customFormat="1" ht="12.75">
      <c r="A481" s="22" t="s">
        <v>161</v>
      </c>
      <c r="B481" s="20">
        <v>407802503.6</v>
      </c>
      <c r="C481"/>
      <c r="D481"/>
      <c r="E481"/>
      <c r="F481"/>
      <c r="G481"/>
      <c r="H481"/>
    </row>
    <row r="482" spans="1:8" s="4" customFormat="1" ht="12.75">
      <c r="A482" s="22" t="s">
        <v>163</v>
      </c>
      <c r="B482" s="20">
        <v>12083467.6</v>
      </c>
      <c r="C482"/>
      <c r="D482"/>
      <c r="E482"/>
      <c r="F482"/>
      <c r="G482"/>
      <c r="H482"/>
    </row>
    <row r="483" spans="1:8" s="4" customFormat="1" ht="12.75">
      <c r="A483" s="22" t="s">
        <v>170</v>
      </c>
      <c r="B483" s="20">
        <v>5030546.37</v>
      </c>
      <c r="C483"/>
      <c r="D483"/>
      <c r="E483"/>
      <c r="F483"/>
      <c r="G483"/>
      <c r="H483"/>
    </row>
    <row r="484" spans="1:8" s="4" customFormat="1" ht="12.75">
      <c r="A484" s="22" t="s">
        <v>157</v>
      </c>
      <c r="B484" s="20">
        <v>1096780.69</v>
      </c>
      <c r="C484"/>
      <c r="D484"/>
      <c r="E484"/>
      <c r="F484"/>
      <c r="G484"/>
      <c r="H484"/>
    </row>
    <row r="485" spans="1:8" s="4" customFormat="1" ht="12.75">
      <c r="A485" s="22" t="s">
        <v>156</v>
      </c>
      <c r="B485" s="20">
        <v>151974.94</v>
      </c>
      <c r="C485"/>
      <c r="D485"/>
      <c r="E485"/>
      <c r="F485"/>
      <c r="G485"/>
      <c r="H485"/>
    </row>
    <row r="486" spans="1:8" s="4" customFormat="1" ht="12.75">
      <c r="A486" s="22" t="s">
        <v>166</v>
      </c>
      <c r="B486" s="20">
        <v>88397856.32</v>
      </c>
      <c r="C486"/>
      <c r="D486"/>
      <c r="E486"/>
      <c r="F486"/>
      <c r="G486"/>
      <c r="H486"/>
    </row>
    <row r="487" spans="1:8" s="4" customFormat="1" ht="12.75">
      <c r="A487" s="22" t="s">
        <v>399</v>
      </c>
      <c r="B487" s="20">
        <v>725.8</v>
      </c>
      <c r="C487"/>
      <c r="D487"/>
      <c r="E487"/>
      <c r="F487"/>
      <c r="G487"/>
      <c r="H487"/>
    </row>
    <row r="488" spans="1:8" s="4" customFormat="1" ht="12.75">
      <c r="A488" s="22" t="s">
        <v>400</v>
      </c>
      <c r="B488" s="20">
        <v>0</v>
      </c>
      <c r="C488"/>
      <c r="D488"/>
      <c r="E488"/>
      <c r="F488"/>
      <c r="G488"/>
      <c r="H488"/>
    </row>
    <row r="489" spans="1:8" s="4" customFormat="1" ht="12.75">
      <c r="A489" s="22" t="s">
        <v>167</v>
      </c>
      <c r="B489" s="20">
        <v>208569280.77</v>
      </c>
      <c r="C489"/>
      <c r="D489"/>
      <c r="E489"/>
      <c r="F489"/>
      <c r="G489"/>
      <c r="H489"/>
    </row>
    <row r="490" spans="1:8" s="4" customFormat="1" ht="12.75">
      <c r="A490" s="22" t="s">
        <v>158</v>
      </c>
      <c r="B490" s="20">
        <v>708797.57</v>
      </c>
      <c r="C490"/>
      <c r="D490"/>
      <c r="E490"/>
      <c r="F490"/>
      <c r="G490"/>
      <c r="H490"/>
    </row>
    <row r="491" spans="1:8" s="4" customFormat="1" ht="12.75">
      <c r="A491" s="22" t="s">
        <v>171</v>
      </c>
      <c r="B491" s="20">
        <v>168507.39</v>
      </c>
      <c r="C491"/>
      <c r="D491"/>
      <c r="E491"/>
      <c r="F491"/>
      <c r="G491"/>
      <c r="H491"/>
    </row>
    <row r="492" spans="1:8" s="4" customFormat="1" ht="12.75">
      <c r="A492" s="22" t="s">
        <v>164</v>
      </c>
      <c r="B492" s="20">
        <v>313118.33</v>
      </c>
      <c r="C492"/>
      <c r="D492"/>
      <c r="E492"/>
      <c r="F492"/>
      <c r="G492"/>
      <c r="H492"/>
    </row>
    <row r="493" spans="1:8" s="4" customFormat="1" ht="12.75">
      <c r="A493" s="22" t="s">
        <v>162</v>
      </c>
      <c r="B493" s="20">
        <v>3174.88</v>
      </c>
      <c r="C493"/>
      <c r="D493"/>
      <c r="E493"/>
      <c r="F493"/>
      <c r="G493"/>
      <c r="H493"/>
    </row>
    <row r="494" spans="1:8" s="4" customFormat="1" ht="12.75">
      <c r="A494" s="22" t="s">
        <v>401</v>
      </c>
      <c r="B494" s="20">
        <v>117782.04</v>
      </c>
      <c r="C494"/>
      <c r="D494"/>
      <c r="E494"/>
      <c r="F494"/>
      <c r="G494"/>
      <c r="H494"/>
    </row>
    <row r="495" spans="1:8" s="4" customFormat="1" ht="12.75">
      <c r="A495" s="22" t="s">
        <v>168</v>
      </c>
      <c r="B495" s="20">
        <v>699316.99</v>
      </c>
      <c r="C495"/>
      <c r="D495"/>
      <c r="E495"/>
      <c r="F495"/>
      <c r="G495"/>
      <c r="H495"/>
    </row>
    <row r="496" spans="1:8" s="4" customFormat="1" ht="12.75">
      <c r="A496" s="22" t="s">
        <v>432</v>
      </c>
      <c r="B496" s="20">
        <v>80291.06</v>
      </c>
      <c r="C496"/>
      <c r="D496"/>
      <c r="E496"/>
      <c r="F496"/>
      <c r="G496"/>
      <c r="H496"/>
    </row>
    <row r="497" spans="1:8" s="4" customFormat="1" ht="12.75">
      <c r="A497" s="22" t="s">
        <v>445</v>
      </c>
      <c r="B497" s="23">
        <v>399815.72</v>
      </c>
      <c r="C497"/>
      <c r="D497"/>
      <c r="E497"/>
      <c r="F497"/>
      <c r="G497"/>
      <c r="H497"/>
    </row>
    <row r="498" spans="1:8" s="4" customFormat="1" ht="12.75">
      <c r="A498" s="22" t="s">
        <v>171</v>
      </c>
      <c r="B498" s="20">
        <v>3336994.99</v>
      </c>
      <c r="C498"/>
      <c r="D498"/>
      <c r="E498"/>
      <c r="F498"/>
      <c r="G498"/>
      <c r="H498"/>
    </row>
    <row r="499" spans="1:8" s="4" customFormat="1" ht="12.75">
      <c r="A499" s="22" t="s">
        <v>165</v>
      </c>
      <c r="B499" s="20">
        <v>17999005.14</v>
      </c>
      <c r="C499"/>
      <c r="D499"/>
      <c r="E499"/>
      <c r="F499"/>
      <c r="G499"/>
      <c r="H499"/>
    </row>
    <row r="500" spans="1:8" s="4" customFormat="1" ht="12.75">
      <c r="A500" s="22" t="s">
        <v>169</v>
      </c>
      <c r="B500" s="20">
        <v>54998598.63</v>
      </c>
      <c r="C500"/>
      <c r="D500"/>
      <c r="E500"/>
      <c r="F500"/>
      <c r="G500"/>
      <c r="H500"/>
    </row>
    <row r="501" spans="1:8" s="4" customFormat="1" ht="12.75">
      <c r="A501" s="22" t="s">
        <v>160</v>
      </c>
      <c r="B501" s="20">
        <v>4482562.41</v>
      </c>
      <c r="C501"/>
      <c r="D501"/>
      <c r="E501"/>
      <c r="F501"/>
      <c r="G501"/>
      <c r="H501"/>
    </row>
    <row r="502" spans="1:8" s="4" customFormat="1" ht="12.75">
      <c r="A502" s="22" t="s">
        <v>172</v>
      </c>
      <c r="B502" s="20">
        <v>3579128.17</v>
      </c>
      <c r="C502"/>
      <c r="D502"/>
      <c r="E502"/>
      <c r="F502"/>
      <c r="G502"/>
      <c r="H502"/>
    </row>
    <row r="503" spans="1:8" s="4" customFormat="1" ht="13.5" thickBot="1">
      <c r="A503" s="8" t="s">
        <v>462</v>
      </c>
      <c r="B503" s="9">
        <v>989344293.1099999</v>
      </c>
      <c r="C503"/>
      <c r="D503"/>
      <c r="E503"/>
      <c r="F503"/>
      <c r="G503"/>
      <c r="H503"/>
    </row>
    <row r="504" spans="1:8" s="4" customFormat="1" ht="13.5" thickTop="1">
      <c r="A504" s="8"/>
      <c r="B504" s="20"/>
      <c r="C504"/>
      <c r="D504"/>
      <c r="E504"/>
      <c r="F504"/>
      <c r="G504"/>
      <c r="H504"/>
    </row>
    <row r="505" spans="1:8" s="4" customFormat="1" ht="12.75">
      <c r="A505" s="8" t="s">
        <v>491</v>
      </c>
      <c r="B505" s="20"/>
      <c r="C505"/>
      <c r="D505"/>
      <c r="E505"/>
      <c r="F505"/>
      <c r="G505"/>
      <c r="H505"/>
    </row>
    <row r="506" spans="1:8" s="4" customFormat="1" ht="12.75">
      <c r="A506" s="22" t="s">
        <v>185</v>
      </c>
      <c r="B506" s="20">
        <v>132320206.78</v>
      </c>
      <c r="C506"/>
      <c r="D506"/>
      <c r="E506"/>
      <c r="F506"/>
      <c r="G506"/>
      <c r="H506"/>
    </row>
    <row r="507" spans="1:8" s="4" customFormat="1" ht="12.75">
      <c r="A507" s="22" t="s">
        <v>182</v>
      </c>
      <c r="B507" s="20">
        <v>102930882.33</v>
      </c>
      <c r="C507"/>
      <c r="D507"/>
      <c r="E507"/>
      <c r="F507"/>
      <c r="G507"/>
      <c r="H507"/>
    </row>
    <row r="508" spans="1:8" s="4" customFormat="1" ht="12.75">
      <c r="A508" s="22" t="s">
        <v>184</v>
      </c>
      <c r="B508" s="20">
        <v>9425813.59</v>
      </c>
      <c r="C508"/>
      <c r="D508"/>
      <c r="E508"/>
      <c r="F508"/>
      <c r="G508"/>
      <c r="H508"/>
    </row>
    <row r="509" spans="1:8" s="4" customFormat="1" ht="12.75">
      <c r="A509" s="22" t="s">
        <v>183</v>
      </c>
      <c r="B509" s="20">
        <v>13794410.08</v>
      </c>
      <c r="C509"/>
      <c r="D509"/>
      <c r="E509"/>
      <c r="F509"/>
      <c r="G509"/>
      <c r="H509"/>
    </row>
    <row r="510" spans="1:8" s="4" customFormat="1" ht="12.75">
      <c r="A510" s="22" t="s">
        <v>186</v>
      </c>
      <c r="B510" s="20">
        <v>0</v>
      </c>
      <c r="C510"/>
      <c r="D510"/>
      <c r="E510"/>
      <c r="F510"/>
      <c r="G510"/>
      <c r="H510"/>
    </row>
    <row r="511" spans="1:8" s="4" customFormat="1" ht="13.5" thickBot="1">
      <c r="A511" s="8" t="s">
        <v>462</v>
      </c>
      <c r="B511" s="9">
        <v>258471312.78000003</v>
      </c>
      <c r="C511"/>
      <c r="D511"/>
      <c r="E511"/>
      <c r="F511"/>
      <c r="G511"/>
      <c r="H511"/>
    </row>
    <row r="512" spans="1:8" s="4" customFormat="1" ht="13.5" thickTop="1">
      <c r="A512" s="22"/>
      <c r="B512" s="14"/>
      <c r="C512"/>
      <c r="D512"/>
      <c r="E512"/>
      <c r="F512"/>
      <c r="G512"/>
      <c r="H512"/>
    </row>
    <row r="513" spans="1:8" s="4" customFormat="1" ht="12.75">
      <c r="A513" s="8" t="s">
        <v>492</v>
      </c>
      <c r="B513" s="14"/>
      <c r="C513"/>
      <c r="D513"/>
      <c r="E513"/>
      <c r="F513"/>
      <c r="G513"/>
      <c r="H513"/>
    </row>
    <row r="514" spans="1:8" s="4" customFormat="1" ht="12.75">
      <c r="A514" s="22" t="s">
        <v>433</v>
      </c>
      <c r="B514" s="14">
        <v>2301422.74</v>
      </c>
      <c r="C514"/>
      <c r="D514"/>
      <c r="E514"/>
      <c r="F514"/>
      <c r="G514"/>
      <c r="H514"/>
    </row>
    <row r="515" spans="1:8" s="4" customFormat="1" ht="12.75">
      <c r="A515" s="22" t="s">
        <v>434</v>
      </c>
      <c r="B515" s="14">
        <v>914482.85</v>
      </c>
      <c r="C515"/>
      <c r="D515"/>
      <c r="E515"/>
      <c r="F515"/>
      <c r="G515"/>
      <c r="H515"/>
    </row>
    <row r="516" spans="1:8" s="4" customFormat="1" ht="12.75">
      <c r="A516" s="22" t="s">
        <v>435</v>
      </c>
      <c r="B516" s="14">
        <v>5308794.84</v>
      </c>
      <c r="C516"/>
      <c r="D516"/>
      <c r="E516"/>
      <c r="F516"/>
      <c r="G516"/>
      <c r="H516"/>
    </row>
    <row r="517" spans="1:8" s="4" customFormat="1" ht="12.75">
      <c r="A517" s="22" t="s">
        <v>436</v>
      </c>
      <c r="B517" s="14">
        <v>6223954.7</v>
      </c>
      <c r="C517"/>
      <c r="D517"/>
      <c r="E517"/>
      <c r="F517"/>
      <c r="G517"/>
      <c r="H517"/>
    </row>
    <row r="518" spans="1:8" s="4" customFormat="1" ht="12.75">
      <c r="A518" s="22" t="s">
        <v>437</v>
      </c>
      <c r="B518" s="14">
        <v>78445231.65</v>
      </c>
      <c r="C518"/>
      <c r="D518"/>
      <c r="E518"/>
      <c r="F518"/>
      <c r="G518"/>
      <c r="H518"/>
    </row>
    <row r="519" spans="1:8" s="4" customFormat="1" ht="12.75">
      <c r="A519" s="22" t="s">
        <v>438</v>
      </c>
      <c r="B519" s="14">
        <v>14784597.17</v>
      </c>
      <c r="C519"/>
      <c r="D519"/>
      <c r="E519"/>
      <c r="F519"/>
      <c r="G519"/>
      <c r="H519"/>
    </row>
    <row r="520" spans="1:8" s="4" customFormat="1" ht="13.5" thickBot="1">
      <c r="A520" s="8" t="s">
        <v>462</v>
      </c>
      <c r="B520" s="9">
        <v>107978483.95</v>
      </c>
      <c r="C520"/>
      <c r="D520"/>
      <c r="E520"/>
      <c r="F520"/>
      <c r="G520"/>
      <c r="H520"/>
    </row>
    <row r="521" spans="1:8" s="4" customFormat="1" ht="13.5" thickTop="1">
      <c r="A521" s="22"/>
      <c r="B521" s="14"/>
      <c r="C521"/>
      <c r="D521"/>
      <c r="E521"/>
      <c r="F521"/>
      <c r="G521"/>
      <c r="H521"/>
    </row>
    <row r="522" spans="1:8" s="4" customFormat="1" ht="12.75">
      <c r="A522" s="8" t="s">
        <v>493</v>
      </c>
      <c r="B522" s="14"/>
      <c r="C522"/>
      <c r="D522"/>
      <c r="E522"/>
      <c r="F522"/>
      <c r="G522"/>
      <c r="H522"/>
    </row>
    <row r="523" spans="1:8" s="4" customFormat="1" ht="12.75">
      <c r="A523" s="22" t="s">
        <v>439</v>
      </c>
      <c r="B523" s="14">
        <v>6760249.53</v>
      </c>
      <c r="C523"/>
      <c r="D523"/>
      <c r="E523"/>
      <c r="F523"/>
      <c r="G523"/>
      <c r="H523"/>
    </row>
    <row r="524" spans="1:8" s="4" customFormat="1" ht="12.75">
      <c r="A524" s="14" t="s">
        <v>440</v>
      </c>
      <c r="B524" s="20">
        <v>80072.39</v>
      </c>
      <c r="C524"/>
      <c r="D524"/>
      <c r="E524"/>
      <c r="F524"/>
      <c r="G524"/>
      <c r="H524"/>
    </row>
    <row r="525" spans="1:8" s="4" customFormat="1" ht="12.75">
      <c r="A525" s="22" t="s">
        <v>441</v>
      </c>
      <c r="B525" s="14">
        <v>5092014.08</v>
      </c>
      <c r="C525"/>
      <c r="D525"/>
      <c r="E525"/>
      <c r="F525"/>
      <c r="G525"/>
      <c r="H525"/>
    </row>
    <row r="526" spans="1:8" s="4" customFormat="1" ht="13.5" thickBot="1">
      <c r="A526" s="8" t="s">
        <v>462</v>
      </c>
      <c r="B526" s="9">
        <v>11932336</v>
      </c>
      <c r="C526"/>
      <c r="D526"/>
      <c r="E526"/>
      <c r="F526"/>
      <c r="G526"/>
      <c r="H526"/>
    </row>
    <row r="527" spans="1:2" ht="13.5" thickTop="1">
      <c r="A527" s="17"/>
      <c r="B527" s="14"/>
    </row>
    <row r="528" ht="12.75">
      <c r="A528" s="8" t="s">
        <v>494</v>
      </c>
    </row>
    <row r="529" spans="1:2" ht="12.75">
      <c r="A529" s="22" t="s">
        <v>105</v>
      </c>
      <c r="B529" s="20">
        <v>573361017.84</v>
      </c>
    </row>
    <row r="530" spans="1:2" ht="12.75">
      <c r="A530" s="22" t="s">
        <v>108</v>
      </c>
      <c r="B530" s="20">
        <v>147736.57</v>
      </c>
    </row>
    <row r="531" spans="1:2" ht="12.75">
      <c r="A531" s="22" t="s">
        <v>106</v>
      </c>
      <c r="B531" s="20">
        <v>267499925.29</v>
      </c>
    </row>
    <row r="532" spans="1:2" ht="12.75">
      <c r="A532" s="22" t="s">
        <v>107</v>
      </c>
      <c r="B532" s="20">
        <v>45779307.98</v>
      </c>
    </row>
    <row r="533" spans="1:2" ht="12.75">
      <c r="A533" s="22" t="s">
        <v>100</v>
      </c>
      <c r="B533" s="20">
        <v>85996.08</v>
      </c>
    </row>
    <row r="534" spans="1:2" ht="12.75">
      <c r="A534" s="22" t="s">
        <v>143</v>
      </c>
      <c r="B534" s="20">
        <v>190025914.65</v>
      </c>
    </row>
    <row r="535" spans="1:2" ht="12.75">
      <c r="A535" s="22" t="s">
        <v>101</v>
      </c>
      <c r="B535" s="20">
        <v>1598664.19</v>
      </c>
    </row>
    <row r="536" spans="1:2" ht="12.75">
      <c r="A536" s="22" t="s">
        <v>102</v>
      </c>
      <c r="B536" s="20">
        <v>2088616.92</v>
      </c>
    </row>
    <row r="537" spans="1:2" ht="12.75">
      <c r="A537" s="22" t="s">
        <v>103</v>
      </c>
      <c r="B537" s="20">
        <v>205738.37</v>
      </c>
    </row>
    <row r="538" spans="1:2" ht="12.75">
      <c r="A538" s="22" t="s">
        <v>104</v>
      </c>
      <c r="B538" s="20">
        <v>951678.64</v>
      </c>
    </row>
    <row r="539" spans="1:2" ht="12.75">
      <c r="A539" s="22" t="s">
        <v>109</v>
      </c>
      <c r="B539" s="20">
        <v>3621780.2</v>
      </c>
    </row>
    <row r="540" spans="1:4" ht="13.5" thickBot="1">
      <c r="A540" s="8" t="s">
        <v>462</v>
      </c>
      <c r="B540" s="9">
        <f>SUM(B529:B539)</f>
        <v>1085366376.7300003</v>
      </c>
      <c r="C540" s="12"/>
      <c r="D540" s="12"/>
    </row>
    <row r="541" ht="13.5" thickTop="1">
      <c r="A541" s="22"/>
    </row>
    <row r="542" ht="12.75">
      <c r="A542" s="8" t="s">
        <v>495</v>
      </c>
    </row>
    <row r="543" spans="1:2" ht="12.75">
      <c r="A543" s="22" t="s">
        <v>214</v>
      </c>
      <c r="B543" s="20">
        <v>400678265.51</v>
      </c>
    </row>
    <row r="544" spans="1:2" ht="12.75">
      <c r="A544" s="22" t="s">
        <v>229</v>
      </c>
      <c r="B544" s="20">
        <v>28</v>
      </c>
    </row>
    <row r="545" spans="1:2" ht="12.75">
      <c r="A545" s="22" t="s">
        <v>217</v>
      </c>
      <c r="B545" s="20">
        <v>3477.72</v>
      </c>
    </row>
    <row r="546" spans="1:2" ht="12.75">
      <c r="A546" s="22" t="s">
        <v>215</v>
      </c>
      <c r="B546" s="20">
        <v>22081067.05</v>
      </c>
    </row>
    <row r="547" spans="1:2" ht="12.75">
      <c r="A547" s="22" t="s">
        <v>216</v>
      </c>
      <c r="B547" s="20">
        <v>22007955.44</v>
      </c>
    </row>
    <row r="548" spans="1:2" ht="12.75">
      <c r="A548" s="22" t="s">
        <v>218</v>
      </c>
      <c r="B548" s="20">
        <v>20567940.02</v>
      </c>
    </row>
    <row r="549" spans="1:2" ht="12.75">
      <c r="A549" s="22" t="s">
        <v>221</v>
      </c>
      <c r="B549" s="20">
        <v>21139369.95</v>
      </c>
    </row>
    <row r="550" spans="1:2" ht="12.75">
      <c r="A550" s="22" t="s">
        <v>220</v>
      </c>
      <c r="B550" s="20">
        <v>1321443.05</v>
      </c>
    </row>
    <row r="551" spans="1:4" ht="13.5" thickBot="1">
      <c r="A551" s="8" t="s">
        <v>462</v>
      </c>
      <c r="B551" s="9">
        <f>SUM(B543:B550)</f>
        <v>487799546.74</v>
      </c>
      <c r="C551" s="12"/>
      <c r="D551" s="12"/>
    </row>
    <row r="552" ht="13.5" thickTop="1">
      <c r="A552" s="22"/>
    </row>
    <row r="553" ht="12.75">
      <c r="A553" s="8" t="s">
        <v>496</v>
      </c>
    </row>
    <row r="554" spans="1:2" ht="12.75">
      <c r="A554" s="22" t="s">
        <v>61</v>
      </c>
      <c r="B554" s="20">
        <v>104477.82</v>
      </c>
    </row>
    <row r="555" spans="1:2" ht="12.75">
      <c r="A555" s="22" t="s">
        <v>62</v>
      </c>
      <c r="B555" s="20">
        <v>27531819.46</v>
      </c>
    </row>
    <row r="556" spans="1:4" ht="13.5" thickBot="1">
      <c r="A556" s="8" t="s">
        <v>462</v>
      </c>
      <c r="B556" s="9">
        <f>SUM(B554:B555)</f>
        <v>27636297.28</v>
      </c>
      <c r="C556" s="12"/>
      <c r="D556" s="12"/>
    </row>
    <row r="557" ht="13.5" thickTop="1"/>
    <row r="558" ht="12.75">
      <c r="A558" s="8" t="s">
        <v>497</v>
      </c>
    </row>
    <row r="559" spans="1:2" ht="12.75">
      <c r="A559" s="22" t="s">
        <v>223</v>
      </c>
      <c r="B559" s="20">
        <v>255097574.9</v>
      </c>
    </row>
    <row r="560" spans="1:2" ht="12.75">
      <c r="A560" s="22" t="s">
        <v>227</v>
      </c>
      <c r="B560" s="20">
        <v>412665.86</v>
      </c>
    </row>
    <row r="561" spans="1:2" ht="12.75">
      <c r="A561" s="22" t="s">
        <v>228</v>
      </c>
      <c r="B561" s="20">
        <v>170645.48</v>
      </c>
    </row>
    <row r="562" spans="1:2" ht="12.75">
      <c r="A562" s="22" t="s">
        <v>222</v>
      </c>
      <c r="B562" s="20">
        <v>5643231.95</v>
      </c>
    </row>
    <row r="563" spans="1:2" ht="12.75">
      <c r="A563" s="22" t="s">
        <v>230</v>
      </c>
      <c r="B563" s="20">
        <v>7480607.74</v>
      </c>
    </row>
    <row r="564" spans="1:2" ht="12.75">
      <c r="A564" s="22" t="s">
        <v>262</v>
      </c>
      <c r="B564" s="20">
        <v>8523805.47</v>
      </c>
    </row>
    <row r="565" spans="1:2" ht="12.75">
      <c r="A565" s="22" t="s">
        <v>261</v>
      </c>
      <c r="B565" s="20">
        <v>9907573.76</v>
      </c>
    </row>
    <row r="566" spans="1:2" ht="12.75">
      <c r="A566" s="22" t="s">
        <v>224</v>
      </c>
      <c r="B566" s="20">
        <v>110672.77</v>
      </c>
    </row>
    <row r="567" spans="1:2" ht="12.75">
      <c r="A567" s="22" t="s">
        <v>225</v>
      </c>
      <c r="B567" s="20">
        <v>82821.49</v>
      </c>
    </row>
    <row r="568" spans="1:2" ht="12.75">
      <c r="A568" s="22" t="s">
        <v>226</v>
      </c>
      <c r="B568" s="20">
        <v>132682.21</v>
      </c>
    </row>
    <row r="569" spans="1:4" ht="13.5" thickBot="1">
      <c r="A569" s="8" t="s">
        <v>462</v>
      </c>
      <c r="B569" s="9">
        <f>SUM(B559:B568)</f>
        <v>287562281.63</v>
      </c>
      <c r="C569" s="12"/>
      <c r="D569" s="12"/>
    </row>
    <row r="570" ht="13.5" thickTop="1"/>
    <row r="571" ht="12.75">
      <c r="A571" s="8" t="s">
        <v>498</v>
      </c>
    </row>
    <row r="572" spans="1:2" ht="12.75">
      <c r="A572" s="8" t="s">
        <v>403</v>
      </c>
      <c r="B572" s="20">
        <v>89839.26</v>
      </c>
    </row>
    <row r="573" spans="1:2" ht="12.75">
      <c r="A573" s="8" t="s">
        <v>404</v>
      </c>
      <c r="B573" s="20">
        <v>15304.46</v>
      </c>
    </row>
    <row r="574" spans="1:2" ht="12.75">
      <c r="A574" s="22" t="s">
        <v>110</v>
      </c>
      <c r="B574" s="20">
        <v>158059.67</v>
      </c>
    </row>
    <row r="575" spans="1:2" ht="12.75">
      <c r="A575" s="22" t="s">
        <v>111</v>
      </c>
      <c r="B575" s="20">
        <v>27968.31</v>
      </c>
    </row>
    <row r="576" spans="1:2" ht="12.75">
      <c r="A576" s="22" t="s">
        <v>112</v>
      </c>
      <c r="B576" s="20">
        <v>188073.92</v>
      </c>
    </row>
    <row r="577" spans="1:2" ht="12.75">
      <c r="A577" s="8" t="s">
        <v>448</v>
      </c>
      <c r="B577" s="20">
        <v>26971.65</v>
      </c>
    </row>
    <row r="578" spans="1:4" ht="13.5" thickBot="1">
      <c r="A578" s="8" t="s">
        <v>462</v>
      </c>
      <c r="B578" s="9">
        <f>SUM(B572:B577)</f>
        <v>506217.27</v>
      </c>
      <c r="C578" s="12"/>
      <c r="D578" s="12"/>
    </row>
    <row r="579" ht="13.5" thickTop="1"/>
    <row r="580" ht="12.75">
      <c r="A580" s="8" t="s">
        <v>499</v>
      </c>
    </row>
    <row r="581" spans="1:2" ht="12.75">
      <c r="A581" s="22" t="s">
        <v>189</v>
      </c>
      <c r="B581" s="20">
        <v>139946.96</v>
      </c>
    </row>
    <row r="582" spans="1:2" ht="12.75">
      <c r="A582" s="22" t="s">
        <v>190</v>
      </c>
      <c r="B582" s="20">
        <v>196674.38</v>
      </c>
    </row>
    <row r="583" spans="1:2" ht="12.75">
      <c r="A583" s="22" t="s">
        <v>191</v>
      </c>
      <c r="B583" s="20">
        <v>1159</v>
      </c>
    </row>
    <row r="584" spans="1:2" ht="12.75">
      <c r="A584" s="22" t="s">
        <v>193</v>
      </c>
      <c r="B584" s="20">
        <v>3781</v>
      </c>
    </row>
    <row r="585" spans="1:2" ht="12.75">
      <c r="A585" s="22" t="s">
        <v>187</v>
      </c>
      <c r="B585" s="20">
        <v>110925.2</v>
      </c>
    </row>
    <row r="586" spans="1:2" ht="12.75">
      <c r="A586" s="22" t="s">
        <v>192</v>
      </c>
      <c r="B586" s="20">
        <v>8419</v>
      </c>
    </row>
    <row r="587" spans="1:2" ht="12.75">
      <c r="A587" s="22" t="s">
        <v>188</v>
      </c>
      <c r="B587" s="20">
        <v>462</v>
      </c>
    </row>
    <row r="588" spans="1:4" ht="13.5" thickBot="1">
      <c r="A588" s="8" t="s">
        <v>462</v>
      </c>
      <c r="B588" s="9">
        <f>SUM(B581:B587)</f>
        <v>461367.54</v>
      </c>
      <c r="C588" s="12"/>
      <c r="D588" s="1"/>
    </row>
    <row r="589" ht="13.5" thickTop="1"/>
    <row r="590" spans="1:4" ht="13.5" thickBot="1">
      <c r="A590" s="8" t="s">
        <v>500</v>
      </c>
      <c r="B590" s="9">
        <v>24679551153.18</v>
      </c>
      <c r="C590" s="12"/>
      <c r="D590" s="1"/>
    </row>
    <row r="591" ht="13.5" thickTop="1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3" ht="12.75">
      <c r="D603" s="12"/>
    </row>
  </sheetData>
  <mergeCells count="1">
    <mergeCell ref="E1:F1"/>
  </mergeCells>
  <printOptions/>
  <pageMargins left="0.25" right="0.25" top="0.7" bottom="0.57" header="0.3" footer="0.29"/>
  <pageSetup horizontalDpi="1200" verticalDpi="1200" orientation="portrait" scale="75" r:id="rId1"/>
  <headerFooter alignWithMargins="0">
    <oddFooter>&amp;L&amp;T&amp;C&amp;P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Customs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Customs Service</dc:creator>
  <cp:keywords/>
  <dc:description/>
  <cp:lastModifiedBy>Preferred Customer</cp:lastModifiedBy>
  <cp:lastPrinted>2000-11-07T15:14:52Z</cp:lastPrinted>
  <dcterms:created xsi:type="dcterms:W3CDTF">1999-11-07T23:07:53Z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