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MOut4" sheetId="1" r:id="rId1"/>
  </sheets>
  <definedNames/>
  <calcPr fullCalcOnLoad="1"/>
</workbook>
</file>

<file path=xl/sharedStrings.xml><?xml version="1.0" encoding="utf-8"?>
<sst xmlns="http://schemas.openxmlformats.org/spreadsheetml/2006/main" count="230" uniqueCount="222">
  <si>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</si>
  <si>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</si>
  <si>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</si>
  <si>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</si>
  <si>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</si>
  <si>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</si>
  <si>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</si>
  <si>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</si>
  <si>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</si>
  <si>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</si>
  <si>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</si>
  <si>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</si>
  <si>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</si>
  <si>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</si>
  <si>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</si>
  <si>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</si>
  <si>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</si>
  <si>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</si>
  <si>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</si>
  <si>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</si>
  <si>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</si>
  <si>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</si>
  <si>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</si>
  <si>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</si>
  <si>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</si>
  <si>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</si>
  <si>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</si>
  <si>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</si>
  <si>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</si>
  <si>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</si>
  <si>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</si>
  <si>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</si>
  <si>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CP33</t>
  </si>
  <si>
    <t>CP34</t>
  </si>
  <si>
    <t>CP35</t>
  </si>
  <si>
    <t>CP36</t>
  </si>
  <si>
    <t>CP37</t>
  </si>
  <si>
    <t>CP38</t>
  </si>
  <si>
    <t>CP39</t>
  </si>
  <si>
    <t>CP40</t>
  </si>
  <si>
    <t>CP41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</si>
  <si>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</si>
  <si>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</si>
  <si>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</si>
  <si>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</si>
  <si>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</si>
  <si>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</si>
  <si>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</si>
  <si>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</si>
  <si>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</si>
  <si>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</si>
  <si>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</si>
  <si>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CP53</t>
  </si>
  <si>
    <t>CP54</t>
  </si>
  <si>
    <t>CP55</t>
  </si>
  <si>
    <t>CP56</t>
  </si>
  <si>
    <t>CP57</t>
  </si>
  <si>
    <t>CP58</t>
  </si>
  <si>
    <t>CP59</t>
  </si>
  <si>
    <t>CP60</t>
  </si>
  <si>
    <t>CP61</t>
  </si>
  <si>
    <t>CP62</t>
  </si>
  <si>
    <t>CP63</t>
  </si>
  <si>
    <t>CP64</t>
  </si>
  <si>
    <t>CP65</t>
  </si>
  <si>
    <t>CP66</t>
  </si>
  <si>
    <t>CP67</t>
  </si>
  <si>
    <t>CP68</t>
  </si>
  <si>
    <t>CP69</t>
  </si>
  <si>
    <t>CP70</t>
  </si>
  <si>
    <t>CP71</t>
  </si>
  <si>
    <t>CP72</t>
  </si>
  <si>
    <t>CP73</t>
  </si>
  <si>
    <t>CP74</t>
  </si>
  <si>
    <t>CP75</t>
  </si>
  <si>
    <t>CP76</t>
  </si>
  <si>
    <t>CP77</t>
  </si>
  <si>
    <t>CP78</t>
  </si>
  <si>
    <t>CP79</t>
  </si>
  <si>
    <t>CP80</t>
  </si>
  <si>
    <t>CP81</t>
  </si>
  <si>
    <t>CP82</t>
  </si>
  <si>
    <t>CP83</t>
  </si>
  <si>
    <t>CP84</t>
  </si>
  <si>
    <t>CP85</t>
  </si>
  <si>
    <t>CP86</t>
  </si>
  <si>
    <t>CP87</t>
  </si>
  <si>
    <t>CP88</t>
  </si>
  <si>
    <t>CP89</t>
  </si>
  <si>
    <t>CP90</t>
  </si>
  <si>
    <t>CP91</t>
  </si>
  <si>
    <t>CP92</t>
  </si>
  <si>
    <t>CP93</t>
  </si>
  <si>
    <t>CP94</t>
  </si>
  <si>
    <t>CP95</t>
  </si>
  <si>
    <t>CP96</t>
  </si>
  <si>
    <t>CP97</t>
  </si>
  <si>
    <t>CP98</t>
  </si>
  <si>
    <t>CP99</t>
  </si>
  <si>
    <t>CP100</t>
  </si>
  <si>
    <t>CP101</t>
  </si>
  <si>
    <t>CP102</t>
  </si>
  <si>
    <t>CP103</t>
  </si>
  <si>
    <t>CP104</t>
  </si>
  <si>
    <t>CP105</t>
  </si>
  <si>
    <t>CP106</t>
  </si>
  <si>
    <t>CP107</t>
  </si>
  <si>
    <t>CP108</t>
  </si>
  <si>
    <t>CP109</t>
  </si>
  <si>
    <t>Wh</t>
  </si>
  <si>
    <t>AA</t>
  </si>
  <si>
    <t>Lat</t>
  </si>
  <si>
    <t>As</t>
  </si>
  <si>
    <t>Agric Business</t>
  </si>
  <si>
    <t>Agric Production</t>
  </si>
  <si>
    <t>Agric Sciences</t>
  </si>
  <si>
    <t>Env &amp; Nat Resources</t>
  </si>
  <si>
    <t>Forestry</t>
  </si>
  <si>
    <t>Architecture</t>
  </si>
  <si>
    <t>US History</t>
  </si>
  <si>
    <t>Area Studies</t>
  </si>
  <si>
    <t>Ethnic Studies</t>
  </si>
  <si>
    <t>Accounting</t>
  </si>
  <si>
    <t>Finance</t>
  </si>
  <si>
    <t>Marketing</t>
  </si>
  <si>
    <t>Business IT</t>
  </si>
  <si>
    <t>Business: Other</t>
  </si>
  <si>
    <t>Financial Serv Supp</t>
  </si>
  <si>
    <t>Comput Applications</t>
  </si>
  <si>
    <t>Comp Programming</t>
  </si>
  <si>
    <t>Office Occupations</t>
  </si>
  <si>
    <t>Retail &amp; Spec Mktg</t>
  </si>
  <si>
    <t>Journalism</t>
  </si>
  <si>
    <t>Oral Communications</t>
  </si>
  <si>
    <t>RTV</t>
  </si>
  <si>
    <t>Communic: Other</t>
  </si>
  <si>
    <t>Commun Technols</t>
  </si>
  <si>
    <t>Computer Science</t>
  </si>
  <si>
    <t>Personal Services</t>
  </si>
  <si>
    <t>Special Ed</t>
  </si>
  <si>
    <t xml:space="preserve">Teacher Ed </t>
  </si>
  <si>
    <t>Education: Other</t>
  </si>
  <si>
    <t>Elec Engineering</t>
  </si>
  <si>
    <t>Mechan Engineering</t>
  </si>
  <si>
    <t>Engin: Other</t>
  </si>
  <si>
    <t>Elect Engin Technols</t>
  </si>
  <si>
    <t>EnginTech: Other</t>
  </si>
  <si>
    <t>Spanish</t>
  </si>
  <si>
    <t>Other Foreign Langs</t>
  </si>
  <si>
    <t>Phys Ed Activities</t>
  </si>
  <si>
    <t>HPER</t>
  </si>
  <si>
    <t>Med Therapies</t>
  </si>
  <si>
    <t>Health Services</t>
  </si>
  <si>
    <t>Nutrition</t>
  </si>
  <si>
    <t>Speech Path</t>
  </si>
  <si>
    <t>Clinical Health Sci</t>
  </si>
  <si>
    <t>Nursing</t>
  </si>
  <si>
    <t>Health: Other</t>
  </si>
  <si>
    <t>[NOT USED]</t>
  </si>
  <si>
    <t>FCS</t>
  </si>
  <si>
    <t>Food</t>
  </si>
  <si>
    <t>Law</t>
  </si>
  <si>
    <t>Remedial English</t>
  </si>
  <si>
    <t>Other Remediation</t>
  </si>
  <si>
    <t>Classics</t>
  </si>
  <si>
    <t>English Comp</t>
  </si>
  <si>
    <t>Linguistics</t>
  </si>
  <si>
    <t>Literature</t>
  </si>
  <si>
    <t>General Humanities</t>
  </si>
  <si>
    <t>General Biology</t>
  </si>
  <si>
    <t>General Science</t>
  </si>
  <si>
    <t>Bio Service Courses</t>
  </si>
  <si>
    <t>Biology: Other</t>
  </si>
  <si>
    <t>Pre-College Math</t>
  </si>
  <si>
    <t>Coll Level Math</t>
  </si>
  <si>
    <t>Calculus &amp; Adv Math</t>
  </si>
  <si>
    <t>Statistics (Math)</t>
  </si>
  <si>
    <t>Math: Other</t>
  </si>
  <si>
    <t>Military Science</t>
  </si>
  <si>
    <t>Women's Studies</t>
  </si>
  <si>
    <t>STS</t>
  </si>
  <si>
    <t>Workplace Skills</t>
  </si>
  <si>
    <t>Interpersonal Skills</t>
  </si>
  <si>
    <t>Ethics</t>
  </si>
  <si>
    <t>Bible Study</t>
  </si>
  <si>
    <t>Theology</t>
  </si>
  <si>
    <t>Philos&amp;Relig Studies</t>
  </si>
  <si>
    <t>Chemistry</t>
  </si>
  <si>
    <t>Geology</t>
  </si>
  <si>
    <t>Physics</t>
  </si>
  <si>
    <t>Other Physical Sci</t>
  </si>
  <si>
    <t>Soc/Econ Stats</t>
  </si>
  <si>
    <t>General Psych</t>
  </si>
  <si>
    <t>Other Psych</t>
  </si>
  <si>
    <t xml:space="preserve">Crime </t>
  </si>
  <si>
    <t>Public Admin</t>
  </si>
  <si>
    <t>Social Work</t>
  </si>
  <si>
    <t>General Soc Sci</t>
  </si>
  <si>
    <t>Anthropology</t>
  </si>
  <si>
    <t>Intro Economics</t>
  </si>
  <si>
    <t>Other Economics</t>
  </si>
  <si>
    <t>Geography</t>
  </si>
  <si>
    <t>West/World Civ</t>
  </si>
  <si>
    <t>History: Other</t>
  </si>
  <si>
    <t>Internat Relations</t>
  </si>
  <si>
    <t>US Government</t>
  </si>
  <si>
    <t>Political Sci: Other</t>
  </si>
  <si>
    <t>Intro Sociology</t>
  </si>
  <si>
    <t>Sociology: Other</t>
  </si>
  <si>
    <t>Building Trades</t>
  </si>
  <si>
    <t>Mechanics/Repair</t>
  </si>
  <si>
    <t>Precision Production</t>
  </si>
  <si>
    <t>Transportation</t>
  </si>
  <si>
    <t>Graphics/Design</t>
  </si>
  <si>
    <t>Textiles</t>
  </si>
  <si>
    <t>Art History</t>
  </si>
  <si>
    <t>Fine Arts</t>
  </si>
  <si>
    <t>Theater</t>
  </si>
  <si>
    <t>Film</t>
  </si>
  <si>
    <t>Music Performance</t>
  </si>
  <si>
    <t>Music: Other</t>
  </si>
  <si>
    <t>Orientations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</si>
</sst>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workbookViewId="0" topLeftCell="E1">
      <selection activeCell="A18" sqref="A18"/>
    </sheetView>
  </sheetViews>
  <sheetFormatPr defaultColWidth="9.140625" defaultRowHeight="12.75"/>
  <cols>
    <col min="1" max="1" width="6.28125" style="0" customWidth="1"/>
    <col min="2" max="2" width="5.140625" style="1" customWidth="1"/>
    <col min="3" max="3" width="6.140625" style="0" customWidth="1"/>
    <col min="4" max="4" width="5.8515625" style="1" customWidth="1"/>
    <col min="5" max="5" width="5.7109375" style="0" customWidth="1"/>
    <col min="6" max="6" width="5.421875" style="1" customWidth="1"/>
    <col min="7" max="7" width="6.140625" style="0" customWidth="1"/>
    <col min="8" max="8" width="5.57421875" style="1" customWidth="1"/>
    <col min="9" max="9" width="6.00390625" style="0" customWidth="1"/>
    <col min="10" max="10" width="3.140625" style="2" customWidth="1"/>
    <col min="11" max="11" width="2.7109375" style="0" customWidth="1"/>
    <col min="12" max="12" width="5.7109375" style="3" customWidth="1"/>
    <col min="13" max="13" width="6.00390625" style="3" customWidth="1"/>
    <col min="14" max="14" width="3.8515625" style="0" customWidth="1"/>
    <col min="15" max="15" width="5.7109375" style="0" customWidth="1"/>
    <col min="16" max="16" width="3.8515625" style="0" customWidth="1"/>
    <col min="17" max="17" width="6.28125" style="0" customWidth="1"/>
    <col min="18" max="18" width="3.7109375" style="0" customWidth="1"/>
    <col min="19" max="19" width="5.8515625" style="0" customWidth="1"/>
    <col min="20" max="20" width="3.8515625" style="0" customWidth="1"/>
    <col min="21" max="21" width="5.8515625" style="0" customWidth="1"/>
    <col min="22" max="22" width="4.140625" style="0" customWidth="1"/>
    <col min="23" max="23" width="5.28125" style="0" customWidth="1"/>
    <col min="24" max="24" width="4.00390625" style="0" customWidth="1"/>
    <col min="25" max="25" width="20.57421875" style="0" customWidth="1"/>
  </cols>
  <sheetData>
    <row r="1" spans="1:25" ht="12.75">
      <c r="A1" t="s">
        <v>0</v>
      </c>
      <c r="B1" s="1">
        <v>2.404</v>
      </c>
      <c r="C1">
        <v>0.48</v>
      </c>
      <c r="D1" s="1">
        <v>0.09</v>
      </c>
      <c r="E1">
        <v>0.091</v>
      </c>
      <c r="F1" s="1">
        <v>0.31</v>
      </c>
      <c r="G1">
        <v>0.133</v>
      </c>
      <c r="H1" s="1">
        <v>0.4</v>
      </c>
      <c r="I1">
        <v>0.264</v>
      </c>
      <c r="J1" s="2">
        <v>0</v>
      </c>
      <c r="K1">
        <v>1</v>
      </c>
      <c r="L1" s="3">
        <f aca="true" t="shared" si="0" ref="L1:L44">-NORMINV(0.05/(2*K1),0,1)</f>
        <v>1.9599610823206604</v>
      </c>
      <c r="M1" s="3">
        <f>ABS(IF(J1=0,(B1-D1)/SQRT(C1^2+E1^2)))</f>
        <v>4.736466066658595</v>
      </c>
      <c r="N1" t="str">
        <f>IF(ABS(M1)&gt;L1,"yes","no")</f>
        <v>yes</v>
      </c>
      <c r="O1" s="3">
        <f>ABS(IF(J1=0,(B1-F1)/SQRT(C1^2+G1^2)))</f>
        <v>4.204098889953761</v>
      </c>
      <c r="P1" t="str">
        <f>IF(ABS(O1)&gt;L1,"yes","no")</f>
        <v>yes</v>
      </c>
      <c r="Q1" s="3">
        <f>ABS(IF(J1=0,(B1-H1)/SQRT(C1^2+I1^2)))</f>
        <v>3.6582014187250014</v>
      </c>
      <c r="R1" t="str">
        <f>IF(ABS(Q1)&gt;L1,"yes","no")</f>
        <v>yes</v>
      </c>
      <c r="S1" s="3">
        <f aca="true" t="shared" si="1" ref="S1:S32">ABS(IF(J1=0,(D1-F1)/SQRT(E1^2+G1^2)))</f>
        <v>1.3651699058267892</v>
      </c>
      <c r="T1" t="str">
        <f>IF(ABS(S1)&gt;L1,"yes","no")</f>
        <v>no</v>
      </c>
      <c r="U1" s="3">
        <f>ABS(IF(J1=0,(D1-H1)/SQRT(E1^2+I1^2)))</f>
        <v>1.1101417415726165</v>
      </c>
      <c r="V1" t="str">
        <f>IF(ABS(U1)&gt;L1,"yes","no")</f>
        <v>no</v>
      </c>
      <c r="W1" s="3">
        <f>ABS(IF(J1=0,(F1-H1)/SQRT(G1^2+I1^2)))</f>
        <v>0.30445566835084475</v>
      </c>
      <c r="X1" t="str">
        <f>IF(ABS(W1)&gt;L1,"yes","no")</f>
        <v>no</v>
      </c>
      <c r="Y1" t="s">
        <v>113</v>
      </c>
    </row>
    <row r="2" spans="1:25" ht="12.75">
      <c r="A2" t="s">
        <v>1</v>
      </c>
      <c r="B2" s="1">
        <v>3.199</v>
      </c>
      <c r="C2">
        <v>0.45</v>
      </c>
      <c r="D2" s="1">
        <v>0.604</v>
      </c>
      <c r="E2">
        <v>0.394</v>
      </c>
      <c r="F2" s="1">
        <v>0.52</v>
      </c>
      <c r="G2">
        <v>0.203</v>
      </c>
      <c r="H2" s="1">
        <v>0.683</v>
      </c>
      <c r="I2">
        <v>0.289</v>
      </c>
      <c r="J2" s="2">
        <v>0</v>
      </c>
      <c r="K2">
        <v>1</v>
      </c>
      <c r="L2" s="3">
        <f t="shared" si="0"/>
        <v>1.9599610823206604</v>
      </c>
      <c r="M2" s="3">
        <f aca="true" t="shared" si="2" ref="M2:M65">ABS(IF(J2=0,(B2-D2)/SQRT(C2^2+E2^2)))</f>
        <v>4.338664205608281</v>
      </c>
      <c r="N2" t="str">
        <f aca="true" t="shared" si="3" ref="N2:N65">IF(ABS(M2)&gt;L2,"yes","no")</f>
        <v>yes</v>
      </c>
      <c r="O2" s="3">
        <f aca="true" t="shared" si="4" ref="O2:O65">ABS(IF(J2=0,(B2-F2)/SQRT(C2^2+G2^2)))</f>
        <v>5.4267139485858555</v>
      </c>
      <c r="P2" t="str">
        <f aca="true" t="shared" si="5" ref="P2:P65">IF(ABS(O2)&gt;L2,"yes","no")</f>
        <v>yes</v>
      </c>
      <c r="Q2" s="3">
        <f aca="true" t="shared" si="6" ref="Q2:Q65">ABS(IF(J2=0,(B2-H2)/SQRT(C2^2+I2^2)))</f>
        <v>4.704480539950044</v>
      </c>
      <c r="R2" t="str">
        <f aca="true" t="shared" si="7" ref="R2:R65">IF(ABS(Q2)&gt;L2,"yes","no")</f>
        <v>yes</v>
      </c>
      <c r="S2" s="3">
        <f t="shared" si="1"/>
        <v>0.18952163585424975</v>
      </c>
      <c r="T2" t="str">
        <f aca="true" t="shared" si="8" ref="T2:T7">IF(ABS(S2)&gt;L2,"yes","no")</f>
        <v>no</v>
      </c>
      <c r="U2" s="3">
        <f>ABS(IF(J1=0,(D1-H1)/SQRT(E1^2+I1^2)))</f>
        <v>1.1101417415726165</v>
      </c>
      <c r="V2" t="str">
        <f aca="true" t="shared" si="9" ref="V2:V65">IF(ABS(U2)&gt;L2,"yes","no")</f>
        <v>no</v>
      </c>
      <c r="W2" s="3">
        <f aca="true" t="shared" si="10" ref="W2:W65">ABS(IF(J2=0,(F2-H2)/SQRT(G2^2+I2^2)))</f>
        <v>0.4615323457237667</v>
      </c>
      <c r="X2" t="str">
        <f aca="true" t="shared" si="11" ref="X2:X65">IF(ABS(W2)&gt;L2,"yes","no")</f>
        <v>no</v>
      </c>
      <c r="Y2" t="s">
        <v>114</v>
      </c>
    </row>
    <row r="3" spans="1:25" ht="12.75">
      <c r="A3" t="s">
        <v>2</v>
      </c>
      <c r="B3" s="1">
        <v>3.788</v>
      </c>
      <c r="C3">
        <v>0.518</v>
      </c>
      <c r="D3" s="1">
        <v>0.777</v>
      </c>
      <c r="E3">
        <v>0.411</v>
      </c>
      <c r="F3" s="1">
        <v>1.637</v>
      </c>
      <c r="G3">
        <v>0.559</v>
      </c>
      <c r="H3" s="1">
        <v>0.623</v>
      </c>
      <c r="I3">
        <v>0.319</v>
      </c>
      <c r="J3" s="2">
        <v>0</v>
      </c>
      <c r="K3">
        <v>1</v>
      </c>
      <c r="L3" s="3">
        <f t="shared" si="0"/>
        <v>1.9599610823206604</v>
      </c>
      <c r="M3" s="3">
        <f t="shared" si="2"/>
        <v>4.553531335478661</v>
      </c>
      <c r="N3" t="str">
        <f t="shared" si="3"/>
        <v>yes</v>
      </c>
      <c r="O3" s="3">
        <f t="shared" si="4"/>
        <v>2.8224433715947748</v>
      </c>
      <c r="P3" t="str">
        <f t="shared" si="5"/>
        <v>yes</v>
      </c>
      <c r="Q3" s="3">
        <f t="shared" si="6"/>
        <v>5.202630383096309</v>
      </c>
      <c r="R3" t="str">
        <f t="shared" si="7"/>
        <v>yes</v>
      </c>
      <c r="S3" s="3">
        <f t="shared" si="1"/>
        <v>1.2394942206198662</v>
      </c>
      <c r="T3" t="str">
        <f t="shared" si="8"/>
        <v>no</v>
      </c>
      <c r="U3" s="3">
        <f aca="true" t="shared" si="12" ref="U3:U66">ABS(IF(J2=0,(D2-H2)/SQRT(E2^2+I2^2)))</f>
        <v>0.16167729506955728</v>
      </c>
      <c r="V3" t="str">
        <f t="shared" si="9"/>
        <v>no</v>
      </c>
      <c r="W3" s="3">
        <f t="shared" si="10"/>
        <v>1.5754727289448396</v>
      </c>
      <c r="X3" t="str">
        <f t="shared" si="11"/>
        <v>no</v>
      </c>
      <c r="Y3" t="s">
        <v>115</v>
      </c>
    </row>
    <row r="4" spans="1:25" ht="12.75">
      <c r="A4" t="s">
        <v>3</v>
      </c>
      <c r="B4" s="1">
        <v>11.891</v>
      </c>
      <c r="C4">
        <v>0.627</v>
      </c>
      <c r="D4" s="1">
        <v>8.622</v>
      </c>
      <c r="E4">
        <v>2.622</v>
      </c>
      <c r="F4" s="1">
        <v>6.303</v>
      </c>
      <c r="G4">
        <v>1.255</v>
      </c>
      <c r="H4" s="1">
        <v>6.612</v>
      </c>
      <c r="I4">
        <v>1.102</v>
      </c>
      <c r="J4" s="2">
        <v>0</v>
      </c>
      <c r="K4">
        <v>1</v>
      </c>
      <c r="L4" s="3">
        <f t="shared" si="0"/>
        <v>1.9599610823206604</v>
      </c>
      <c r="M4" s="3">
        <f t="shared" si="2"/>
        <v>1.2125707081686812</v>
      </c>
      <c r="N4" t="str">
        <f t="shared" si="3"/>
        <v>no</v>
      </c>
      <c r="O4" s="3">
        <f t="shared" si="4"/>
        <v>3.983151808543972</v>
      </c>
      <c r="P4" t="str">
        <f t="shared" si="5"/>
        <v>yes</v>
      </c>
      <c r="Q4" s="3">
        <f t="shared" si="6"/>
        <v>4.163626015657828</v>
      </c>
      <c r="R4" t="str">
        <f t="shared" si="7"/>
        <v>yes</v>
      </c>
      <c r="S4" s="3">
        <f t="shared" si="1"/>
        <v>0.797764547947133</v>
      </c>
      <c r="T4" t="str">
        <f t="shared" si="8"/>
        <v>no</v>
      </c>
      <c r="U4" s="3">
        <f t="shared" si="12"/>
        <v>0.29599953750420427</v>
      </c>
      <c r="V4" t="str">
        <f t="shared" si="9"/>
        <v>no</v>
      </c>
      <c r="W4" s="3">
        <f t="shared" si="10"/>
        <v>0.1850123943282374</v>
      </c>
      <c r="X4" t="str">
        <f t="shared" si="11"/>
        <v>no</v>
      </c>
      <c r="Y4" t="s">
        <v>116</v>
      </c>
    </row>
    <row r="5" spans="1:25" ht="12.75">
      <c r="A5" t="s">
        <v>4</v>
      </c>
      <c r="B5" s="1">
        <v>0.898</v>
      </c>
      <c r="C5">
        <v>0.21</v>
      </c>
      <c r="D5" s="1">
        <v>0.504</v>
      </c>
      <c r="E5">
        <v>0.382</v>
      </c>
      <c r="F5" s="1">
        <v>0.177</v>
      </c>
      <c r="G5">
        <v>0.175</v>
      </c>
      <c r="H5" s="1">
        <v>0</v>
      </c>
      <c r="I5">
        <v>0</v>
      </c>
      <c r="J5" s="2">
        <v>0</v>
      </c>
      <c r="K5">
        <v>1</v>
      </c>
      <c r="L5" s="3">
        <f t="shared" si="0"/>
        <v>1.9599610823206604</v>
      </c>
      <c r="M5" s="3">
        <f t="shared" si="2"/>
        <v>0.903840908563612</v>
      </c>
      <c r="N5" t="str">
        <f t="shared" si="3"/>
        <v>no</v>
      </c>
      <c r="O5" s="3">
        <f t="shared" si="4"/>
        <v>2.6375597266176576</v>
      </c>
      <c r="P5" t="str">
        <f t="shared" si="5"/>
        <v>yes</v>
      </c>
      <c r="Q5" s="3">
        <f t="shared" si="6"/>
        <v>4.276190476190476</v>
      </c>
      <c r="R5" t="str">
        <f t="shared" si="7"/>
        <v>yes</v>
      </c>
      <c r="S5" s="3">
        <f t="shared" si="1"/>
        <v>0.7782428183003711</v>
      </c>
      <c r="T5" t="str">
        <f t="shared" si="8"/>
        <v>no</v>
      </c>
      <c r="U5" s="3">
        <f t="shared" si="12"/>
        <v>0.7067094660993272</v>
      </c>
      <c r="V5" t="str">
        <f t="shared" si="9"/>
        <v>no</v>
      </c>
      <c r="W5" s="3">
        <f t="shared" si="10"/>
        <v>1.0114285714285713</v>
      </c>
      <c r="X5" t="str">
        <f t="shared" si="11"/>
        <v>no</v>
      </c>
      <c r="Y5" t="s">
        <v>117</v>
      </c>
    </row>
    <row r="6" spans="1:25" ht="12.75">
      <c r="A6" t="s">
        <v>5</v>
      </c>
      <c r="B6" s="1">
        <v>2.065</v>
      </c>
      <c r="C6">
        <v>0.256</v>
      </c>
      <c r="D6" s="1">
        <v>0.672</v>
      </c>
      <c r="E6">
        <v>0.255</v>
      </c>
      <c r="F6" s="1">
        <v>0.675</v>
      </c>
      <c r="G6">
        <v>0.227</v>
      </c>
      <c r="H6" s="1">
        <v>1.058</v>
      </c>
      <c r="I6">
        <v>0.354</v>
      </c>
      <c r="J6" s="2">
        <v>0</v>
      </c>
      <c r="K6">
        <v>1</v>
      </c>
      <c r="L6" s="3">
        <f t="shared" si="0"/>
        <v>1.9599610823206604</v>
      </c>
      <c r="M6" s="3">
        <f t="shared" si="2"/>
        <v>3.8551775346378947</v>
      </c>
      <c r="N6" t="str">
        <f t="shared" si="3"/>
        <v>yes</v>
      </c>
      <c r="O6" s="3">
        <f t="shared" si="4"/>
        <v>4.062573820086345</v>
      </c>
      <c r="P6" t="str">
        <f t="shared" si="5"/>
        <v>yes</v>
      </c>
      <c r="Q6" s="3">
        <f t="shared" si="6"/>
        <v>2.3050540471065224</v>
      </c>
      <c r="R6" t="str">
        <f t="shared" si="7"/>
        <v>yes</v>
      </c>
      <c r="S6" s="3">
        <f t="shared" si="1"/>
        <v>0.008787344713582635</v>
      </c>
      <c r="T6" t="str">
        <f t="shared" si="8"/>
        <v>no</v>
      </c>
      <c r="U6" s="3">
        <f t="shared" si="12"/>
        <v>1.3193717277486912</v>
      </c>
      <c r="V6" t="str">
        <f t="shared" si="9"/>
        <v>no</v>
      </c>
      <c r="W6" s="3">
        <f t="shared" si="10"/>
        <v>0.910756713555357</v>
      </c>
      <c r="X6" t="str">
        <f t="shared" si="11"/>
        <v>no</v>
      </c>
      <c r="Y6" t="s">
        <v>118</v>
      </c>
    </row>
    <row r="7" spans="1:25" ht="12.75">
      <c r="A7" t="s">
        <v>6</v>
      </c>
      <c r="B7" s="1">
        <v>42.925</v>
      </c>
      <c r="C7">
        <v>1.142</v>
      </c>
      <c r="D7" s="1">
        <v>32.377</v>
      </c>
      <c r="E7">
        <v>3.555</v>
      </c>
      <c r="F7" s="1">
        <v>37.478</v>
      </c>
      <c r="G7">
        <v>3.207</v>
      </c>
      <c r="H7" s="1">
        <v>39.284</v>
      </c>
      <c r="I7">
        <v>3.809</v>
      </c>
      <c r="J7" s="2">
        <v>0</v>
      </c>
      <c r="K7">
        <v>1</v>
      </c>
      <c r="L7" s="3">
        <f t="shared" si="0"/>
        <v>1.9599610823206604</v>
      </c>
      <c r="M7" s="3">
        <f t="shared" si="2"/>
        <v>2.8249101447495892</v>
      </c>
      <c r="N7" t="str">
        <f t="shared" si="3"/>
        <v>yes</v>
      </c>
      <c r="O7" s="3">
        <f t="shared" si="4"/>
        <v>1.600052196216643</v>
      </c>
      <c r="P7" t="str">
        <f t="shared" si="5"/>
        <v>no</v>
      </c>
      <c r="Q7" s="3">
        <f t="shared" si="6"/>
        <v>0.9156266369255457</v>
      </c>
      <c r="R7" t="str">
        <f t="shared" si="7"/>
        <v>no</v>
      </c>
      <c r="S7" s="3">
        <f t="shared" si="1"/>
        <v>1.0654198646877073</v>
      </c>
      <c r="T7" t="str">
        <f t="shared" si="8"/>
        <v>no</v>
      </c>
      <c r="U7" s="3">
        <f t="shared" si="12"/>
        <v>0.8847511409185173</v>
      </c>
      <c r="V7" t="str">
        <f t="shared" si="9"/>
        <v>no</v>
      </c>
      <c r="W7" s="3">
        <f t="shared" si="10"/>
        <v>0.36270230496438827</v>
      </c>
      <c r="X7" t="str">
        <f t="shared" si="11"/>
        <v>no</v>
      </c>
      <c r="Y7" t="s">
        <v>119</v>
      </c>
    </row>
    <row r="8" spans="1:25" ht="12.75">
      <c r="A8" t="s">
        <v>7</v>
      </c>
      <c r="B8" s="1">
        <v>6.715</v>
      </c>
      <c r="C8">
        <v>0.572</v>
      </c>
      <c r="D8" s="1">
        <v>3.95</v>
      </c>
      <c r="E8">
        <v>0.963</v>
      </c>
      <c r="F8" s="1">
        <v>6.088</v>
      </c>
      <c r="G8">
        <v>1.166</v>
      </c>
      <c r="H8" s="1">
        <v>7.874</v>
      </c>
      <c r="I8">
        <v>1.136</v>
      </c>
      <c r="J8" s="2">
        <v>0</v>
      </c>
      <c r="K8">
        <v>1</v>
      </c>
      <c r="L8" s="3">
        <f t="shared" si="0"/>
        <v>1.9599610823206604</v>
      </c>
      <c r="M8" s="3">
        <f t="shared" si="2"/>
        <v>2.468599456233834</v>
      </c>
      <c r="N8" t="str">
        <f t="shared" si="3"/>
        <v>yes</v>
      </c>
      <c r="O8" s="3">
        <f t="shared" si="4"/>
        <v>0.4827735507370387</v>
      </c>
      <c r="P8" t="str">
        <f t="shared" si="5"/>
        <v>no</v>
      </c>
      <c r="Q8" s="3">
        <f t="shared" si="6"/>
        <v>0.9112491324851415</v>
      </c>
      <c r="R8" t="str">
        <f t="shared" si="7"/>
        <v>no</v>
      </c>
      <c r="S8" s="3">
        <f t="shared" si="1"/>
        <v>1.4137796946177175</v>
      </c>
      <c r="T8" t="str">
        <f>IF(ABS(S8)&gt;L8,"yes","no")</f>
        <v>no</v>
      </c>
      <c r="U8" s="3">
        <f t="shared" si="12"/>
        <v>1.3256610189739912</v>
      </c>
      <c r="V8" t="str">
        <f t="shared" si="9"/>
        <v>no</v>
      </c>
      <c r="W8" s="3">
        <f t="shared" si="10"/>
        <v>1.0971203145189294</v>
      </c>
      <c r="X8" t="str">
        <f t="shared" si="11"/>
        <v>no</v>
      </c>
      <c r="Y8" t="s">
        <v>120</v>
      </c>
    </row>
    <row r="9" spans="1:25" ht="12.75">
      <c r="A9" t="s">
        <v>8</v>
      </c>
      <c r="B9" s="1">
        <v>14.174</v>
      </c>
      <c r="C9">
        <v>0.651</v>
      </c>
      <c r="D9" s="1">
        <v>33.971</v>
      </c>
      <c r="E9">
        <v>3.245</v>
      </c>
      <c r="F9" s="1">
        <v>18.03</v>
      </c>
      <c r="G9">
        <v>2.473</v>
      </c>
      <c r="H9" s="1">
        <v>19.47</v>
      </c>
      <c r="I9">
        <v>2.927</v>
      </c>
      <c r="J9" s="2">
        <v>0</v>
      </c>
      <c r="K9">
        <v>1</v>
      </c>
      <c r="L9" s="3">
        <f t="shared" si="0"/>
        <v>1.9599610823206604</v>
      </c>
      <c r="M9" s="3">
        <f t="shared" si="2"/>
        <v>5.981587555607118</v>
      </c>
      <c r="N9" t="str">
        <f t="shared" si="3"/>
        <v>yes</v>
      </c>
      <c r="O9" s="3">
        <f t="shared" si="4"/>
        <v>1.507869500975778</v>
      </c>
      <c r="P9" t="str">
        <f t="shared" si="5"/>
        <v>no</v>
      </c>
      <c r="Q9" s="3">
        <f t="shared" si="6"/>
        <v>1.7662038939126072</v>
      </c>
      <c r="R9" t="str">
        <f t="shared" si="7"/>
        <v>no</v>
      </c>
      <c r="S9" s="3">
        <f t="shared" si="1"/>
        <v>3.907183657281177</v>
      </c>
      <c r="T9" t="str">
        <f aca="true" t="shared" si="13" ref="T9:T72">IF(ABS(S9)&gt;L9,"yes","no")</f>
        <v>yes</v>
      </c>
      <c r="U9" s="3">
        <f t="shared" si="12"/>
        <v>2.634883664668055</v>
      </c>
      <c r="V9" t="str">
        <f t="shared" si="9"/>
        <v>yes</v>
      </c>
      <c r="W9" s="3">
        <f t="shared" si="10"/>
        <v>0.37579780140016866</v>
      </c>
      <c r="X9" t="str">
        <f t="shared" si="11"/>
        <v>no</v>
      </c>
      <c r="Y9" t="s">
        <v>121</v>
      </c>
    </row>
    <row r="10" spans="1:25" ht="12.75">
      <c r="A10" t="s">
        <v>9</v>
      </c>
      <c r="B10" s="1">
        <v>23.581</v>
      </c>
      <c r="C10">
        <v>0.865</v>
      </c>
      <c r="D10" s="1">
        <v>14.496</v>
      </c>
      <c r="E10">
        <v>1.67</v>
      </c>
      <c r="F10" s="1">
        <v>17.494</v>
      </c>
      <c r="G10">
        <v>2.36</v>
      </c>
      <c r="H10" s="1">
        <v>21.947</v>
      </c>
      <c r="I10">
        <v>3.37</v>
      </c>
      <c r="J10" s="2">
        <v>0</v>
      </c>
      <c r="K10">
        <v>1</v>
      </c>
      <c r="L10" s="3">
        <f t="shared" si="0"/>
        <v>1.9599610823206604</v>
      </c>
      <c r="M10" s="3">
        <f t="shared" si="2"/>
        <v>4.830584992096627</v>
      </c>
      <c r="N10" t="str">
        <f t="shared" si="3"/>
        <v>yes</v>
      </c>
      <c r="O10" s="3">
        <f t="shared" si="4"/>
        <v>2.4216953381078357</v>
      </c>
      <c r="P10" t="str">
        <f t="shared" si="5"/>
        <v>yes</v>
      </c>
      <c r="Q10" s="3">
        <f t="shared" si="6"/>
        <v>0.4696425235392956</v>
      </c>
      <c r="R10" t="str">
        <f t="shared" si="7"/>
        <v>no</v>
      </c>
      <c r="S10" s="3">
        <f t="shared" si="1"/>
        <v>1.036973015384393</v>
      </c>
      <c r="T10" t="str">
        <f t="shared" si="13"/>
        <v>no</v>
      </c>
      <c r="U10" s="3">
        <f t="shared" si="12"/>
        <v>3.3182671929906924</v>
      </c>
      <c r="V10" t="str">
        <f t="shared" si="9"/>
        <v>yes</v>
      </c>
      <c r="W10" s="3">
        <f t="shared" si="10"/>
        <v>1.0823534663331382</v>
      </c>
      <c r="X10" t="str">
        <f t="shared" si="11"/>
        <v>no</v>
      </c>
      <c r="Y10" t="s">
        <v>122</v>
      </c>
    </row>
    <row r="11" spans="1:25" ht="12.75">
      <c r="A11" t="s">
        <v>10</v>
      </c>
      <c r="B11" s="1">
        <v>12.943</v>
      </c>
      <c r="C11">
        <v>0.738</v>
      </c>
      <c r="D11" s="1">
        <v>7.286</v>
      </c>
      <c r="E11">
        <v>1.165</v>
      </c>
      <c r="F11" s="1">
        <v>8.603</v>
      </c>
      <c r="G11">
        <v>2.028</v>
      </c>
      <c r="H11" s="1">
        <v>15.331</v>
      </c>
      <c r="I11">
        <v>2.797</v>
      </c>
      <c r="J11" s="2">
        <v>0</v>
      </c>
      <c r="K11">
        <v>1</v>
      </c>
      <c r="L11" s="3">
        <f t="shared" si="0"/>
        <v>1.9599610823206604</v>
      </c>
      <c r="M11" s="3">
        <f t="shared" si="2"/>
        <v>4.102002105432035</v>
      </c>
      <c r="N11" t="str">
        <f t="shared" si="3"/>
        <v>yes</v>
      </c>
      <c r="O11" s="3">
        <f t="shared" si="4"/>
        <v>2.0110212264248393</v>
      </c>
      <c r="P11" t="str">
        <f t="shared" si="5"/>
        <v>yes</v>
      </c>
      <c r="Q11" s="3">
        <f t="shared" si="6"/>
        <v>0.8255194333481621</v>
      </c>
      <c r="R11" t="str">
        <f t="shared" si="7"/>
        <v>no</v>
      </c>
      <c r="S11" s="3">
        <f t="shared" si="1"/>
        <v>0.5631080741220456</v>
      </c>
      <c r="T11" t="str">
        <f t="shared" si="13"/>
        <v>no</v>
      </c>
      <c r="U11" s="3">
        <f t="shared" si="12"/>
        <v>1.9810744943984755</v>
      </c>
      <c r="V11" t="str">
        <f t="shared" si="9"/>
        <v>yes</v>
      </c>
      <c r="W11" s="3">
        <f t="shared" si="10"/>
        <v>1.947406902781998</v>
      </c>
      <c r="X11" t="str">
        <f t="shared" si="11"/>
        <v>no</v>
      </c>
      <c r="Y11" t="s">
        <v>123</v>
      </c>
    </row>
    <row r="12" spans="1:25" ht="12.75">
      <c r="A12" t="s">
        <v>11</v>
      </c>
      <c r="B12" s="1">
        <v>16.379</v>
      </c>
      <c r="C12">
        <v>0.843</v>
      </c>
      <c r="D12" s="1">
        <v>11.104</v>
      </c>
      <c r="E12">
        <v>1.436</v>
      </c>
      <c r="F12" s="1">
        <v>9.44</v>
      </c>
      <c r="G12">
        <v>1.903</v>
      </c>
      <c r="H12" s="1">
        <v>16.346</v>
      </c>
      <c r="I12">
        <v>2.861</v>
      </c>
      <c r="J12" s="2">
        <v>0</v>
      </c>
      <c r="K12">
        <v>1</v>
      </c>
      <c r="L12" s="3">
        <f t="shared" si="0"/>
        <v>1.9599610823206604</v>
      </c>
      <c r="M12" s="3">
        <f t="shared" si="2"/>
        <v>3.1678710754504515</v>
      </c>
      <c r="N12" t="str">
        <f t="shared" si="3"/>
        <v>yes</v>
      </c>
      <c r="O12" s="3">
        <f t="shared" si="4"/>
        <v>3.3338784068923215</v>
      </c>
      <c r="P12" t="str">
        <f t="shared" si="5"/>
        <v>yes</v>
      </c>
      <c r="Q12" s="3">
        <f t="shared" si="6"/>
        <v>0.011064130384519075</v>
      </c>
      <c r="R12" t="str">
        <f t="shared" si="7"/>
        <v>no</v>
      </c>
      <c r="S12" s="3">
        <f t="shared" si="1"/>
        <v>0.6979835683498619</v>
      </c>
      <c r="T12" t="str">
        <f t="shared" si="13"/>
        <v>no</v>
      </c>
      <c r="U12" s="3">
        <f t="shared" si="12"/>
        <v>2.65518289769693</v>
      </c>
      <c r="V12" t="str">
        <f t="shared" si="9"/>
        <v>yes</v>
      </c>
      <c r="W12" s="3">
        <f t="shared" si="10"/>
        <v>2.0098412624184223</v>
      </c>
      <c r="X12" t="str">
        <f t="shared" si="11"/>
        <v>yes</v>
      </c>
      <c r="Y12" t="s">
        <v>124</v>
      </c>
    </row>
    <row r="13" spans="1:25" ht="12.75">
      <c r="A13" t="s">
        <v>12</v>
      </c>
      <c r="B13" s="1">
        <v>12.77</v>
      </c>
      <c r="C13">
        <v>0.648</v>
      </c>
      <c r="D13" s="1">
        <v>9.143</v>
      </c>
      <c r="E13">
        <v>1.419</v>
      </c>
      <c r="F13" s="1">
        <v>7.02</v>
      </c>
      <c r="G13">
        <v>1.164</v>
      </c>
      <c r="H13" s="1">
        <v>14.009</v>
      </c>
      <c r="I13">
        <v>2.544</v>
      </c>
      <c r="J13" s="2">
        <v>0</v>
      </c>
      <c r="K13">
        <v>1</v>
      </c>
      <c r="L13" s="3">
        <f t="shared" si="0"/>
        <v>1.9599610823206604</v>
      </c>
      <c r="M13" s="3">
        <f t="shared" si="2"/>
        <v>2.325064490478998</v>
      </c>
      <c r="N13" t="str">
        <f t="shared" si="3"/>
        <v>yes</v>
      </c>
      <c r="O13" s="3">
        <f t="shared" si="4"/>
        <v>4.316116262314181</v>
      </c>
      <c r="P13" t="str">
        <f t="shared" si="5"/>
        <v>yes</v>
      </c>
      <c r="Q13" s="3">
        <f t="shared" si="6"/>
        <v>0.47195839244108234</v>
      </c>
      <c r="R13" t="str">
        <f t="shared" si="7"/>
        <v>no</v>
      </c>
      <c r="S13" s="3">
        <f t="shared" si="1"/>
        <v>1.1567366348841865</v>
      </c>
      <c r="T13" t="str">
        <f t="shared" si="13"/>
        <v>no</v>
      </c>
      <c r="U13" s="3">
        <f t="shared" si="12"/>
        <v>1.6375320616802853</v>
      </c>
      <c r="V13" t="str">
        <f t="shared" si="9"/>
        <v>no</v>
      </c>
      <c r="W13" s="3">
        <f t="shared" si="10"/>
        <v>2.4981702634288823</v>
      </c>
      <c r="X13" t="str">
        <f t="shared" si="11"/>
        <v>yes</v>
      </c>
      <c r="Y13" t="s">
        <v>125</v>
      </c>
    </row>
    <row r="14" spans="1:25" ht="12.75">
      <c r="A14" t="s">
        <v>13</v>
      </c>
      <c r="B14" s="1">
        <v>31.864</v>
      </c>
      <c r="C14">
        <v>0.986</v>
      </c>
      <c r="D14" s="1">
        <v>31.471</v>
      </c>
      <c r="E14">
        <v>3.336</v>
      </c>
      <c r="F14" s="1">
        <v>26.387</v>
      </c>
      <c r="G14">
        <v>2.533</v>
      </c>
      <c r="H14" s="1">
        <v>31.182</v>
      </c>
      <c r="I14">
        <v>3.749</v>
      </c>
      <c r="J14" s="2">
        <v>0</v>
      </c>
      <c r="K14">
        <v>1</v>
      </c>
      <c r="L14" s="3">
        <f t="shared" si="0"/>
        <v>1.9599610823206604</v>
      </c>
      <c r="M14" s="3">
        <f t="shared" si="2"/>
        <v>0.11297445866347226</v>
      </c>
      <c r="N14" t="str">
        <f t="shared" si="3"/>
        <v>no</v>
      </c>
      <c r="O14" s="3">
        <f t="shared" si="4"/>
        <v>2.0149808406082834</v>
      </c>
      <c r="P14" t="str">
        <f t="shared" si="5"/>
        <v>yes</v>
      </c>
      <c r="Q14" s="3">
        <f t="shared" si="6"/>
        <v>0.17593222075127365</v>
      </c>
      <c r="R14" t="str">
        <f t="shared" si="7"/>
        <v>no</v>
      </c>
      <c r="S14" s="3">
        <f t="shared" si="1"/>
        <v>1.2137494364057784</v>
      </c>
      <c r="T14" t="str">
        <f t="shared" si="13"/>
        <v>no</v>
      </c>
      <c r="U14" s="3">
        <f t="shared" si="12"/>
        <v>1.6704499293241288</v>
      </c>
      <c r="V14" t="str">
        <f t="shared" si="9"/>
        <v>no</v>
      </c>
      <c r="W14" s="3">
        <f t="shared" si="10"/>
        <v>1.0597858769903337</v>
      </c>
      <c r="X14" t="str">
        <f t="shared" si="11"/>
        <v>no</v>
      </c>
      <c r="Y14" t="s">
        <v>126</v>
      </c>
    </row>
    <row r="15" spans="1:25" ht="12.75">
      <c r="A15" t="s">
        <v>14</v>
      </c>
      <c r="B15" s="1">
        <v>6.584</v>
      </c>
      <c r="C15">
        <v>0.573</v>
      </c>
      <c r="D15" s="1">
        <v>9.231</v>
      </c>
      <c r="E15">
        <v>2.61</v>
      </c>
      <c r="F15" s="1">
        <v>8.518</v>
      </c>
      <c r="G15">
        <v>2.409</v>
      </c>
      <c r="H15" s="1">
        <v>5.623</v>
      </c>
      <c r="I15">
        <v>1.616</v>
      </c>
      <c r="J15" s="2">
        <v>0</v>
      </c>
      <c r="K15">
        <v>1</v>
      </c>
      <c r="L15" s="3">
        <f t="shared" si="0"/>
        <v>1.9599610823206604</v>
      </c>
      <c r="M15" s="3">
        <f t="shared" si="2"/>
        <v>0.990585094338883</v>
      </c>
      <c r="N15" t="str">
        <f t="shared" si="3"/>
        <v>no</v>
      </c>
      <c r="O15" s="3">
        <f t="shared" si="4"/>
        <v>0.7810326832466605</v>
      </c>
      <c r="P15" t="str">
        <f t="shared" si="5"/>
        <v>no</v>
      </c>
      <c r="Q15" s="3">
        <f t="shared" si="6"/>
        <v>0.5604870759974508</v>
      </c>
      <c r="R15" t="str">
        <f t="shared" si="7"/>
        <v>no</v>
      </c>
      <c r="S15" s="3">
        <f t="shared" si="1"/>
        <v>0.2007425072863644</v>
      </c>
      <c r="T15" t="str">
        <f t="shared" si="13"/>
        <v>no</v>
      </c>
      <c r="U15" s="3">
        <f t="shared" si="12"/>
        <v>0.05758858073668597</v>
      </c>
      <c r="V15" t="str">
        <f t="shared" si="9"/>
        <v>no</v>
      </c>
      <c r="W15" s="3">
        <f t="shared" si="10"/>
        <v>0.9979948373346571</v>
      </c>
      <c r="X15" t="str">
        <f t="shared" si="11"/>
        <v>no</v>
      </c>
      <c r="Y15" t="s">
        <v>127</v>
      </c>
    </row>
    <row r="16" spans="1:25" ht="12.75">
      <c r="A16" t="s">
        <v>15</v>
      </c>
      <c r="B16" s="1">
        <v>33.391</v>
      </c>
      <c r="C16">
        <v>1.023</v>
      </c>
      <c r="D16" s="1">
        <v>26.764</v>
      </c>
      <c r="E16">
        <v>2.707</v>
      </c>
      <c r="F16" s="1">
        <v>33.963</v>
      </c>
      <c r="G16">
        <v>2.828</v>
      </c>
      <c r="H16" s="1">
        <v>30.173</v>
      </c>
      <c r="I16">
        <v>3.82</v>
      </c>
      <c r="J16" s="2">
        <v>0</v>
      </c>
      <c r="K16">
        <v>1</v>
      </c>
      <c r="L16" s="3">
        <f t="shared" si="0"/>
        <v>1.9599610823206604</v>
      </c>
      <c r="M16" s="3">
        <f t="shared" si="2"/>
        <v>2.2900274627418047</v>
      </c>
      <c r="N16" t="str">
        <f t="shared" si="3"/>
        <v>yes</v>
      </c>
      <c r="O16" s="3">
        <f t="shared" si="4"/>
        <v>0.19020110637073961</v>
      </c>
      <c r="P16" t="str">
        <f t="shared" si="5"/>
        <v>no</v>
      </c>
      <c r="Q16" s="3">
        <f t="shared" si="6"/>
        <v>0.8137341375417638</v>
      </c>
      <c r="R16" t="str">
        <f t="shared" si="7"/>
        <v>no</v>
      </c>
      <c r="S16" s="3">
        <f t="shared" si="1"/>
        <v>1.8389325355186505</v>
      </c>
      <c r="T16" t="str">
        <f t="shared" si="13"/>
        <v>no</v>
      </c>
      <c r="U16" s="3">
        <f t="shared" si="12"/>
        <v>1.17532810413323</v>
      </c>
      <c r="V16" t="str">
        <f t="shared" si="9"/>
        <v>no</v>
      </c>
      <c r="W16" s="3">
        <f t="shared" si="10"/>
        <v>0.7974092116406424</v>
      </c>
      <c r="X16" t="str">
        <f t="shared" si="11"/>
        <v>no</v>
      </c>
      <c r="Y16" t="s">
        <v>128</v>
      </c>
    </row>
    <row r="17" spans="1:25" ht="12.75">
      <c r="A17" t="s">
        <v>16</v>
      </c>
      <c r="B17" s="1">
        <v>9.432</v>
      </c>
      <c r="C17">
        <v>0.644</v>
      </c>
      <c r="D17" s="1">
        <v>8.297</v>
      </c>
      <c r="E17">
        <v>1.949</v>
      </c>
      <c r="F17" s="1">
        <v>7.109</v>
      </c>
      <c r="G17">
        <v>1.609</v>
      </c>
      <c r="H17" s="1">
        <v>20.203</v>
      </c>
      <c r="I17">
        <v>4.158</v>
      </c>
      <c r="J17" s="2">
        <v>0</v>
      </c>
      <c r="K17">
        <v>1</v>
      </c>
      <c r="L17" s="3">
        <f t="shared" si="0"/>
        <v>1.9599610823206604</v>
      </c>
      <c r="M17" s="3">
        <f t="shared" si="2"/>
        <v>0.5529460537439891</v>
      </c>
      <c r="N17" t="str">
        <f t="shared" si="3"/>
        <v>no</v>
      </c>
      <c r="O17" s="3">
        <f t="shared" si="4"/>
        <v>1.3403768948612</v>
      </c>
      <c r="P17" t="str">
        <f t="shared" si="5"/>
        <v>no</v>
      </c>
      <c r="Q17" s="3">
        <f t="shared" si="6"/>
        <v>2.5599059223331433</v>
      </c>
      <c r="R17" t="str">
        <f t="shared" si="7"/>
        <v>yes</v>
      </c>
      <c r="S17" s="3">
        <f t="shared" si="1"/>
        <v>0.47005815973319864</v>
      </c>
      <c r="T17" t="str">
        <f t="shared" si="13"/>
        <v>no</v>
      </c>
      <c r="U17" s="3">
        <f t="shared" si="12"/>
        <v>0.7281221782528978</v>
      </c>
      <c r="V17" t="str">
        <f t="shared" si="9"/>
        <v>no</v>
      </c>
      <c r="W17" s="3">
        <f t="shared" si="10"/>
        <v>2.936890041739646</v>
      </c>
      <c r="X17" t="str">
        <f t="shared" si="11"/>
        <v>yes</v>
      </c>
      <c r="Y17" t="s">
        <v>129</v>
      </c>
    </row>
    <row r="18" spans="1:25" ht="12.75">
      <c r="A18" t="s">
        <v>17</v>
      </c>
      <c r="B18" s="1">
        <v>14.556</v>
      </c>
      <c r="C18">
        <v>0.798</v>
      </c>
      <c r="D18" s="1">
        <v>15.088</v>
      </c>
      <c r="E18">
        <v>1.98</v>
      </c>
      <c r="F18" s="1">
        <v>16.55</v>
      </c>
      <c r="G18">
        <v>2.523</v>
      </c>
      <c r="H18" s="1">
        <v>16.256</v>
      </c>
      <c r="I18">
        <v>2.948</v>
      </c>
      <c r="J18" s="2">
        <v>0</v>
      </c>
      <c r="K18">
        <v>1</v>
      </c>
      <c r="L18" s="3">
        <f t="shared" si="0"/>
        <v>1.9599610823206604</v>
      </c>
      <c r="M18" s="3">
        <f t="shared" si="2"/>
        <v>0.24920823959571567</v>
      </c>
      <c r="N18" t="str">
        <f t="shared" si="3"/>
        <v>no</v>
      </c>
      <c r="O18" s="3">
        <f t="shared" si="4"/>
        <v>0.7535355983163764</v>
      </c>
      <c r="P18" t="str">
        <f t="shared" si="5"/>
        <v>no</v>
      </c>
      <c r="Q18" s="3">
        <f t="shared" si="6"/>
        <v>0.5566293553330167</v>
      </c>
      <c r="R18" t="str">
        <f t="shared" si="7"/>
        <v>no</v>
      </c>
      <c r="S18" s="3">
        <f t="shared" si="1"/>
        <v>0.4558538336724005</v>
      </c>
      <c r="T18" t="str">
        <f t="shared" si="13"/>
        <v>no</v>
      </c>
      <c r="U18" s="3">
        <f t="shared" si="12"/>
        <v>2.5927023485771485</v>
      </c>
      <c r="V18" t="str">
        <f t="shared" si="9"/>
        <v>yes</v>
      </c>
      <c r="W18" s="3">
        <f t="shared" si="10"/>
        <v>0.07576858328509117</v>
      </c>
      <c r="X18" t="str">
        <f t="shared" si="11"/>
        <v>no</v>
      </c>
      <c r="Y18" t="s">
        <v>130</v>
      </c>
    </row>
    <row r="19" spans="1:25" ht="12.75">
      <c r="A19" t="s">
        <v>18</v>
      </c>
      <c r="B19" s="1">
        <v>8.281</v>
      </c>
      <c r="C19">
        <v>0.726</v>
      </c>
      <c r="D19" s="1">
        <v>6.625</v>
      </c>
      <c r="E19">
        <v>1.37</v>
      </c>
      <c r="F19" s="1">
        <v>4.885</v>
      </c>
      <c r="G19">
        <v>1.107</v>
      </c>
      <c r="H19" s="1">
        <v>5.638</v>
      </c>
      <c r="I19">
        <v>1.562</v>
      </c>
      <c r="J19" s="2">
        <v>0</v>
      </c>
      <c r="K19">
        <v>1</v>
      </c>
      <c r="L19" s="3">
        <f t="shared" si="0"/>
        <v>1.9599610823206604</v>
      </c>
      <c r="M19" s="3">
        <f t="shared" si="2"/>
        <v>1.0680590607450073</v>
      </c>
      <c r="N19" t="str">
        <f t="shared" si="3"/>
        <v>no</v>
      </c>
      <c r="O19" s="3">
        <f t="shared" si="4"/>
        <v>2.5652846980854496</v>
      </c>
      <c r="P19" t="str">
        <f t="shared" si="5"/>
        <v>yes</v>
      </c>
      <c r="Q19" s="3">
        <f t="shared" si="6"/>
        <v>1.5344199805250047</v>
      </c>
      <c r="R19" t="str">
        <f t="shared" si="7"/>
        <v>no</v>
      </c>
      <c r="S19" s="3">
        <f t="shared" si="1"/>
        <v>0.9878793836466375</v>
      </c>
      <c r="T19" t="str">
        <f t="shared" si="13"/>
        <v>no</v>
      </c>
      <c r="U19" s="3">
        <f t="shared" si="12"/>
        <v>0.32890182945836816</v>
      </c>
      <c r="V19" t="str">
        <f t="shared" si="9"/>
        <v>no</v>
      </c>
      <c r="W19" s="3">
        <f t="shared" si="10"/>
        <v>0.39331510677623743</v>
      </c>
      <c r="X19" t="str">
        <f t="shared" si="11"/>
        <v>no</v>
      </c>
      <c r="Y19" t="s">
        <v>131</v>
      </c>
    </row>
    <row r="20" spans="1:25" ht="12.75">
      <c r="A20" t="s">
        <v>19</v>
      </c>
      <c r="B20" s="1">
        <v>3.827</v>
      </c>
      <c r="C20">
        <v>0.317</v>
      </c>
      <c r="D20" s="1">
        <v>1.597</v>
      </c>
      <c r="E20">
        <v>0.422</v>
      </c>
      <c r="F20" s="1">
        <v>2.545</v>
      </c>
      <c r="G20">
        <v>0.627</v>
      </c>
      <c r="H20" s="1">
        <v>3.268</v>
      </c>
      <c r="I20">
        <v>1.247</v>
      </c>
      <c r="J20" s="2">
        <v>0</v>
      </c>
      <c r="K20">
        <v>1</v>
      </c>
      <c r="L20" s="3">
        <f t="shared" si="0"/>
        <v>1.9599610823206604</v>
      </c>
      <c r="M20" s="3">
        <f t="shared" si="2"/>
        <v>4.225084046216871</v>
      </c>
      <c r="N20" t="str">
        <f t="shared" si="3"/>
        <v>yes</v>
      </c>
      <c r="O20" s="3">
        <f t="shared" si="4"/>
        <v>1.8247044498624414</v>
      </c>
      <c r="P20" t="str">
        <f t="shared" si="5"/>
        <v>no</v>
      </c>
      <c r="Q20" s="3">
        <f t="shared" si="6"/>
        <v>0.4344576789345895</v>
      </c>
      <c r="R20" t="str">
        <f t="shared" si="7"/>
        <v>no</v>
      </c>
      <c r="S20" s="3">
        <f t="shared" si="1"/>
        <v>1.2543227403897512</v>
      </c>
      <c r="T20" t="str">
        <f t="shared" si="13"/>
        <v>no</v>
      </c>
      <c r="U20" s="3">
        <f t="shared" si="12"/>
        <v>0.47504965349546563</v>
      </c>
      <c r="V20" t="str">
        <f t="shared" si="9"/>
        <v>no</v>
      </c>
      <c r="W20" s="3">
        <f t="shared" si="10"/>
        <v>0.5179984240387494</v>
      </c>
      <c r="X20" t="str">
        <f t="shared" si="11"/>
        <v>no</v>
      </c>
      <c r="Y20" t="s">
        <v>132</v>
      </c>
    </row>
    <row r="21" spans="1:25" ht="12.75">
      <c r="A21" t="s">
        <v>20</v>
      </c>
      <c r="B21" s="1">
        <v>48.095</v>
      </c>
      <c r="C21">
        <v>1.089</v>
      </c>
      <c r="D21" s="1">
        <v>38.383</v>
      </c>
      <c r="E21">
        <v>3.228</v>
      </c>
      <c r="F21" s="1">
        <v>46.201</v>
      </c>
      <c r="G21">
        <v>2.71</v>
      </c>
      <c r="H21" s="1">
        <v>43.784</v>
      </c>
      <c r="I21">
        <v>3.914</v>
      </c>
      <c r="J21" s="2">
        <v>0</v>
      </c>
      <c r="K21">
        <v>1</v>
      </c>
      <c r="L21" s="3">
        <f t="shared" si="0"/>
        <v>1.9599610823206604</v>
      </c>
      <c r="M21" s="3">
        <f t="shared" si="2"/>
        <v>2.8508158719152967</v>
      </c>
      <c r="N21" t="str">
        <f t="shared" si="3"/>
        <v>yes</v>
      </c>
      <c r="O21" s="3">
        <f t="shared" si="4"/>
        <v>0.648492450394787</v>
      </c>
      <c r="P21" t="str">
        <f t="shared" si="5"/>
        <v>no</v>
      </c>
      <c r="Q21" s="3">
        <f t="shared" si="6"/>
        <v>1.0611238794293356</v>
      </c>
      <c r="R21" t="str">
        <f t="shared" si="7"/>
        <v>no</v>
      </c>
      <c r="S21" s="3">
        <f t="shared" si="1"/>
        <v>1.8549160413903059</v>
      </c>
      <c r="T21" t="str">
        <f t="shared" si="13"/>
        <v>no</v>
      </c>
      <c r="U21" s="3">
        <f t="shared" si="12"/>
        <v>1.269303611761948</v>
      </c>
      <c r="V21" t="str">
        <f t="shared" si="9"/>
        <v>no</v>
      </c>
      <c r="W21" s="3">
        <f t="shared" si="10"/>
        <v>0.5077070553349873</v>
      </c>
      <c r="X21" t="str">
        <f t="shared" si="11"/>
        <v>no</v>
      </c>
      <c r="Y21" t="s">
        <v>133</v>
      </c>
    </row>
    <row r="22" spans="1:25" ht="12.75">
      <c r="A22" t="s">
        <v>21</v>
      </c>
      <c r="B22" s="1">
        <v>12.259</v>
      </c>
      <c r="C22">
        <v>0.689</v>
      </c>
      <c r="D22" s="1">
        <v>9.597</v>
      </c>
      <c r="E22">
        <v>1.299</v>
      </c>
      <c r="F22" s="1">
        <v>6.685</v>
      </c>
      <c r="G22">
        <v>1.045</v>
      </c>
      <c r="H22" s="1">
        <v>12.392</v>
      </c>
      <c r="I22">
        <v>3.24</v>
      </c>
      <c r="J22" s="2">
        <v>0</v>
      </c>
      <c r="K22">
        <v>1</v>
      </c>
      <c r="L22" s="3">
        <f t="shared" si="0"/>
        <v>1.9599610823206604</v>
      </c>
      <c r="M22" s="3">
        <f t="shared" si="2"/>
        <v>1.8103725386257203</v>
      </c>
      <c r="N22" t="str">
        <f t="shared" si="3"/>
        <v>no</v>
      </c>
      <c r="O22" s="3">
        <f t="shared" si="4"/>
        <v>4.453153516206842</v>
      </c>
      <c r="P22" t="str">
        <f t="shared" si="5"/>
        <v>yes</v>
      </c>
      <c r="Q22" s="3">
        <f t="shared" si="6"/>
        <v>0.04015155678062111</v>
      </c>
      <c r="R22" t="str">
        <f t="shared" si="7"/>
        <v>no</v>
      </c>
      <c r="S22" s="3">
        <f t="shared" si="1"/>
        <v>1.7466818712702492</v>
      </c>
      <c r="T22" t="str">
        <f t="shared" si="13"/>
        <v>no</v>
      </c>
      <c r="U22" s="3">
        <f t="shared" si="12"/>
        <v>1.0645722381781229</v>
      </c>
      <c r="V22" t="str">
        <f t="shared" si="9"/>
        <v>no</v>
      </c>
      <c r="W22" s="3">
        <f t="shared" si="10"/>
        <v>1.6763827395578148</v>
      </c>
      <c r="X22" t="str">
        <f t="shared" si="11"/>
        <v>no</v>
      </c>
      <c r="Y22" t="s">
        <v>134</v>
      </c>
    </row>
    <row r="23" spans="1:25" ht="12.75">
      <c r="A23" t="s">
        <v>22</v>
      </c>
      <c r="B23" s="1">
        <v>14.887</v>
      </c>
      <c r="C23">
        <v>0.893</v>
      </c>
      <c r="D23" s="1">
        <v>11.538</v>
      </c>
      <c r="E23">
        <v>2.021</v>
      </c>
      <c r="F23" s="1">
        <v>14.162</v>
      </c>
      <c r="G23">
        <v>2.975</v>
      </c>
      <c r="H23" s="1">
        <v>11.827</v>
      </c>
      <c r="I23">
        <v>2.691</v>
      </c>
      <c r="J23" s="2">
        <v>0</v>
      </c>
      <c r="K23">
        <v>1</v>
      </c>
      <c r="L23" s="3">
        <f t="shared" si="0"/>
        <v>1.9599610823206604</v>
      </c>
      <c r="M23" s="3">
        <f t="shared" si="2"/>
        <v>1.5157275789774156</v>
      </c>
      <c r="N23" t="str">
        <f t="shared" si="3"/>
        <v>no</v>
      </c>
      <c r="O23" s="3">
        <f t="shared" si="4"/>
        <v>0.23340905143516252</v>
      </c>
      <c r="P23" t="str">
        <f t="shared" si="5"/>
        <v>no</v>
      </c>
      <c r="Q23" s="3">
        <f t="shared" si="6"/>
        <v>1.0792506104587554</v>
      </c>
      <c r="R23" t="str">
        <f t="shared" si="7"/>
        <v>no</v>
      </c>
      <c r="S23" s="3">
        <f t="shared" si="1"/>
        <v>0.7295910641136459</v>
      </c>
      <c r="T23" t="str">
        <f t="shared" si="13"/>
        <v>no</v>
      </c>
      <c r="U23" s="3">
        <f t="shared" si="12"/>
        <v>0.8006985234608939</v>
      </c>
      <c r="V23" t="str">
        <f t="shared" si="9"/>
        <v>no</v>
      </c>
      <c r="W23" s="3">
        <f t="shared" si="10"/>
        <v>0.5820770047278108</v>
      </c>
      <c r="X23" t="str">
        <f t="shared" si="11"/>
        <v>no</v>
      </c>
      <c r="Y23" t="s">
        <v>135</v>
      </c>
    </row>
    <row r="24" spans="1:25" ht="12.75">
      <c r="A24" t="s">
        <v>23</v>
      </c>
      <c r="B24" s="1">
        <v>3.001</v>
      </c>
      <c r="C24">
        <v>0.344</v>
      </c>
      <c r="D24" s="1">
        <v>2.473</v>
      </c>
      <c r="E24">
        <v>0.676</v>
      </c>
      <c r="F24" s="1">
        <v>2.149</v>
      </c>
      <c r="G24">
        <v>0.738</v>
      </c>
      <c r="H24" s="1">
        <v>3.569</v>
      </c>
      <c r="I24">
        <v>1.583</v>
      </c>
      <c r="J24" s="2">
        <v>0</v>
      </c>
      <c r="K24">
        <v>1</v>
      </c>
      <c r="L24" s="3">
        <f t="shared" si="0"/>
        <v>1.9599610823206604</v>
      </c>
      <c r="M24" s="3">
        <f t="shared" si="2"/>
        <v>0.6961169459641764</v>
      </c>
      <c r="N24" t="str">
        <f t="shared" si="3"/>
        <v>no</v>
      </c>
      <c r="O24" s="3">
        <f t="shared" si="4"/>
        <v>1.046379881801742</v>
      </c>
      <c r="P24" t="str">
        <f t="shared" si="5"/>
        <v>no</v>
      </c>
      <c r="Q24" s="3">
        <f t="shared" si="6"/>
        <v>0.3506289744500581</v>
      </c>
      <c r="R24" t="str">
        <f t="shared" si="7"/>
        <v>no</v>
      </c>
      <c r="S24" s="3">
        <f t="shared" si="1"/>
        <v>0.32373787843474194</v>
      </c>
      <c r="T24" t="str">
        <f t="shared" si="13"/>
        <v>no</v>
      </c>
      <c r="U24" s="3">
        <f t="shared" si="12"/>
        <v>0.0858738747993142</v>
      </c>
      <c r="V24" t="str">
        <f t="shared" si="9"/>
        <v>no</v>
      </c>
      <c r="W24" s="3">
        <f t="shared" si="10"/>
        <v>0.8130185986629381</v>
      </c>
      <c r="X24" t="str">
        <f t="shared" si="11"/>
        <v>no</v>
      </c>
      <c r="Y24" t="s">
        <v>136</v>
      </c>
    </row>
    <row r="25" spans="1:25" ht="12.75">
      <c r="A25" t="s">
        <v>24</v>
      </c>
      <c r="B25" s="1">
        <v>13.06</v>
      </c>
      <c r="C25">
        <v>0.684</v>
      </c>
      <c r="D25" s="1">
        <v>11.832</v>
      </c>
      <c r="E25">
        <v>1.634</v>
      </c>
      <c r="F25" s="1">
        <v>9.465</v>
      </c>
      <c r="G25">
        <v>1.785</v>
      </c>
      <c r="H25" s="1">
        <v>20.069</v>
      </c>
      <c r="I25">
        <v>3.666</v>
      </c>
      <c r="J25" s="2">
        <v>0</v>
      </c>
      <c r="K25">
        <v>1</v>
      </c>
      <c r="L25" s="3">
        <f t="shared" si="0"/>
        <v>1.9599610823206604</v>
      </c>
      <c r="M25" s="3">
        <f t="shared" si="2"/>
        <v>0.6932420646474959</v>
      </c>
      <c r="N25" t="str">
        <f t="shared" si="3"/>
        <v>no</v>
      </c>
      <c r="O25" s="3">
        <f t="shared" si="4"/>
        <v>1.8806579303554032</v>
      </c>
      <c r="P25" t="str">
        <f t="shared" si="5"/>
        <v>no</v>
      </c>
      <c r="Q25" s="3">
        <f t="shared" si="6"/>
        <v>1.8794591885722565</v>
      </c>
      <c r="R25" t="str">
        <f t="shared" si="7"/>
        <v>no</v>
      </c>
      <c r="S25" s="3">
        <f t="shared" si="1"/>
        <v>0.9781174620694291</v>
      </c>
      <c r="T25" t="str">
        <f t="shared" si="13"/>
        <v>no</v>
      </c>
      <c r="U25" s="3">
        <f t="shared" si="12"/>
        <v>0.6367289881295892</v>
      </c>
      <c r="V25" t="str">
        <f t="shared" si="9"/>
        <v>no</v>
      </c>
      <c r="W25" s="3">
        <f t="shared" si="10"/>
        <v>2.6006307375849125</v>
      </c>
      <c r="X25" t="str">
        <f t="shared" si="11"/>
        <v>yes</v>
      </c>
      <c r="Y25" t="s">
        <v>137</v>
      </c>
    </row>
    <row r="26" spans="1:25" ht="12.75">
      <c r="A26" t="s">
        <v>25</v>
      </c>
      <c r="B26" s="1">
        <v>0.641</v>
      </c>
      <c r="C26">
        <v>0.103</v>
      </c>
      <c r="D26" s="1">
        <v>2.35</v>
      </c>
      <c r="E26">
        <v>0.466</v>
      </c>
      <c r="F26" s="1">
        <v>1.045</v>
      </c>
      <c r="G26">
        <v>0.409</v>
      </c>
      <c r="H26" s="1">
        <v>2.223</v>
      </c>
      <c r="I26">
        <v>1.49</v>
      </c>
      <c r="J26" s="2">
        <v>0</v>
      </c>
      <c r="K26">
        <v>1</v>
      </c>
      <c r="L26" s="3">
        <f t="shared" si="0"/>
        <v>1.9599610823206604</v>
      </c>
      <c r="M26" s="3">
        <f t="shared" si="2"/>
        <v>3.5809525691718456</v>
      </c>
      <c r="N26" t="str">
        <f t="shared" si="3"/>
        <v>yes</v>
      </c>
      <c r="O26" s="3">
        <f t="shared" si="4"/>
        <v>0.9578678516862636</v>
      </c>
      <c r="P26" t="str">
        <f t="shared" si="5"/>
        <v>no</v>
      </c>
      <c r="Q26" s="3">
        <f t="shared" si="6"/>
        <v>1.0592171878463204</v>
      </c>
      <c r="R26" t="str">
        <f t="shared" si="7"/>
        <v>no</v>
      </c>
      <c r="S26" s="3">
        <f t="shared" si="1"/>
        <v>2.104737417520046</v>
      </c>
      <c r="T26" t="str">
        <f t="shared" si="13"/>
        <v>yes</v>
      </c>
      <c r="U26" s="3">
        <f t="shared" si="12"/>
        <v>2.0522387028462625</v>
      </c>
      <c r="V26" t="str">
        <f t="shared" si="9"/>
        <v>yes</v>
      </c>
      <c r="W26" s="3">
        <f t="shared" si="10"/>
        <v>0.762402696821121</v>
      </c>
      <c r="X26" t="str">
        <f t="shared" si="11"/>
        <v>no</v>
      </c>
      <c r="Y26" t="s">
        <v>138</v>
      </c>
    </row>
    <row r="27" spans="1:25" ht="12.75">
      <c r="A27" t="s">
        <v>26</v>
      </c>
      <c r="B27" s="1">
        <v>6.448</v>
      </c>
      <c r="C27">
        <v>0.469</v>
      </c>
      <c r="D27" s="1">
        <v>4.677</v>
      </c>
      <c r="E27">
        <v>1.402</v>
      </c>
      <c r="F27" s="1">
        <v>2.246</v>
      </c>
      <c r="G27">
        <v>0.481</v>
      </c>
      <c r="H27" s="1">
        <v>2.408</v>
      </c>
      <c r="I27">
        <v>0.979</v>
      </c>
      <c r="J27" s="2">
        <v>0</v>
      </c>
      <c r="K27">
        <v>1</v>
      </c>
      <c r="L27" s="3">
        <f t="shared" si="0"/>
        <v>1.9599610823206604</v>
      </c>
      <c r="M27" s="3">
        <f t="shared" si="2"/>
        <v>1.1979444990586012</v>
      </c>
      <c r="N27" t="str">
        <f t="shared" si="3"/>
        <v>no</v>
      </c>
      <c r="O27" s="3">
        <f t="shared" si="4"/>
        <v>6.254790905988247</v>
      </c>
      <c r="P27" t="str">
        <f t="shared" si="5"/>
        <v>yes</v>
      </c>
      <c r="Q27" s="3">
        <f t="shared" si="6"/>
        <v>3.72164230344488</v>
      </c>
      <c r="R27" t="str">
        <f t="shared" si="7"/>
        <v>yes</v>
      </c>
      <c r="S27" s="3">
        <f t="shared" si="1"/>
        <v>1.6401115603128917</v>
      </c>
      <c r="T27" t="str">
        <f t="shared" si="13"/>
        <v>no</v>
      </c>
      <c r="U27" s="3">
        <f t="shared" si="12"/>
        <v>0.08134917386533044</v>
      </c>
      <c r="V27" t="str">
        <f t="shared" si="9"/>
        <v>no</v>
      </c>
      <c r="W27" s="3">
        <f t="shared" si="10"/>
        <v>0.14851751269118565</v>
      </c>
      <c r="X27" t="str">
        <f t="shared" si="11"/>
        <v>no</v>
      </c>
      <c r="Y27" t="s">
        <v>139</v>
      </c>
    </row>
    <row r="28" spans="1:25" ht="12.75">
      <c r="A28" t="s">
        <v>27</v>
      </c>
      <c r="B28" s="1">
        <v>13.148</v>
      </c>
      <c r="C28">
        <v>0.606</v>
      </c>
      <c r="D28" s="1">
        <v>10.606</v>
      </c>
      <c r="E28">
        <v>1.846</v>
      </c>
      <c r="F28" s="1">
        <v>11.173</v>
      </c>
      <c r="G28">
        <v>1.827</v>
      </c>
      <c r="H28" s="1">
        <v>6.47</v>
      </c>
      <c r="I28">
        <v>1.087</v>
      </c>
      <c r="J28" s="2">
        <v>0</v>
      </c>
      <c r="K28">
        <v>1</v>
      </c>
      <c r="L28" s="3">
        <f t="shared" si="0"/>
        <v>1.9599610823206604</v>
      </c>
      <c r="M28" s="3">
        <f t="shared" si="2"/>
        <v>1.3083376201034453</v>
      </c>
      <c r="N28" t="str">
        <f t="shared" si="3"/>
        <v>no</v>
      </c>
      <c r="O28" s="3">
        <f t="shared" si="4"/>
        <v>1.0260377118563886</v>
      </c>
      <c r="P28" t="str">
        <f t="shared" si="5"/>
        <v>no</v>
      </c>
      <c r="Q28" s="3">
        <f t="shared" si="6"/>
        <v>5.36596757120101</v>
      </c>
      <c r="R28" t="str">
        <f t="shared" si="7"/>
        <v>yes</v>
      </c>
      <c r="S28" s="3">
        <f t="shared" si="1"/>
        <v>0.21830883793062006</v>
      </c>
      <c r="T28" t="str">
        <f t="shared" si="13"/>
        <v>no</v>
      </c>
      <c r="U28" s="3">
        <f t="shared" si="12"/>
        <v>1.3269130639447513</v>
      </c>
      <c r="V28" t="str">
        <f t="shared" si="9"/>
        <v>no</v>
      </c>
      <c r="W28" s="3">
        <f t="shared" si="10"/>
        <v>2.2122279725879443</v>
      </c>
      <c r="X28" t="str">
        <f t="shared" si="11"/>
        <v>yes</v>
      </c>
      <c r="Y28" t="s">
        <v>140</v>
      </c>
    </row>
    <row r="29" spans="1:25" ht="12.75">
      <c r="A29" t="s">
        <v>28</v>
      </c>
      <c r="B29" s="1">
        <v>17.822</v>
      </c>
      <c r="C29">
        <v>0.76</v>
      </c>
      <c r="D29" s="1">
        <v>11.768</v>
      </c>
      <c r="E29">
        <v>2.013</v>
      </c>
      <c r="F29" s="1">
        <v>12.58</v>
      </c>
      <c r="G29">
        <v>1.967</v>
      </c>
      <c r="H29" s="1">
        <v>10.099</v>
      </c>
      <c r="I29">
        <v>2.69</v>
      </c>
      <c r="J29" s="2">
        <v>0</v>
      </c>
      <c r="K29">
        <v>1</v>
      </c>
      <c r="L29" s="3">
        <f t="shared" si="0"/>
        <v>1.9599610823206604</v>
      </c>
      <c r="M29" s="3">
        <f t="shared" si="2"/>
        <v>2.8136025913252833</v>
      </c>
      <c r="N29" t="str">
        <f t="shared" si="3"/>
        <v>yes</v>
      </c>
      <c r="O29" s="3">
        <f t="shared" si="4"/>
        <v>2.4858712898490745</v>
      </c>
      <c r="P29" t="str">
        <f t="shared" si="5"/>
        <v>yes</v>
      </c>
      <c r="Q29" s="3">
        <f t="shared" si="6"/>
        <v>2.762852299527693</v>
      </c>
      <c r="R29" t="str">
        <f t="shared" si="7"/>
        <v>yes</v>
      </c>
      <c r="S29" s="3">
        <f t="shared" si="1"/>
        <v>0.2885087239146765</v>
      </c>
      <c r="T29" t="str">
        <f t="shared" si="13"/>
        <v>no</v>
      </c>
      <c r="U29" s="3">
        <f t="shared" si="12"/>
        <v>1.930669855226704</v>
      </c>
      <c r="V29" t="str">
        <f t="shared" si="9"/>
        <v>no</v>
      </c>
      <c r="W29" s="3">
        <f t="shared" si="10"/>
        <v>0.7444984315535493</v>
      </c>
      <c r="X29" t="str">
        <f t="shared" si="11"/>
        <v>no</v>
      </c>
      <c r="Y29" t="s">
        <v>141</v>
      </c>
    </row>
    <row r="30" spans="1:25" ht="12.75">
      <c r="A30" t="s">
        <v>29</v>
      </c>
      <c r="B30" s="1">
        <v>4.022</v>
      </c>
      <c r="C30">
        <v>0.489</v>
      </c>
      <c r="D30" s="1">
        <v>5.254</v>
      </c>
      <c r="E30">
        <v>1.436</v>
      </c>
      <c r="F30" s="1">
        <v>4.416</v>
      </c>
      <c r="G30">
        <v>1.425</v>
      </c>
      <c r="H30" s="1">
        <v>11.099</v>
      </c>
      <c r="I30">
        <v>3.572</v>
      </c>
      <c r="J30" s="2">
        <v>0</v>
      </c>
      <c r="K30">
        <v>1</v>
      </c>
      <c r="L30" s="3">
        <f t="shared" si="0"/>
        <v>1.9599610823206604</v>
      </c>
      <c r="M30" s="3">
        <f t="shared" si="2"/>
        <v>0.8121419071387138</v>
      </c>
      <c r="N30" t="str">
        <f t="shared" si="3"/>
        <v>no</v>
      </c>
      <c r="O30" s="3">
        <f t="shared" si="4"/>
        <v>0.2615216165653004</v>
      </c>
      <c r="P30" t="str">
        <f t="shared" si="5"/>
        <v>no</v>
      </c>
      <c r="Q30" s="3">
        <f t="shared" si="6"/>
        <v>1.9629346167520325</v>
      </c>
      <c r="R30" t="str">
        <f t="shared" si="7"/>
        <v>yes</v>
      </c>
      <c r="S30" s="3">
        <f t="shared" si="1"/>
        <v>0.414226566193186</v>
      </c>
      <c r="T30" t="str">
        <f t="shared" si="13"/>
        <v>no</v>
      </c>
      <c r="U30" s="3">
        <f t="shared" si="12"/>
        <v>0.49675547411001614</v>
      </c>
      <c r="V30" t="str">
        <f t="shared" si="9"/>
        <v>no</v>
      </c>
      <c r="W30" s="3">
        <f t="shared" si="10"/>
        <v>1.7377615287520556</v>
      </c>
      <c r="X30" t="str">
        <f t="shared" si="11"/>
        <v>no</v>
      </c>
      <c r="Y30" t="s">
        <v>142</v>
      </c>
    </row>
    <row r="31" spans="1:25" ht="12.75">
      <c r="A31" t="s">
        <v>30</v>
      </c>
      <c r="B31" s="1">
        <v>4.09</v>
      </c>
      <c r="C31">
        <v>0.474</v>
      </c>
      <c r="D31" s="1">
        <v>7.262</v>
      </c>
      <c r="E31">
        <v>1.83</v>
      </c>
      <c r="F31" s="1">
        <v>4.346</v>
      </c>
      <c r="G31">
        <v>1.437</v>
      </c>
      <c r="H31" s="1">
        <v>4.751</v>
      </c>
      <c r="I31">
        <v>1.09</v>
      </c>
      <c r="J31" s="2">
        <v>0</v>
      </c>
      <c r="K31">
        <v>1</v>
      </c>
      <c r="L31" s="3">
        <f t="shared" si="0"/>
        <v>1.9599610823206604</v>
      </c>
      <c r="M31" s="3">
        <f t="shared" si="2"/>
        <v>1.677960245579079</v>
      </c>
      <c r="N31" t="str">
        <f t="shared" si="3"/>
        <v>no</v>
      </c>
      <c r="O31" s="3">
        <f t="shared" si="4"/>
        <v>0.16918267572910384</v>
      </c>
      <c r="P31" t="str">
        <f t="shared" si="5"/>
        <v>no</v>
      </c>
      <c r="Q31" s="3">
        <f t="shared" si="6"/>
        <v>0.5561152507332039</v>
      </c>
      <c r="R31" t="str">
        <f t="shared" si="7"/>
        <v>no</v>
      </c>
      <c r="S31" s="3">
        <f t="shared" si="1"/>
        <v>1.2532382693830124</v>
      </c>
      <c r="T31" t="str">
        <f t="shared" si="13"/>
        <v>no</v>
      </c>
      <c r="U31" s="3">
        <f t="shared" si="12"/>
        <v>1.518244300764449</v>
      </c>
      <c r="V31" t="str">
        <f t="shared" si="9"/>
        <v>no</v>
      </c>
      <c r="W31" s="3">
        <f t="shared" si="10"/>
        <v>0.22454758348333378</v>
      </c>
      <c r="X31" t="str">
        <f t="shared" si="11"/>
        <v>no</v>
      </c>
      <c r="Y31" t="s">
        <v>143</v>
      </c>
    </row>
    <row r="32" spans="1:25" ht="12.75">
      <c r="A32" t="s">
        <v>31</v>
      </c>
      <c r="B32" s="1">
        <v>7.106</v>
      </c>
      <c r="C32">
        <v>0.536</v>
      </c>
      <c r="D32" s="1">
        <v>8.188</v>
      </c>
      <c r="E32">
        <v>1.871</v>
      </c>
      <c r="F32" s="1">
        <v>5.168</v>
      </c>
      <c r="G32">
        <v>1.421</v>
      </c>
      <c r="H32" s="1">
        <v>14.234</v>
      </c>
      <c r="I32">
        <v>3.601</v>
      </c>
      <c r="J32" s="2">
        <v>0</v>
      </c>
      <c r="K32">
        <v>1</v>
      </c>
      <c r="L32" s="3">
        <f t="shared" si="0"/>
        <v>1.9599610823206604</v>
      </c>
      <c r="M32" s="3">
        <f t="shared" si="2"/>
        <v>0.5559373941981024</v>
      </c>
      <c r="N32" t="str">
        <f t="shared" si="3"/>
        <v>no</v>
      </c>
      <c r="O32" s="3">
        <f t="shared" si="4"/>
        <v>1.2760672416018526</v>
      </c>
      <c r="P32" t="str">
        <f t="shared" si="5"/>
        <v>no</v>
      </c>
      <c r="Q32" s="3">
        <f t="shared" si="6"/>
        <v>1.9578799793003288</v>
      </c>
      <c r="R32" t="str">
        <f t="shared" si="7"/>
        <v>no</v>
      </c>
      <c r="S32" s="3">
        <f t="shared" si="1"/>
        <v>1.2854111005145936</v>
      </c>
      <c r="T32" t="str">
        <f t="shared" si="13"/>
        <v>no</v>
      </c>
      <c r="U32" s="3">
        <f t="shared" si="12"/>
        <v>1.178860247594704</v>
      </c>
      <c r="V32" t="str">
        <f t="shared" si="9"/>
        <v>no</v>
      </c>
      <c r="W32" s="3">
        <f t="shared" si="10"/>
        <v>2.3418897517558754</v>
      </c>
      <c r="X32" t="str">
        <f t="shared" si="11"/>
        <v>yes</v>
      </c>
      <c r="Y32" t="s">
        <v>144</v>
      </c>
    </row>
    <row r="33" spans="1:25" ht="12.75">
      <c r="A33" t="s">
        <v>32</v>
      </c>
      <c r="B33" s="1">
        <v>3.529</v>
      </c>
      <c r="C33">
        <v>0.301</v>
      </c>
      <c r="D33" s="1">
        <v>4.551</v>
      </c>
      <c r="E33">
        <v>1.24</v>
      </c>
      <c r="F33" s="1">
        <v>5.011</v>
      </c>
      <c r="G33">
        <v>1.514</v>
      </c>
      <c r="H33" s="1">
        <v>6.244</v>
      </c>
      <c r="I33">
        <v>1.834</v>
      </c>
      <c r="J33" s="2">
        <v>0</v>
      </c>
      <c r="K33">
        <v>1</v>
      </c>
      <c r="L33" s="3">
        <f t="shared" si="0"/>
        <v>1.9599610823206604</v>
      </c>
      <c r="M33" s="3">
        <f t="shared" si="2"/>
        <v>0.8009342898800915</v>
      </c>
      <c r="N33" t="str">
        <f t="shared" si="3"/>
        <v>no</v>
      </c>
      <c r="O33" s="3">
        <f t="shared" si="4"/>
        <v>0.9600739396663425</v>
      </c>
      <c r="P33" t="str">
        <f t="shared" si="5"/>
        <v>no</v>
      </c>
      <c r="Q33" s="3">
        <f t="shared" si="6"/>
        <v>1.4608270336818243</v>
      </c>
      <c r="R33" t="str">
        <f t="shared" si="7"/>
        <v>no</v>
      </c>
      <c r="S33" s="3">
        <f aca="true" t="shared" si="14" ref="S33:S65">ABS(IF(J33=0,(D33-F33)/SQRT(E33^2+G33^2)))</f>
        <v>0.23505527998270162</v>
      </c>
      <c r="T33" t="str">
        <f t="shared" si="13"/>
        <v>no</v>
      </c>
      <c r="U33" s="3">
        <f t="shared" si="12"/>
        <v>1.4898748775145938</v>
      </c>
      <c r="V33" t="str">
        <f t="shared" si="9"/>
        <v>no</v>
      </c>
      <c r="W33" s="3">
        <f t="shared" si="10"/>
        <v>0.5184631542618762</v>
      </c>
      <c r="X33" t="str">
        <f t="shared" si="11"/>
        <v>no</v>
      </c>
      <c r="Y33" t="s">
        <v>145</v>
      </c>
    </row>
    <row r="34" spans="1:25" ht="12.75">
      <c r="A34" t="s">
        <v>33</v>
      </c>
      <c r="B34" s="1">
        <v>9.158</v>
      </c>
      <c r="C34">
        <v>0.604</v>
      </c>
      <c r="D34" s="1">
        <v>9.244</v>
      </c>
      <c r="E34">
        <v>1.852</v>
      </c>
      <c r="F34" s="1">
        <v>7.122</v>
      </c>
      <c r="G34">
        <v>1.482</v>
      </c>
      <c r="H34" s="1">
        <v>11.85</v>
      </c>
      <c r="I34">
        <v>2.88</v>
      </c>
      <c r="J34" s="2">
        <v>0</v>
      </c>
      <c r="K34">
        <v>1</v>
      </c>
      <c r="L34" s="3">
        <f t="shared" si="0"/>
        <v>1.9599610823206604</v>
      </c>
      <c r="M34" s="3">
        <f t="shared" si="2"/>
        <v>0.04414775087025652</v>
      </c>
      <c r="N34" t="str">
        <f t="shared" si="3"/>
        <v>no</v>
      </c>
      <c r="O34" s="3">
        <f t="shared" si="4"/>
        <v>1.2722167645145916</v>
      </c>
      <c r="P34" t="str">
        <f t="shared" si="5"/>
        <v>no</v>
      </c>
      <c r="Q34" s="3">
        <f t="shared" si="6"/>
        <v>0.9148202492917662</v>
      </c>
      <c r="R34" t="str">
        <f t="shared" si="7"/>
        <v>no</v>
      </c>
      <c r="S34" s="3">
        <f t="shared" si="14"/>
        <v>0.8946161123272882</v>
      </c>
      <c r="T34" t="str">
        <f t="shared" si="13"/>
        <v>no</v>
      </c>
      <c r="U34" s="3">
        <f t="shared" si="12"/>
        <v>0.7647292382923497</v>
      </c>
      <c r="V34" t="str">
        <f t="shared" si="9"/>
        <v>no</v>
      </c>
      <c r="W34" s="3">
        <f t="shared" si="10"/>
        <v>1.4597374065761397</v>
      </c>
      <c r="X34" t="str">
        <f t="shared" si="11"/>
        <v>no</v>
      </c>
      <c r="Y34" t="s">
        <v>146</v>
      </c>
    </row>
    <row r="35" spans="1:25" ht="12.75">
      <c r="A35" t="s">
        <v>34</v>
      </c>
      <c r="B35" s="1">
        <v>19.809</v>
      </c>
      <c r="C35">
        <v>0.802</v>
      </c>
      <c r="D35" s="1">
        <v>22.383</v>
      </c>
      <c r="E35">
        <v>3.212</v>
      </c>
      <c r="F35" s="1">
        <v>35.76</v>
      </c>
      <c r="G35">
        <v>3.12</v>
      </c>
      <c r="H35" s="1">
        <v>23.189</v>
      </c>
      <c r="I35">
        <v>3.562</v>
      </c>
      <c r="J35" s="2">
        <v>0</v>
      </c>
      <c r="K35">
        <v>1</v>
      </c>
      <c r="L35" s="3">
        <f t="shared" si="0"/>
        <v>1.9599610823206604</v>
      </c>
      <c r="M35" s="3">
        <f t="shared" si="2"/>
        <v>0.7774998845906426</v>
      </c>
      <c r="N35" t="str">
        <f t="shared" si="3"/>
        <v>no</v>
      </c>
      <c r="O35" s="3">
        <f t="shared" si="4"/>
        <v>4.9515294660824605</v>
      </c>
      <c r="P35" t="str">
        <f t="shared" si="5"/>
        <v>yes</v>
      </c>
      <c r="Q35" s="3">
        <f t="shared" si="6"/>
        <v>0.9257304606840115</v>
      </c>
      <c r="R35" t="str">
        <f t="shared" si="7"/>
        <v>no</v>
      </c>
      <c r="S35" s="3">
        <f t="shared" si="14"/>
        <v>2.9873560211859065</v>
      </c>
      <c r="T35" t="str">
        <f t="shared" si="13"/>
        <v>yes</v>
      </c>
      <c r="U35" s="3">
        <f t="shared" si="12"/>
        <v>0.761080992751833</v>
      </c>
      <c r="V35" t="str">
        <f t="shared" si="9"/>
        <v>no</v>
      </c>
      <c r="W35" s="3">
        <f t="shared" si="10"/>
        <v>2.654790710133859</v>
      </c>
      <c r="X35" t="str">
        <f t="shared" si="11"/>
        <v>yes</v>
      </c>
      <c r="Y35" t="s">
        <v>147</v>
      </c>
    </row>
    <row r="36" spans="1:25" ht="12.75">
      <c r="A36" t="s">
        <v>35</v>
      </c>
      <c r="B36" s="1">
        <v>17.679</v>
      </c>
      <c r="C36">
        <v>0.798</v>
      </c>
      <c r="D36" s="1">
        <v>10.052</v>
      </c>
      <c r="E36">
        <v>2.104</v>
      </c>
      <c r="F36" s="1">
        <v>14.843</v>
      </c>
      <c r="G36">
        <v>2.831</v>
      </c>
      <c r="H36" s="1">
        <v>32.973</v>
      </c>
      <c r="I36">
        <v>3.445</v>
      </c>
      <c r="J36" s="2">
        <v>0</v>
      </c>
      <c r="K36">
        <v>1</v>
      </c>
      <c r="L36" s="3">
        <f t="shared" si="0"/>
        <v>1.9599610823206604</v>
      </c>
      <c r="M36" s="3">
        <f t="shared" si="2"/>
        <v>3.389402871972249</v>
      </c>
      <c r="N36" t="str">
        <f t="shared" si="3"/>
        <v>yes</v>
      </c>
      <c r="O36" s="3">
        <f t="shared" si="4"/>
        <v>0.9641928550145639</v>
      </c>
      <c r="P36" t="str">
        <f t="shared" si="5"/>
        <v>no</v>
      </c>
      <c r="Q36" s="3">
        <f t="shared" si="6"/>
        <v>4.324961115765969</v>
      </c>
      <c r="R36" t="str">
        <f t="shared" si="7"/>
        <v>yes</v>
      </c>
      <c r="S36" s="3">
        <f t="shared" si="14"/>
        <v>1.3582882559212668</v>
      </c>
      <c r="T36" t="str">
        <f t="shared" si="13"/>
        <v>no</v>
      </c>
      <c r="U36" s="3">
        <f t="shared" si="12"/>
        <v>0.16804512733435356</v>
      </c>
      <c r="V36" t="str">
        <f t="shared" si="9"/>
        <v>no</v>
      </c>
      <c r="W36" s="3">
        <f t="shared" si="10"/>
        <v>4.0659437795416125</v>
      </c>
      <c r="X36" t="str">
        <f t="shared" si="11"/>
        <v>yes</v>
      </c>
      <c r="Y36" t="s">
        <v>148</v>
      </c>
    </row>
    <row r="37" spans="1:25" ht="12.75">
      <c r="A37" t="s">
        <v>36</v>
      </c>
      <c r="B37" s="1">
        <v>60.715</v>
      </c>
      <c r="C37">
        <v>1.101</v>
      </c>
      <c r="D37" s="1">
        <v>64.38</v>
      </c>
      <c r="E37">
        <v>3.455</v>
      </c>
      <c r="F37" s="1">
        <v>49.889</v>
      </c>
      <c r="G37">
        <v>3.281</v>
      </c>
      <c r="H37" s="1">
        <v>51.919</v>
      </c>
      <c r="I37">
        <v>4.034</v>
      </c>
      <c r="J37" s="2">
        <v>0</v>
      </c>
      <c r="K37">
        <v>1</v>
      </c>
      <c r="L37" s="3">
        <f t="shared" si="0"/>
        <v>1.9599610823206604</v>
      </c>
      <c r="M37" s="3">
        <f t="shared" si="2"/>
        <v>1.0107037663322354</v>
      </c>
      <c r="N37" t="str">
        <f t="shared" si="3"/>
        <v>no</v>
      </c>
      <c r="O37" s="3">
        <f t="shared" si="4"/>
        <v>3.128175144101902</v>
      </c>
      <c r="P37" t="str">
        <f t="shared" si="5"/>
        <v>yes</v>
      </c>
      <c r="Q37" s="3">
        <f t="shared" si="6"/>
        <v>2.1035264090619306</v>
      </c>
      <c r="R37" t="str">
        <f t="shared" si="7"/>
        <v>yes</v>
      </c>
      <c r="S37" s="3">
        <f t="shared" si="14"/>
        <v>3.041350202093335</v>
      </c>
      <c r="T37" t="str">
        <f t="shared" si="13"/>
        <v>yes</v>
      </c>
      <c r="U37" s="3">
        <f t="shared" si="12"/>
        <v>5.678171396069703</v>
      </c>
      <c r="V37" t="str">
        <f t="shared" si="9"/>
        <v>yes</v>
      </c>
      <c r="W37" s="3">
        <f t="shared" si="10"/>
        <v>0.3903982088133426</v>
      </c>
      <c r="X37" t="str">
        <f t="shared" si="11"/>
        <v>no</v>
      </c>
      <c r="Y37" t="s">
        <v>149</v>
      </c>
    </row>
    <row r="38" spans="1:25" ht="12.75">
      <c r="A38" t="s">
        <v>37</v>
      </c>
      <c r="B38" s="1">
        <v>10.332</v>
      </c>
      <c r="C38">
        <v>0.759</v>
      </c>
      <c r="D38" s="1">
        <v>4.544</v>
      </c>
      <c r="E38">
        <v>1.032</v>
      </c>
      <c r="F38" s="1">
        <v>7.825</v>
      </c>
      <c r="G38">
        <v>1.599</v>
      </c>
      <c r="H38" s="1">
        <v>5.403</v>
      </c>
      <c r="I38">
        <v>0.963</v>
      </c>
      <c r="J38" s="2">
        <v>0</v>
      </c>
      <c r="K38">
        <v>1</v>
      </c>
      <c r="L38" s="3">
        <f t="shared" si="0"/>
        <v>1.9599610823206604</v>
      </c>
      <c r="M38" s="3">
        <f t="shared" si="2"/>
        <v>4.51814680578415</v>
      </c>
      <c r="N38" t="str">
        <f t="shared" si="3"/>
        <v>yes</v>
      </c>
      <c r="O38" s="3">
        <f t="shared" si="4"/>
        <v>1.4163882497087548</v>
      </c>
      <c r="P38" t="str">
        <f t="shared" si="5"/>
        <v>no</v>
      </c>
      <c r="Q38" s="3">
        <f t="shared" si="6"/>
        <v>4.019891427352025</v>
      </c>
      <c r="R38" t="str">
        <f t="shared" si="7"/>
        <v>yes</v>
      </c>
      <c r="S38" s="3">
        <f t="shared" si="14"/>
        <v>1.7240207924519948</v>
      </c>
      <c r="T38" t="str">
        <f t="shared" si="13"/>
        <v>no</v>
      </c>
      <c r="U38" s="3">
        <f t="shared" si="12"/>
        <v>2.346118584266144</v>
      </c>
      <c r="V38" t="str">
        <f t="shared" si="9"/>
        <v>yes</v>
      </c>
      <c r="W38" s="3">
        <f t="shared" si="10"/>
        <v>1.2975511003559963</v>
      </c>
      <c r="X38" t="str">
        <f t="shared" si="11"/>
        <v>no</v>
      </c>
      <c r="Y38" t="s">
        <v>150</v>
      </c>
    </row>
    <row r="39" spans="1:25" ht="12.75">
      <c r="A39" t="s">
        <v>38</v>
      </c>
      <c r="B39" s="1">
        <v>2.742</v>
      </c>
      <c r="C39">
        <v>0.253</v>
      </c>
      <c r="D39" s="1">
        <v>1.944</v>
      </c>
      <c r="E39">
        <v>0.846</v>
      </c>
      <c r="F39" s="1">
        <v>1.276</v>
      </c>
      <c r="G39">
        <v>0.361</v>
      </c>
      <c r="H39" s="1">
        <v>1.897</v>
      </c>
      <c r="I39">
        <v>0.768</v>
      </c>
      <c r="J39" s="2">
        <v>0</v>
      </c>
      <c r="K39">
        <v>1</v>
      </c>
      <c r="L39" s="3">
        <f t="shared" si="0"/>
        <v>1.9599610823206604</v>
      </c>
      <c r="M39" s="3">
        <f t="shared" si="2"/>
        <v>0.9037163962716322</v>
      </c>
      <c r="N39" t="str">
        <f t="shared" si="3"/>
        <v>no</v>
      </c>
      <c r="O39" s="3">
        <f t="shared" si="4"/>
        <v>3.3255543117608775</v>
      </c>
      <c r="P39" t="str">
        <f t="shared" si="5"/>
        <v>yes</v>
      </c>
      <c r="Q39" s="3">
        <f t="shared" si="6"/>
        <v>1.0450168443503138</v>
      </c>
      <c r="R39" t="str">
        <f t="shared" si="7"/>
        <v>no</v>
      </c>
      <c r="S39" s="3">
        <f t="shared" si="14"/>
        <v>0.7262427069791901</v>
      </c>
      <c r="T39" t="str">
        <f t="shared" si="13"/>
        <v>no</v>
      </c>
      <c r="U39" s="3">
        <f t="shared" si="12"/>
        <v>0.6085631626124834</v>
      </c>
      <c r="V39" t="str">
        <f t="shared" si="9"/>
        <v>no</v>
      </c>
      <c r="W39" s="3">
        <f t="shared" si="10"/>
        <v>0.7317818358721893</v>
      </c>
      <c r="X39" t="str">
        <f t="shared" si="11"/>
        <v>no</v>
      </c>
      <c r="Y39" t="s">
        <v>151</v>
      </c>
    </row>
    <row r="40" spans="1:25" ht="12.75">
      <c r="A40" t="s">
        <v>39</v>
      </c>
      <c r="B40" s="1">
        <v>19.074</v>
      </c>
      <c r="C40">
        <v>0.841</v>
      </c>
      <c r="D40" s="1">
        <v>16.47</v>
      </c>
      <c r="E40">
        <v>2.532</v>
      </c>
      <c r="F40" s="1">
        <v>14.694</v>
      </c>
      <c r="G40">
        <v>1.992</v>
      </c>
      <c r="H40" s="1">
        <v>21.819</v>
      </c>
      <c r="I40">
        <v>3.427</v>
      </c>
      <c r="J40" s="2">
        <v>0</v>
      </c>
      <c r="K40">
        <v>1</v>
      </c>
      <c r="L40" s="3">
        <f t="shared" si="0"/>
        <v>1.9599610823206604</v>
      </c>
      <c r="M40" s="3">
        <f t="shared" si="2"/>
        <v>0.9760064409116094</v>
      </c>
      <c r="N40" t="str">
        <f t="shared" si="3"/>
        <v>no</v>
      </c>
      <c r="O40" s="3">
        <f t="shared" si="4"/>
        <v>2.0256633881250323</v>
      </c>
      <c r="P40" t="str">
        <f t="shared" si="5"/>
        <v>yes</v>
      </c>
      <c r="Q40" s="3">
        <f t="shared" si="6"/>
        <v>0.7779104292362657</v>
      </c>
      <c r="R40" t="str">
        <f t="shared" si="7"/>
        <v>no</v>
      </c>
      <c r="S40" s="3">
        <f t="shared" si="14"/>
        <v>0.5512687375749794</v>
      </c>
      <c r="T40" t="str">
        <f t="shared" si="13"/>
        <v>no</v>
      </c>
      <c r="U40" s="3">
        <f t="shared" si="12"/>
        <v>0.04113417265778178</v>
      </c>
      <c r="V40" t="str">
        <f t="shared" si="9"/>
        <v>no</v>
      </c>
      <c r="W40" s="3">
        <f t="shared" si="10"/>
        <v>1.7974784903942682</v>
      </c>
      <c r="X40" t="str">
        <f t="shared" si="11"/>
        <v>no</v>
      </c>
      <c r="Y40" t="s">
        <v>152</v>
      </c>
    </row>
    <row r="41" spans="1:25" ht="12.75">
      <c r="A41" t="s">
        <v>40</v>
      </c>
      <c r="B41" s="1">
        <v>10.012</v>
      </c>
      <c r="C41">
        <v>0.577</v>
      </c>
      <c r="D41" s="1">
        <v>7.123</v>
      </c>
      <c r="E41">
        <v>1.406</v>
      </c>
      <c r="F41" s="1">
        <v>7.035</v>
      </c>
      <c r="G41">
        <v>1.626</v>
      </c>
      <c r="H41" s="1">
        <v>10.014</v>
      </c>
      <c r="I41">
        <v>1.385</v>
      </c>
      <c r="J41" s="2">
        <v>0</v>
      </c>
      <c r="K41">
        <v>1</v>
      </c>
      <c r="L41" s="3">
        <f t="shared" si="0"/>
        <v>1.9599610823206604</v>
      </c>
      <c r="M41" s="3">
        <f t="shared" si="2"/>
        <v>1.900919140972537</v>
      </c>
      <c r="N41" t="str">
        <f t="shared" si="3"/>
        <v>no</v>
      </c>
      <c r="O41" s="3">
        <f t="shared" si="4"/>
        <v>1.7254550161548008</v>
      </c>
      <c r="P41" t="str">
        <f t="shared" si="5"/>
        <v>no</v>
      </c>
      <c r="Q41" s="3">
        <f t="shared" si="6"/>
        <v>0.0013329915388779843</v>
      </c>
      <c r="R41" t="str">
        <f t="shared" si="7"/>
        <v>no</v>
      </c>
      <c r="S41" s="3">
        <f t="shared" si="14"/>
        <v>0.040938150837568896</v>
      </c>
      <c r="T41" t="str">
        <f t="shared" si="13"/>
        <v>no</v>
      </c>
      <c r="U41" s="3">
        <f t="shared" si="12"/>
        <v>1.2553656734010783</v>
      </c>
      <c r="V41" t="str">
        <f t="shared" si="9"/>
        <v>no</v>
      </c>
      <c r="W41" s="3">
        <f t="shared" si="10"/>
        <v>1.3947232970315788</v>
      </c>
      <c r="X41" t="str">
        <f t="shared" si="11"/>
        <v>no</v>
      </c>
      <c r="Y41" t="s">
        <v>153</v>
      </c>
    </row>
    <row r="42" spans="1:25" ht="12.75">
      <c r="A42" t="s">
        <v>41</v>
      </c>
      <c r="B42" s="1">
        <v>1.904</v>
      </c>
      <c r="C42">
        <v>0.27</v>
      </c>
      <c r="D42" s="1">
        <v>0.509</v>
      </c>
      <c r="E42">
        <v>0.281</v>
      </c>
      <c r="F42" s="1">
        <v>1.898</v>
      </c>
      <c r="G42">
        <v>1.246</v>
      </c>
      <c r="H42" s="1">
        <v>1.944</v>
      </c>
      <c r="I42">
        <v>0.95</v>
      </c>
      <c r="J42" s="2">
        <v>0</v>
      </c>
      <c r="K42">
        <v>1</v>
      </c>
      <c r="L42" s="3">
        <f t="shared" si="0"/>
        <v>1.9599610823206604</v>
      </c>
      <c r="M42" s="3">
        <f t="shared" si="2"/>
        <v>3.579736664756103</v>
      </c>
      <c r="N42" t="str">
        <f t="shared" si="3"/>
        <v>yes</v>
      </c>
      <c r="O42" s="3">
        <f t="shared" si="4"/>
        <v>0.004706184890198608</v>
      </c>
      <c r="P42" t="str">
        <f t="shared" si="5"/>
        <v>no</v>
      </c>
      <c r="Q42" s="3">
        <f t="shared" si="6"/>
        <v>0.04050126758294493</v>
      </c>
      <c r="R42" t="str">
        <f t="shared" si="7"/>
        <v>no</v>
      </c>
      <c r="S42" s="3">
        <f t="shared" si="14"/>
        <v>1.0874561855552083</v>
      </c>
      <c r="T42" t="str">
        <f t="shared" si="13"/>
        <v>no</v>
      </c>
      <c r="U42" s="3">
        <f t="shared" si="12"/>
        <v>1.4648425948119765</v>
      </c>
      <c r="V42" t="str">
        <f t="shared" si="9"/>
        <v>no</v>
      </c>
      <c r="W42" s="3">
        <f t="shared" si="10"/>
        <v>0.029358284060152864</v>
      </c>
      <c r="X42" t="str">
        <f t="shared" si="11"/>
        <v>no</v>
      </c>
      <c r="Y42" t="s">
        <v>154</v>
      </c>
    </row>
    <row r="43" spans="1:25" ht="12.75">
      <c r="A43" t="s">
        <v>42</v>
      </c>
      <c r="B43" s="1">
        <v>3.128</v>
      </c>
      <c r="C43">
        <v>0.26</v>
      </c>
      <c r="D43" s="1">
        <v>1.847</v>
      </c>
      <c r="E43">
        <v>0.817</v>
      </c>
      <c r="F43" s="1">
        <v>1.384</v>
      </c>
      <c r="G43">
        <v>0.394</v>
      </c>
      <c r="H43" s="1">
        <v>2.709</v>
      </c>
      <c r="I43">
        <v>0.76</v>
      </c>
      <c r="J43" s="2">
        <v>0</v>
      </c>
      <c r="K43">
        <v>1</v>
      </c>
      <c r="L43" s="3">
        <f t="shared" si="0"/>
        <v>1.9599610823206604</v>
      </c>
      <c r="M43" s="3">
        <f t="shared" si="2"/>
        <v>1.4940982868240347</v>
      </c>
      <c r="N43" t="str">
        <f t="shared" si="3"/>
        <v>no</v>
      </c>
      <c r="O43" s="3">
        <f t="shared" si="4"/>
        <v>3.694484114736711</v>
      </c>
      <c r="P43" t="str">
        <f t="shared" si="5"/>
        <v>yes</v>
      </c>
      <c r="Q43" s="3">
        <f t="shared" si="6"/>
        <v>0.5216351443361267</v>
      </c>
      <c r="R43" t="str">
        <f t="shared" si="7"/>
        <v>no</v>
      </c>
      <c r="S43" s="3">
        <f t="shared" si="14"/>
        <v>0.5104505120999573</v>
      </c>
      <c r="T43" t="str">
        <f t="shared" si="13"/>
        <v>no</v>
      </c>
      <c r="U43" s="3">
        <f t="shared" si="12"/>
        <v>1.448489587584295</v>
      </c>
      <c r="V43" t="str">
        <f t="shared" si="9"/>
        <v>no</v>
      </c>
      <c r="W43" s="3">
        <f t="shared" si="10"/>
        <v>1.5477915825906223</v>
      </c>
      <c r="X43" t="str">
        <f t="shared" si="11"/>
        <v>no</v>
      </c>
      <c r="Y43" t="s">
        <v>155</v>
      </c>
    </row>
    <row r="44" spans="1:25" ht="12.75">
      <c r="A44" t="s">
        <v>43</v>
      </c>
      <c r="B44" s="1">
        <v>2.246</v>
      </c>
      <c r="C44">
        <v>0.215</v>
      </c>
      <c r="D44" s="1">
        <v>2.664</v>
      </c>
      <c r="E44">
        <v>1.044</v>
      </c>
      <c r="F44" s="1">
        <v>1.65</v>
      </c>
      <c r="G44">
        <v>0.674</v>
      </c>
      <c r="H44" s="1">
        <v>4.233</v>
      </c>
      <c r="I44">
        <v>0.949</v>
      </c>
      <c r="J44" s="2">
        <v>0</v>
      </c>
      <c r="K44">
        <v>1</v>
      </c>
      <c r="L44" s="3">
        <f t="shared" si="0"/>
        <v>1.9599610823206604</v>
      </c>
      <c r="M44" s="3">
        <f t="shared" si="2"/>
        <v>0.39215372350607974</v>
      </c>
      <c r="N44" t="str">
        <f t="shared" si="3"/>
        <v>no</v>
      </c>
      <c r="O44" s="3">
        <f t="shared" si="4"/>
        <v>0.8424493217390481</v>
      </c>
      <c r="P44" t="str">
        <f t="shared" si="5"/>
        <v>no</v>
      </c>
      <c r="Q44" s="3">
        <f t="shared" si="6"/>
        <v>2.042033109718699</v>
      </c>
      <c r="R44" t="str">
        <f t="shared" si="7"/>
        <v>yes</v>
      </c>
      <c r="S44" s="3">
        <f t="shared" si="14"/>
        <v>0.8159893555524242</v>
      </c>
      <c r="T44" t="str">
        <f t="shared" si="13"/>
        <v>no</v>
      </c>
      <c r="U44" s="3">
        <f t="shared" si="12"/>
        <v>0.7725152610729232</v>
      </c>
      <c r="V44" t="str">
        <f t="shared" si="9"/>
        <v>no</v>
      </c>
      <c r="W44" s="3">
        <f t="shared" si="10"/>
        <v>2.2190877243768448</v>
      </c>
      <c r="X44" t="str">
        <f t="shared" si="11"/>
        <v>yes</v>
      </c>
      <c r="Y44" t="s">
        <v>156</v>
      </c>
    </row>
    <row r="45" spans="1:25" ht="12.75">
      <c r="A45" t="s">
        <v>44</v>
      </c>
      <c r="B45" s="1">
        <v>3.072</v>
      </c>
      <c r="C45">
        <v>0.398</v>
      </c>
      <c r="D45" s="1">
        <v>2.906</v>
      </c>
      <c r="E45">
        <v>1.088</v>
      </c>
      <c r="F45" s="1">
        <v>1.206</v>
      </c>
      <c r="G45">
        <v>0.326</v>
      </c>
      <c r="H45" s="1">
        <v>1.709</v>
      </c>
      <c r="I45">
        <v>0.459</v>
      </c>
      <c r="J45" s="2">
        <v>0</v>
      </c>
      <c r="K45">
        <v>1</v>
      </c>
      <c r="L45" s="3">
        <f aca="true" t="shared" si="15" ref="L45:L61">-NORMINV(0.05/(2*K45),0,1)</f>
        <v>1.9599610823206604</v>
      </c>
      <c r="M45" s="3">
        <f t="shared" si="2"/>
        <v>0.14328736088242125</v>
      </c>
      <c r="N45" t="str">
        <f t="shared" si="3"/>
        <v>no</v>
      </c>
      <c r="O45" s="3">
        <f t="shared" si="4"/>
        <v>3.62702940436606</v>
      </c>
      <c r="P45" t="str">
        <f t="shared" si="5"/>
        <v>yes</v>
      </c>
      <c r="Q45" s="3">
        <f t="shared" si="6"/>
        <v>2.2435340136540836</v>
      </c>
      <c r="R45" t="str">
        <f t="shared" si="7"/>
        <v>yes</v>
      </c>
      <c r="S45" s="3">
        <f t="shared" si="14"/>
        <v>1.4967549380470742</v>
      </c>
      <c r="T45" t="str">
        <f t="shared" si="13"/>
        <v>no</v>
      </c>
      <c r="U45" s="3">
        <f t="shared" si="12"/>
        <v>1.1120845731873605</v>
      </c>
      <c r="V45" t="str">
        <f t="shared" si="9"/>
        <v>no</v>
      </c>
      <c r="W45" s="3">
        <f t="shared" si="10"/>
        <v>0.8934449763875844</v>
      </c>
      <c r="X45" t="str">
        <f t="shared" si="11"/>
        <v>no</v>
      </c>
      <c r="Y45" t="s">
        <v>157</v>
      </c>
    </row>
    <row r="46" spans="1:25" ht="12.75">
      <c r="A46" t="s">
        <v>45</v>
      </c>
      <c r="B46" s="1">
        <v>2.594</v>
      </c>
      <c r="C46">
        <v>0.308</v>
      </c>
      <c r="D46" s="1">
        <v>4.709</v>
      </c>
      <c r="E46">
        <v>1.64</v>
      </c>
      <c r="F46" s="1">
        <v>1.339</v>
      </c>
      <c r="G46">
        <v>0.554</v>
      </c>
      <c r="H46" s="1">
        <v>6.988</v>
      </c>
      <c r="I46">
        <v>2.572</v>
      </c>
      <c r="J46" s="2">
        <v>0</v>
      </c>
      <c r="K46">
        <v>1</v>
      </c>
      <c r="L46" s="3">
        <f t="shared" si="15"/>
        <v>1.9599610823206604</v>
      </c>
      <c r="M46" s="3">
        <f t="shared" si="2"/>
        <v>1.267475484745512</v>
      </c>
      <c r="N46" t="str">
        <f t="shared" si="3"/>
        <v>no</v>
      </c>
      <c r="O46" s="3">
        <f t="shared" si="4"/>
        <v>1.979928780287614</v>
      </c>
      <c r="P46" t="str">
        <f t="shared" si="5"/>
        <v>yes</v>
      </c>
      <c r="Q46" s="3">
        <f t="shared" si="6"/>
        <v>1.696278818795045</v>
      </c>
      <c r="R46" t="str">
        <f t="shared" si="7"/>
        <v>no</v>
      </c>
      <c r="S46" s="3">
        <f t="shared" si="14"/>
        <v>1.946801178115668</v>
      </c>
      <c r="T46" t="str">
        <f t="shared" si="13"/>
        <v>no</v>
      </c>
      <c r="U46" s="3">
        <f t="shared" si="12"/>
        <v>1.013669945466103</v>
      </c>
      <c r="V46" t="str">
        <f t="shared" si="9"/>
        <v>no</v>
      </c>
      <c r="W46" s="3">
        <f t="shared" si="10"/>
        <v>2.147101820768082</v>
      </c>
      <c r="X46" t="str">
        <f t="shared" si="11"/>
        <v>yes</v>
      </c>
      <c r="Y46" t="s">
        <v>158</v>
      </c>
    </row>
    <row r="47" spans="1:25" ht="12.75">
      <c r="A47" t="s">
        <v>46</v>
      </c>
      <c r="B47" s="1">
        <v>16.288</v>
      </c>
      <c r="C47">
        <v>0.736</v>
      </c>
      <c r="D47" s="1">
        <v>14.442</v>
      </c>
      <c r="E47">
        <v>2.585</v>
      </c>
      <c r="F47" s="1">
        <v>12.419</v>
      </c>
      <c r="G47">
        <v>1.927</v>
      </c>
      <c r="H47" s="1">
        <v>12.021</v>
      </c>
      <c r="I47">
        <v>2.765</v>
      </c>
      <c r="J47" s="2">
        <v>0</v>
      </c>
      <c r="K47">
        <v>1</v>
      </c>
      <c r="L47" s="3">
        <f t="shared" si="15"/>
        <v>1.9599610823206604</v>
      </c>
      <c r="M47" s="3">
        <f t="shared" si="2"/>
        <v>0.6868235891670575</v>
      </c>
      <c r="N47" t="str">
        <f t="shared" si="3"/>
        <v>no</v>
      </c>
      <c r="O47" s="3">
        <f t="shared" si="4"/>
        <v>1.8756321644913854</v>
      </c>
      <c r="P47" t="str">
        <f t="shared" si="5"/>
        <v>no</v>
      </c>
      <c r="Q47" s="3">
        <f t="shared" si="6"/>
        <v>1.491290815063127</v>
      </c>
      <c r="R47" t="str">
        <f t="shared" si="7"/>
        <v>no</v>
      </c>
      <c r="S47" s="3">
        <f t="shared" si="14"/>
        <v>0.6274397997787571</v>
      </c>
      <c r="T47" t="str">
        <f t="shared" si="13"/>
        <v>no</v>
      </c>
      <c r="U47" s="3">
        <f t="shared" si="12"/>
        <v>0.7471214017440608</v>
      </c>
      <c r="V47" t="str">
        <f t="shared" si="9"/>
        <v>no</v>
      </c>
      <c r="W47" s="3">
        <f t="shared" si="10"/>
        <v>0.11809229113849844</v>
      </c>
      <c r="X47" t="str">
        <f t="shared" si="11"/>
        <v>no</v>
      </c>
      <c r="Y47" t="s">
        <v>159</v>
      </c>
    </row>
    <row r="48" spans="1:25" ht="12.75">
      <c r="A48" t="s">
        <v>47</v>
      </c>
      <c r="B48" s="1">
        <v>2.418</v>
      </c>
      <c r="C48">
        <v>0.269</v>
      </c>
      <c r="D48" s="1">
        <v>0.568</v>
      </c>
      <c r="E48">
        <v>0.307</v>
      </c>
      <c r="F48" s="1">
        <v>1.095</v>
      </c>
      <c r="G48">
        <v>0.504</v>
      </c>
      <c r="H48" s="1">
        <v>1.867</v>
      </c>
      <c r="I48">
        <v>0.525</v>
      </c>
      <c r="J48" s="2">
        <v>0</v>
      </c>
      <c r="K48">
        <v>1</v>
      </c>
      <c r="L48" s="3">
        <f t="shared" si="15"/>
        <v>1.9599610823206604</v>
      </c>
      <c r="M48" s="3">
        <f t="shared" si="2"/>
        <v>4.532326585171614</v>
      </c>
      <c r="N48" t="str">
        <f t="shared" si="3"/>
        <v>yes</v>
      </c>
      <c r="O48" s="3">
        <f t="shared" si="4"/>
        <v>2.315794782433039</v>
      </c>
      <c r="P48" t="str">
        <f t="shared" si="5"/>
        <v>yes</v>
      </c>
      <c r="Q48" s="3">
        <f t="shared" si="6"/>
        <v>0.9340512648141446</v>
      </c>
      <c r="R48" t="str">
        <f t="shared" si="7"/>
        <v>no</v>
      </c>
      <c r="S48" s="3">
        <f t="shared" si="14"/>
        <v>0.8930087202206881</v>
      </c>
      <c r="T48" t="str">
        <f t="shared" si="13"/>
        <v>no</v>
      </c>
      <c r="U48" s="3">
        <f t="shared" si="12"/>
        <v>0.6396027740507405</v>
      </c>
      <c r="V48" t="str">
        <f t="shared" si="9"/>
        <v>no</v>
      </c>
      <c r="W48" s="3">
        <f t="shared" si="10"/>
        <v>1.0607828796874184</v>
      </c>
      <c r="X48" t="str">
        <f t="shared" si="11"/>
        <v>no</v>
      </c>
      <c r="Y48" t="s">
        <v>160</v>
      </c>
    </row>
    <row r="49" spans="1:25" ht="12.75">
      <c r="A49" t="s">
        <v>48</v>
      </c>
      <c r="B49" s="1">
        <v>6.431</v>
      </c>
      <c r="C49">
        <v>0.439</v>
      </c>
      <c r="D49" s="1">
        <v>5.562</v>
      </c>
      <c r="E49">
        <v>0.868</v>
      </c>
      <c r="F49" s="1">
        <v>7.57</v>
      </c>
      <c r="G49">
        <v>1.998</v>
      </c>
      <c r="H49" s="1">
        <v>3.9</v>
      </c>
      <c r="I49">
        <v>0.799</v>
      </c>
      <c r="J49" s="2">
        <v>0</v>
      </c>
      <c r="K49">
        <v>1</v>
      </c>
      <c r="L49" s="3">
        <f t="shared" si="15"/>
        <v>1.9599610823206604</v>
      </c>
      <c r="M49" s="3">
        <f t="shared" si="2"/>
        <v>0.8933896712010394</v>
      </c>
      <c r="N49" t="str">
        <f t="shared" si="3"/>
        <v>no</v>
      </c>
      <c r="O49" s="3">
        <f t="shared" si="4"/>
        <v>0.5567885071941444</v>
      </c>
      <c r="P49" t="str">
        <f t="shared" si="5"/>
        <v>no</v>
      </c>
      <c r="Q49" s="3">
        <f t="shared" si="6"/>
        <v>2.7762575715441815</v>
      </c>
      <c r="R49" t="str">
        <f t="shared" si="7"/>
        <v>yes</v>
      </c>
      <c r="S49" s="3">
        <f t="shared" si="14"/>
        <v>0.9217773114837512</v>
      </c>
      <c r="T49" t="str">
        <f t="shared" si="13"/>
        <v>no</v>
      </c>
      <c r="U49" s="3">
        <f t="shared" si="12"/>
        <v>2.1359065574507374</v>
      </c>
      <c r="V49" t="str">
        <f t="shared" si="9"/>
        <v>yes</v>
      </c>
      <c r="W49" s="3">
        <f t="shared" si="10"/>
        <v>1.705519051483755</v>
      </c>
      <c r="X49" t="str">
        <f t="shared" si="11"/>
        <v>no</v>
      </c>
      <c r="Y49" t="s">
        <v>161</v>
      </c>
    </row>
    <row r="50" spans="1:25" ht="12.75">
      <c r="A50" t="s">
        <v>49</v>
      </c>
      <c r="B50" s="1">
        <v>13.922</v>
      </c>
      <c r="C50">
        <v>0.815</v>
      </c>
      <c r="D50" s="1">
        <v>32.007</v>
      </c>
      <c r="E50">
        <v>3.063</v>
      </c>
      <c r="F50" s="1">
        <v>35.176</v>
      </c>
      <c r="G50">
        <v>3.842</v>
      </c>
      <c r="H50" s="1">
        <v>21.72</v>
      </c>
      <c r="I50">
        <v>3.696</v>
      </c>
      <c r="J50" s="2">
        <v>0</v>
      </c>
      <c r="K50">
        <v>1</v>
      </c>
      <c r="L50" s="3">
        <f t="shared" si="15"/>
        <v>1.9599610823206604</v>
      </c>
      <c r="M50" s="3">
        <f t="shared" si="2"/>
        <v>5.705815610495223</v>
      </c>
      <c r="N50" t="str">
        <f t="shared" si="3"/>
        <v>yes</v>
      </c>
      <c r="O50" s="3">
        <f t="shared" si="4"/>
        <v>5.411596774292801</v>
      </c>
      <c r="P50" t="str">
        <f t="shared" si="5"/>
        <v>yes</v>
      </c>
      <c r="Q50" s="3">
        <f t="shared" si="6"/>
        <v>2.0603516867593483</v>
      </c>
      <c r="R50" t="str">
        <f t="shared" si="7"/>
        <v>yes</v>
      </c>
      <c r="S50" s="3">
        <f t="shared" si="14"/>
        <v>0.6449517486826822</v>
      </c>
      <c r="T50" t="str">
        <f t="shared" si="13"/>
        <v>no</v>
      </c>
      <c r="U50" s="3">
        <f t="shared" si="12"/>
        <v>1.4087654854205454</v>
      </c>
      <c r="V50" t="str">
        <f t="shared" si="9"/>
        <v>no</v>
      </c>
      <c r="W50" s="3">
        <f t="shared" si="10"/>
        <v>2.524023521592699</v>
      </c>
      <c r="X50" t="str">
        <f t="shared" si="11"/>
        <v>yes</v>
      </c>
      <c r="Y50" t="s">
        <v>162</v>
      </c>
    </row>
    <row r="51" spans="1:25" ht="12.75">
      <c r="A51" t="s">
        <v>50</v>
      </c>
      <c r="B51" s="1">
        <v>7.246</v>
      </c>
      <c r="C51">
        <v>0.598</v>
      </c>
      <c r="D51" s="1">
        <v>13.749</v>
      </c>
      <c r="E51">
        <v>2.774</v>
      </c>
      <c r="F51" s="1">
        <v>9.24</v>
      </c>
      <c r="G51">
        <v>2.057</v>
      </c>
      <c r="H51" s="1">
        <v>6.516</v>
      </c>
      <c r="I51">
        <v>2.126</v>
      </c>
      <c r="J51" s="2">
        <v>0</v>
      </c>
      <c r="K51">
        <v>1</v>
      </c>
      <c r="L51" s="3">
        <f t="shared" si="15"/>
        <v>1.9599610823206604</v>
      </c>
      <c r="M51" s="3">
        <f t="shared" si="2"/>
        <v>2.2916249045447836</v>
      </c>
      <c r="N51" t="str">
        <f t="shared" si="3"/>
        <v>yes</v>
      </c>
      <c r="O51" s="3">
        <f t="shared" si="4"/>
        <v>0.9308358068940874</v>
      </c>
      <c r="P51" t="str">
        <f t="shared" si="5"/>
        <v>no</v>
      </c>
      <c r="Q51" s="3">
        <f t="shared" si="6"/>
        <v>0.330540828634094</v>
      </c>
      <c r="R51" t="str">
        <f t="shared" si="7"/>
        <v>no</v>
      </c>
      <c r="S51" s="3">
        <f t="shared" si="14"/>
        <v>1.3056504276256993</v>
      </c>
      <c r="T51" t="str">
        <f t="shared" si="13"/>
        <v>no</v>
      </c>
      <c r="U51" s="3">
        <f t="shared" si="12"/>
        <v>2.143014085149076</v>
      </c>
      <c r="V51" t="str">
        <f t="shared" si="9"/>
        <v>yes</v>
      </c>
      <c r="W51" s="3">
        <f t="shared" si="10"/>
        <v>0.920820882226643</v>
      </c>
      <c r="X51" t="str">
        <f t="shared" si="11"/>
        <v>no</v>
      </c>
      <c r="Y51" t="s">
        <v>163</v>
      </c>
    </row>
    <row r="52" spans="1:25" ht="12.75">
      <c r="A52" t="s">
        <v>51</v>
      </c>
      <c r="B52" s="1">
        <v>9.962</v>
      </c>
      <c r="C52">
        <v>0.596</v>
      </c>
      <c r="D52" s="1">
        <v>4.845</v>
      </c>
      <c r="E52">
        <v>1.532</v>
      </c>
      <c r="F52" s="1">
        <v>5.625</v>
      </c>
      <c r="G52">
        <v>1.696</v>
      </c>
      <c r="H52" s="1">
        <v>15.094</v>
      </c>
      <c r="I52">
        <v>2.734</v>
      </c>
      <c r="J52" s="2">
        <v>0</v>
      </c>
      <c r="K52">
        <v>1</v>
      </c>
      <c r="L52" s="3">
        <f t="shared" si="15"/>
        <v>1.9599610823206604</v>
      </c>
      <c r="M52" s="3">
        <f t="shared" si="2"/>
        <v>3.1128160552132633</v>
      </c>
      <c r="N52" t="str">
        <f t="shared" si="3"/>
        <v>yes</v>
      </c>
      <c r="O52" s="3">
        <f t="shared" si="4"/>
        <v>2.4125619398682936</v>
      </c>
      <c r="P52" t="str">
        <f t="shared" si="5"/>
        <v>yes</v>
      </c>
      <c r="Q52" s="3">
        <f t="shared" si="6"/>
        <v>1.8340304555025377</v>
      </c>
      <c r="R52" t="str">
        <f t="shared" si="7"/>
        <v>no</v>
      </c>
      <c r="S52" s="3">
        <f t="shared" si="14"/>
        <v>0.3412842901286537</v>
      </c>
      <c r="T52" t="str">
        <f t="shared" si="13"/>
        <v>no</v>
      </c>
      <c r="U52" s="3">
        <f t="shared" si="12"/>
        <v>2.0695340810278173</v>
      </c>
      <c r="V52" t="str">
        <f t="shared" si="9"/>
        <v>yes</v>
      </c>
      <c r="W52" s="3">
        <f t="shared" si="10"/>
        <v>2.9431293793082163</v>
      </c>
      <c r="X52" t="str">
        <f t="shared" si="11"/>
        <v>yes</v>
      </c>
      <c r="Y52" t="s">
        <v>164</v>
      </c>
    </row>
    <row r="53" spans="1:25" ht="12.75">
      <c r="A53" t="s">
        <v>52</v>
      </c>
      <c r="B53" s="1">
        <v>85.605</v>
      </c>
      <c r="C53">
        <v>0.797</v>
      </c>
      <c r="D53" s="1">
        <v>81.067</v>
      </c>
      <c r="E53">
        <v>3.103</v>
      </c>
      <c r="F53" s="1">
        <v>76.43</v>
      </c>
      <c r="G53">
        <v>2.738</v>
      </c>
      <c r="H53" s="1">
        <v>84.8</v>
      </c>
      <c r="I53">
        <v>2.134</v>
      </c>
      <c r="J53" s="2">
        <v>0</v>
      </c>
      <c r="K53">
        <v>1</v>
      </c>
      <c r="L53" s="3">
        <f t="shared" si="15"/>
        <v>1.9599610823206604</v>
      </c>
      <c r="M53" s="3">
        <f t="shared" si="2"/>
        <v>1.4164786087881276</v>
      </c>
      <c r="N53" t="str">
        <f t="shared" si="3"/>
        <v>no</v>
      </c>
      <c r="O53" s="3">
        <f t="shared" si="4"/>
        <v>3.2174463454755364</v>
      </c>
      <c r="P53" t="str">
        <f t="shared" si="5"/>
        <v>yes</v>
      </c>
      <c r="Q53" s="3">
        <f t="shared" si="6"/>
        <v>0.3533842099374503</v>
      </c>
      <c r="R53" t="str">
        <f t="shared" si="7"/>
        <v>no</v>
      </c>
      <c r="S53" s="3">
        <f t="shared" si="14"/>
        <v>1.1205173816328817</v>
      </c>
      <c r="T53" t="str">
        <f t="shared" si="13"/>
        <v>no</v>
      </c>
      <c r="U53" s="3">
        <f t="shared" si="12"/>
        <v>3.270290946822867</v>
      </c>
      <c r="V53" t="str">
        <f t="shared" si="9"/>
        <v>yes</v>
      </c>
      <c r="W53" s="3">
        <f t="shared" si="10"/>
        <v>2.411132752563019</v>
      </c>
      <c r="X53" t="str">
        <f t="shared" si="11"/>
        <v>yes</v>
      </c>
      <c r="Y53" t="s">
        <v>165</v>
      </c>
    </row>
    <row r="54" spans="1:25" ht="12.75">
      <c r="A54" t="s">
        <v>53</v>
      </c>
      <c r="B54" s="1">
        <v>6.597</v>
      </c>
      <c r="C54">
        <v>0.553</v>
      </c>
      <c r="D54" s="1">
        <v>2.598</v>
      </c>
      <c r="E54">
        <v>0.642</v>
      </c>
      <c r="F54" s="1">
        <v>5.03</v>
      </c>
      <c r="G54">
        <v>1.383</v>
      </c>
      <c r="H54" s="1">
        <v>7.664</v>
      </c>
      <c r="I54">
        <v>2.139</v>
      </c>
      <c r="J54" s="2">
        <v>0</v>
      </c>
      <c r="K54">
        <v>1</v>
      </c>
      <c r="L54" s="3">
        <f t="shared" si="15"/>
        <v>1.9599610823206604</v>
      </c>
      <c r="M54" s="3">
        <f t="shared" si="2"/>
        <v>4.71951475143724</v>
      </c>
      <c r="N54" t="str">
        <f t="shared" si="3"/>
        <v>yes</v>
      </c>
      <c r="O54" s="3">
        <f t="shared" si="4"/>
        <v>1.052057497468935</v>
      </c>
      <c r="P54" t="str">
        <f t="shared" si="5"/>
        <v>no</v>
      </c>
      <c r="Q54" s="3">
        <f t="shared" si="6"/>
        <v>0.4829522927902986</v>
      </c>
      <c r="R54" t="str">
        <f t="shared" si="7"/>
        <v>no</v>
      </c>
      <c r="S54" s="3">
        <f t="shared" si="14"/>
        <v>1.5950188566003676</v>
      </c>
      <c r="T54" t="str">
        <f t="shared" si="13"/>
        <v>no</v>
      </c>
      <c r="U54" s="3">
        <f t="shared" si="12"/>
        <v>0.9912440617413586</v>
      </c>
      <c r="V54" t="str">
        <f t="shared" si="9"/>
        <v>no</v>
      </c>
      <c r="W54" s="3">
        <f t="shared" si="10"/>
        <v>1.034093992985169</v>
      </c>
      <c r="X54" t="str">
        <f t="shared" si="11"/>
        <v>no</v>
      </c>
      <c r="Y54" t="s">
        <v>166</v>
      </c>
    </row>
    <row r="55" spans="1:25" ht="12.75">
      <c r="A55" t="s">
        <v>54</v>
      </c>
      <c r="B55" s="1">
        <v>45.96</v>
      </c>
      <c r="C55">
        <v>1.178</v>
      </c>
      <c r="D55" s="1">
        <v>33.912</v>
      </c>
      <c r="E55">
        <v>3.288</v>
      </c>
      <c r="F55" s="1">
        <v>28.379</v>
      </c>
      <c r="G55">
        <v>3.063</v>
      </c>
      <c r="H55" s="1">
        <v>46.477</v>
      </c>
      <c r="I55">
        <v>4.068</v>
      </c>
      <c r="J55" s="2">
        <v>0</v>
      </c>
      <c r="K55">
        <v>1</v>
      </c>
      <c r="L55" s="3">
        <f t="shared" si="15"/>
        <v>1.9599610823206604</v>
      </c>
      <c r="M55" s="3">
        <f t="shared" si="2"/>
        <v>3.4495263365297473</v>
      </c>
      <c r="N55" t="str">
        <f t="shared" si="3"/>
        <v>yes</v>
      </c>
      <c r="O55" s="3">
        <f t="shared" si="4"/>
        <v>5.35725993223593</v>
      </c>
      <c r="P55" t="str">
        <f t="shared" si="5"/>
        <v>yes</v>
      </c>
      <c r="Q55" s="3">
        <f t="shared" si="6"/>
        <v>0.12207423647034245</v>
      </c>
      <c r="R55" t="str">
        <f t="shared" si="7"/>
        <v>no</v>
      </c>
      <c r="S55" s="3">
        <f t="shared" si="14"/>
        <v>1.2312923554575856</v>
      </c>
      <c r="T55" t="str">
        <f t="shared" si="13"/>
        <v>no</v>
      </c>
      <c r="U55" s="3">
        <f t="shared" si="12"/>
        <v>2.2684247871133003</v>
      </c>
      <c r="V55" t="str">
        <f t="shared" si="9"/>
        <v>yes</v>
      </c>
      <c r="W55" s="3">
        <f t="shared" si="10"/>
        <v>3.554056761103807</v>
      </c>
      <c r="X55" t="str">
        <f t="shared" si="11"/>
        <v>yes</v>
      </c>
      <c r="Y55" t="s">
        <v>167</v>
      </c>
    </row>
    <row r="56" spans="1:25" ht="12.75">
      <c r="A56" t="s">
        <v>55</v>
      </c>
      <c r="B56" s="1">
        <v>27.365</v>
      </c>
      <c r="C56">
        <v>0.944</v>
      </c>
      <c r="D56" s="1">
        <v>34.18</v>
      </c>
      <c r="E56">
        <v>3.831</v>
      </c>
      <c r="F56" s="1">
        <v>25.993</v>
      </c>
      <c r="G56">
        <v>3.089</v>
      </c>
      <c r="H56" s="1">
        <v>33.519</v>
      </c>
      <c r="I56">
        <v>4.373</v>
      </c>
      <c r="J56" s="2">
        <v>0</v>
      </c>
      <c r="K56">
        <v>1</v>
      </c>
      <c r="L56" s="3">
        <f t="shared" si="15"/>
        <v>1.9599610823206604</v>
      </c>
      <c r="M56" s="3">
        <f t="shared" si="2"/>
        <v>1.7272439298239302</v>
      </c>
      <c r="N56" t="str">
        <f t="shared" si="3"/>
        <v>no</v>
      </c>
      <c r="O56" s="3">
        <f t="shared" si="4"/>
        <v>0.42476460582425657</v>
      </c>
      <c r="P56" t="str">
        <f t="shared" si="5"/>
        <v>no</v>
      </c>
      <c r="Q56" s="3">
        <f t="shared" si="6"/>
        <v>1.3755857525276483</v>
      </c>
      <c r="R56" t="str">
        <f t="shared" si="7"/>
        <v>no</v>
      </c>
      <c r="S56" s="3">
        <f t="shared" si="14"/>
        <v>1.6636092682154462</v>
      </c>
      <c r="T56" t="str">
        <f t="shared" si="13"/>
        <v>no</v>
      </c>
      <c r="U56" s="3">
        <f t="shared" si="12"/>
        <v>2.402192878158485</v>
      </c>
      <c r="V56" t="str">
        <f t="shared" si="9"/>
        <v>yes</v>
      </c>
      <c r="W56" s="3">
        <f t="shared" si="10"/>
        <v>1.4056845198034744</v>
      </c>
      <c r="X56" t="str">
        <f t="shared" si="11"/>
        <v>no</v>
      </c>
      <c r="Y56" t="s">
        <v>168</v>
      </c>
    </row>
    <row r="57" spans="1:25" ht="12.75">
      <c r="A57" t="s">
        <v>56</v>
      </c>
      <c r="B57" s="1">
        <v>37.998</v>
      </c>
      <c r="C57">
        <v>1.055</v>
      </c>
      <c r="D57" s="1">
        <v>36.517</v>
      </c>
      <c r="E57">
        <v>3.753</v>
      </c>
      <c r="F57" s="1">
        <v>30.498</v>
      </c>
      <c r="G57">
        <v>3.008</v>
      </c>
      <c r="H57" s="1">
        <v>44.487</v>
      </c>
      <c r="I57">
        <v>4.54</v>
      </c>
      <c r="J57" s="2">
        <v>0</v>
      </c>
      <c r="K57">
        <v>1</v>
      </c>
      <c r="L57" s="3">
        <f t="shared" si="15"/>
        <v>1.9599610823206604</v>
      </c>
      <c r="M57" s="3">
        <f t="shared" si="2"/>
        <v>0.37989305373767285</v>
      </c>
      <c r="N57" t="str">
        <f t="shared" si="3"/>
        <v>no</v>
      </c>
      <c r="O57" s="3">
        <f t="shared" si="4"/>
        <v>2.3528331783883383</v>
      </c>
      <c r="P57" t="str">
        <f t="shared" si="5"/>
        <v>yes</v>
      </c>
      <c r="Q57" s="3">
        <f t="shared" si="6"/>
        <v>1.3922000013856008</v>
      </c>
      <c r="R57" t="str">
        <f t="shared" si="7"/>
        <v>no</v>
      </c>
      <c r="S57" s="3">
        <f t="shared" si="14"/>
        <v>1.2514332193469566</v>
      </c>
      <c r="T57" t="str">
        <f t="shared" si="13"/>
        <v>no</v>
      </c>
      <c r="U57" s="3">
        <f t="shared" si="12"/>
        <v>0.11369597778248847</v>
      </c>
      <c r="V57" t="str">
        <f t="shared" si="9"/>
        <v>no</v>
      </c>
      <c r="W57" s="3">
        <f t="shared" si="10"/>
        <v>2.568641865872615</v>
      </c>
      <c r="X57" t="str">
        <f t="shared" si="11"/>
        <v>yes</v>
      </c>
      <c r="Y57" t="s">
        <v>169</v>
      </c>
    </row>
    <row r="58" spans="1:25" ht="12.75">
      <c r="A58" t="s">
        <v>57</v>
      </c>
      <c r="B58" s="1">
        <v>17.555</v>
      </c>
      <c r="C58">
        <v>0.842</v>
      </c>
      <c r="D58" s="1">
        <v>23.109</v>
      </c>
      <c r="E58">
        <v>3.339</v>
      </c>
      <c r="F58" s="1">
        <v>11.782</v>
      </c>
      <c r="G58">
        <v>1.575</v>
      </c>
      <c r="H58" s="1">
        <v>12.194</v>
      </c>
      <c r="I58">
        <v>1.8</v>
      </c>
      <c r="J58" s="2">
        <v>0</v>
      </c>
      <c r="K58">
        <v>1</v>
      </c>
      <c r="L58" s="3">
        <f t="shared" si="15"/>
        <v>1.9599610823206604</v>
      </c>
      <c r="M58" s="3">
        <f t="shared" si="2"/>
        <v>1.6128807491398245</v>
      </c>
      <c r="N58" t="str">
        <f t="shared" si="3"/>
        <v>no</v>
      </c>
      <c r="O58" s="3">
        <f t="shared" si="4"/>
        <v>3.2324677082282864</v>
      </c>
      <c r="P58" t="str">
        <f t="shared" si="5"/>
        <v>yes</v>
      </c>
      <c r="Q58" s="3">
        <f t="shared" si="6"/>
        <v>2.6977656458304637</v>
      </c>
      <c r="R58" t="str">
        <f t="shared" si="7"/>
        <v>yes</v>
      </c>
      <c r="S58" s="3">
        <f t="shared" si="14"/>
        <v>3.068133168127546</v>
      </c>
      <c r="T58" t="str">
        <f t="shared" si="13"/>
        <v>yes</v>
      </c>
      <c r="U58" s="3">
        <f t="shared" si="12"/>
        <v>1.3530529901950488</v>
      </c>
      <c r="V58" t="str">
        <f t="shared" si="9"/>
        <v>no</v>
      </c>
      <c r="W58" s="3">
        <f t="shared" si="10"/>
        <v>0.17225644345513016</v>
      </c>
      <c r="X58" t="str">
        <f t="shared" si="11"/>
        <v>no</v>
      </c>
      <c r="Y58" t="s">
        <v>170</v>
      </c>
    </row>
    <row r="59" spans="1:25" ht="12.75">
      <c r="A59" t="s">
        <v>58</v>
      </c>
      <c r="B59" s="1">
        <v>13.307</v>
      </c>
      <c r="C59">
        <v>0.713</v>
      </c>
      <c r="D59" s="1">
        <v>12.22</v>
      </c>
      <c r="E59">
        <v>3.04</v>
      </c>
      <c r="F59" s="1">
        <v>8.228</v>
      </c>
      <c r="G59">
        <v>1.362</v>
      </c>
      <c r="H59" s="1">
        <v>15.108</v>
      </c>
      <c r="I59">
        <v>2.848</v>
      </c>
      <c r="J59" s="2">
        <v>0</v>
      </c>
      <c r="K59">
        <v>1</v>
      </c>
      <c r="L59" s="3">
        <f t="shared" si="15"/>
        <v>1.9599610823206604</v>
      </c>
      <c r="M59" s="3">
        <f t="shared" si="2"/>
        <v>0.348119159792902</v>
      </c>
      <c r="N59" t="str">
        <f t="shared" si="3"/>
        <v>no</v>
      </c>
      <c r="O59" s="3">
        <f t="shared" si="4"/>
        <v>3.303759331467916</v>
      </c>
      <c r="P59" t="str">
        <f t="shared" si="5"/>
        <v>yes</v>
      </c>
      <c r="Q59" s="3">
        <f t="shared" si="6"/>
        <v>0.6134417865612225</v>
      </c>
      <c r="R59" t="str">
        <f t="shared" si="7"/>
        <v>no</v>
      </c>
      <c r="S59" s="3">
        <f t="shared" si="14"/>
        <v>1.198380423741942</v>
      </c>
      <c r="T59" t="str">
        <f t="shared" si="13"/>
        <v>no</v>
      </c>
      <c r="U59" s="3">
        <f t="shared" si="12"/>
        <v>2.877462191790199</v>
      </c>
      <c r="V59" t="str">
        <f t="shared" si="9"/>
        <v>yes</v>
      </c>
      <c r="W59" s="3">
        <f t="shared" si="10"/>
        <v>2.1793389063121205</v>
      </c>
      <c r="X59" t="str">
        <f t="shared" si="11"/>
        <v>yes</v>
      </c>
      <c r="Y59" t="s">
        <v>171</v>
      </c>
    </row>
    <row r="60" spans="1:25" ht="12.75">
      <c r="A60" t="s">
        <v>59</v>
      </c>
      <c r="B60" s="1">
        <v>26.355</v>
      </c>
      <c r="C60">
        <v>0.937</v>
      </c>
      <c r="D60" s="1">
        <v>19.585</v>
      </c>
      <c r="E60">
        <v>2.855</v>
      </c>
      <c r="F60" s="1">
        <v>14.108</v>
      </c>
      <c r="G60">
        <v>1.451</v>
      </c>
      <c r="H60" s="1">
        <v>31.727</v>
      </c>
      <c r="I60">
        <v>3.639</v>
      </c>
      <c r="J60" s="2">
        <v>0</v>
      </c>
      <c r="K60">
        <v>1</v>
      </c>
      <c r="L60" s="3">
        <f t="shared" si="15"/>
        <v>1.9599610823206604</v>
      </c>
      <c r="M60" s="3">
        <f t="shared" si="2"/>
        <v>2.2530404373741133</v>
      </c>
      <c r="N60" t="str">
        <f t="shared" si="3"/>
        <v>yes</v>
      </c>
      <c r="O60" s="3">
        <f t="shared" si="4"/>
        <v>7.090488528267538</v>
      </c>
      <c r="P60" t="str">
        <f t="shared" si="5"/>
        <v>yes</v>
      </c>
      <c r="Q60" s="3">
        <f t="shared" si="6"/>
        <v>1.4295988688280212</v>
      </c>
      <c r="R60" t="str">
        <f t="shared" si="7"/>
        <v>no</v>
      </c>
      <c r="S60" s="3">
        <f t="shared" si="14"/>
        <v>1.7101913892900138</v>
      </c>
      <c r="T60" t="str">
        <f t="shared" si="13"/>
        <v>no</v>
      </c>
      <c r="U60" s="3">
        <f t="shared" si="12"/>
        <v>0.6932878825166182</v>
      </c>
      <c r="V60" t="str">
        <f t="shared" si="9"/>
        <v>no</v>
      </c>
      <c r="W60" s="3">
        <f t="shared" si="10"/>
        <v>4.497376989706167</v>
      </c>
      <c r="X60" t="str">
        <f t="shared" si="11"/>
        <v>yes</v>
      </c>
      <c r="Y60" t="s">
        <v>172</v>
      </c>
    </row>
    <row r="61" spans="1:25" ht="12.75">
      <c r="A61" t="s">
        <v>60</v>
      </c>
      <c r="B61" s="1">
        <v>30.885</v>
      </c>
      <c r="C61">
        <v>1.027</v>
      </c>
      <c r="D61" s="1">
        <v>45.68</v>
      </c>
      <c r="E61">
        <v>3.929</v>
      </c>
      <c r="F61" s="1">
        <v>50.538</v>
      </c>
      <c r="G61">
        <v>3.082</v>
      </c>
      <c r="H61" s="1">
        <v>29.419</v>
      </c>
      <c r="I61">
        <v>3.753</v>
      </c>
      <c r="J61" s="2">
        <v>0</v>
      </c>
      <c r="K61">
        <v>1</v>
      </c>
      <c r="L61" s="3">
        <f t="shared" si="15"/>
        <v>1.9599610823206604</v>
      </c>
      <c r="M61" s="3">
        <f t="shared" si="2"/>
        <v>3.643185919893458</v>
      </c>
      <c r="N61" t="str">
        <f t="shared" si="3"/>
        <v>yes</v>
      </c>
      <c r="O61" s="3">
        <f t="shared" si="4"/>
        <v>6.04966831118895</v>
      </c>
      <c r="P61" t="str">
        <f t="shared" si="5"/>
        <v>yes</v>
      </c>
      <c r="Q61" s="3">
        <f t="shared" si="6"/>
        <v>0.37676867731153524</v>
      </c>
      <c r="R61" t="str">
        <f t="shared" si="7"/>
        <v>no</v>
      </c>
      <c r="S61" s="3">
        <f t="shared" si="14"/>
        <v>0.972850625053698</v>
      </c>
      <c r="T61" t="str">
        <f t="shared" si="13"/>
        <v>no</v>
      </c>
      <c r="U61" s="3">
        <f t="shared" si="12"/>
        <v>2.625130337414021</v>
      </c>
      <c r="V61" t="str">
        <f t="shared" si="9"/>
        <v>yes</v>
      </c>
      <c r="W61" s="3">
        <f t="shared" si="10"/>
        <v>4.348776372614113</v>
      </c>
      <c r="X61" t="str">
        <f t="shared" si="11"/>
        <v>yes</v>
      </c>
      <c r="Y61" t="s">
        <v>173</v>
      </c>
    </row>
    <row r="62" spans="1:25" ht="12.75">
      <c r="A62" t="s">
        <v>61</v>
      </c>
      <c r="B62" s="1">
        <v>50.963</v>
      </c>
      <c r="C62">
        <v>1.075</v>
      </c>
      <c r="D62" s="1">
        <v>46.074</v>
      </c>
      <c r="E62">
        <v>3.79</v>
      </c>
      <c r="F62" s="1">
        <v>38.472</v>
      </c>
      <c r="G62">
        <v>2.841</v>
      </c>
      <c r="H62" s="1">
        <v>58.358</v>
      </c>
      <c r="I62">
        <v>3.736</v>
      </c>
      <c r="J62" s="2">
        <v>0</v>
      </c>
      <c r="K62">
        <v>1</v>
      </c>
      <c r="L62" s="3">
        <f aca="true" t="shared" si="16" ref="L62:L109">-NORMINV(0.05/(2*K62),0,1)</f>
        <v>1.9599610823206604</v>
      </c>
      <c r="M62" s="3">
        <f t="shared" si="2"/>
        <v>1.2410178452256504</v>
      </c>
      <c r="N62" t="str">
        <f t="shared" si="3"/>
        <v>no</v>
      </c>
      <c r="O62" s="3">
        <f t="shared" si="4"/>
        <v>4.112152008256797</v>
      </c>
      <c r="P62" t="str">
        <f t="shared" si="5"/>
        <v>yes</v>
      </c>
      <c r="Q62" s="3">
        <f t="shared" si="6"/>
        <v>1.9022089687407793</v>
      </c>
      <c r="R62" t="str">
        <f t="shared" si="7"/>
        <v>no</v>
      </c>
      <c r="S62" s="3">
        <f t="shared" si="14"/>
        <v>1.6049486458715825</v>
      </c>
      <c r="T62" t="str">
        <f t="shared" si="13"/>
        <v>no</v>
      </c>
      <c r="U62" s="3">
        <f t="shared" si="12"/>
        <v>2.9927744951947473</v>
      </c>
      <c r="V62" t="str">
        <f t="shared" si="9"/>
        <v>yes</v>
      </c>
      <c r="W62" s="3">
        <f t="shared" si="10"/>
        <v>4.236920062902381</v>
      </c>
      <c r="X62" t="str">
        <f t="shared" si="11"/>
        <v>yes</v>
      </c>
      <c r="Y62" t="s">
        <v>174</v>
      </c>
    </row>
    <row r="63" spans="1:25" ht="12.75">
      <c r="A63" t="s">
        <v>62</v>
      </c>
      <c r="B63" s="1">
        <v>23.999</v>
      </c>
      <c r="C63">
        <v>0.879</v>
      </c>
      <c r="D63" s="1">
        <v>18.574</v>
      </c>
      <c r="E63">
        <v>2.762</v>
      </c>
      <c r="F63" s="1">
        <v>13.813</v>
      </c>
      <c r="G63">
        <v>1.977</v>
      </c>
      <c r="H63" s="1">
        <v>39.003</v>
      </c>
      <c r="I63">
        <v>4.138</v>
      </c>
      <c r="J63" s="2">
        <v>0</v>
      </c>
      <c r="K63">
        <v>1</v>
      </c>
      <c r="L63" s="3">
        <f t="shared" si="16"/>
        <v>1.9599610823206604</v>
      </c>
      <c r="M63" s="3">
        <f t="shared" si="2"/>
        <v>1.8716596755072084</v>
      </c>
      <c r="N63" t="str">
        <f t="shared" si="3"/>
        <v>no</v>
      </c>
      <c r="O63" s="3">
        <f t="shared" si="4"/>
        <v>4.7078917159364675</v>
      </c>
      <c r="P63" t="str">
        <f t="shared" si="5"/>
        <v>yes</v>
      </c>
      <c r="Q63" s="3">
        <f t="shared" si="6"/>
        <v>3.546768903669535</v>
      </c>
      <c r="R63" t="str">
        <f t="shared" si="7"/>
        <v>yes</v>
      </c>
      <c r="S63" s="3">
        <f t="shared" si="14"/>
        <v>1.4016787167386622</v>
      </c>
      <c r="T63" t="str">
        <f t="shared" si="13"/>
        <v>no</v>
      </c>
      <c r="U63" s="3">
        <f t="shared" si="12"/>
        <v>2.308231761344865</v>
      </c>
      <c r="V63" t="str">
        <f t="shared" si="9"/>
        <v>yes</v>
      </c>
      <c r="W63" s="3">
        <f t="shared" si="10"/>
        <v>5.4927810731107805</v>
      </c>
      <c r="X63" t="str">
        <f t="shared" si="11"/>
        <v>yes</v>
      </c>
      <c r="Y63" t="s">
        <v>175</v>
      </c>
    </row>
    <row r="64" spans="1:25" ht="12.75">
      <c r="A64" t="s">
        <v>63</v>
      </c>
      <c r="B64" s="1">
        <v>21.742</v>
      </c>
      <c r="C64">
        <v>0.894</v>
      </c>
      <c r="D64" s="1">
        <v>13.303</v>
      </c>
      <c r="E64">
        <v>2.51</v>
      </c>
      <c r="F64" s="1">
        <v>12.74</v>
      </c>
      <c r="G64">
        <v>2.544</v>
      </c>
      <c r="H64" s="1">
        <v>22.617</v>
      </c>
      <c r="I64">
        <v>3.029</v>
      </c>
      <c r="J64" s="2">
        <v>0</v>
      </c>
      <c r="K64">
        <v>1</v>
      </c>
      <c r="L64" s="3">
        <f t="shared" si="16"/>
        <v>1.9599610823206604</v>
      </c>
      <c r="M64" s="3">
        <f t="shared" si="2"/>
        <v>3.1672483701406513</v>
      </c>
      <c r="N64" t="str">
        <f t="shared" si="3"/>
        <v>yes</v>
      </c>
      <c r="O64" s="3">
        <f t="shared" si="4"/>
        <v>3.338387915255458</v>
      </c>
      <c r="P64" t="str">
        <f t="shared" si="5"/>
        <v>yes</v>
      </c>
      <c r="Q64" s="3">
        <f t="shared" si="6"/>
        <v>0.27705863785024915</v>
      </c>
      <c r="R64" t="str">
        <f t="shared" si="7"/>
        <v>no</v>
      </c>
      <c r="S64" s="3">
        <f t="shared" si="14"/>
        <v>0.15753546088227943</v>
      </c>
      <c r="T64" t="str">
        <f t="shared" si="13"/>
        <v>no</v>
      </c>
      <c r="U64" s="3">
        <f t="shared" si="12"/>
        <v>4.106243480923118</v>
      </c>
      <c r="V64" t="str">
        <f t="shared" si="9"/>
        <v>yes</v>
      </c>
      <c r="W64" s="3">
        <f t="shared" si="10"/>
        <v>2.4969658761957434</v>
      </c>
      <c r="X64" t="str">
        <f t="shared" si="11"/>
        <v>yes</v>
      </c>
      <c r="Y64" t="s">
        <v>176</v>
      </c>
    </row>
    <row r="65" spans="1:25" ht="12.75">
      <c r="A65" t="s">
        <v>64</v>
      </c>
      <c r="B65" s="1">
        <v>14.53</v>
      </c>
      <c r="C65">
        <v>0.796</v>
      </c>
      <c r="D65" s="1">
        <v>10.76</v>
      </c>
      <c r="E65">
        <v>1.442</v>
      </c>
      <c r="F65" s="1">
        <v>16.126</v>
      </c>
      <c r="G65">
        <v>2.298</v>
      </c>
      <c r="H65" s="1">
        <v>10.18</v>
      </c>
      <c r="I65">
        <v>1.363</v>
      </c>
      <c r="J65" s="2">
        <v>0</v>
      </c>
      <c r="K65">
        <v>1</v>
      </c>
      <c r="L65" s="3">
        <f t="shared" si="16"/>
        <v>1.9599610823206604</v>
      </c>
      <c r="M65" s="3">
        <f t="shared" si="2"/>
        <v>2.288853805371694</v>
      </c>
      <c r="N65" t="str">
        <f t="shared" si="3"/>
        <v>yes</v>
      </c>
      <c r="O65" s="3">
        <f t="shared" si="4"/>
        <v>0.6562613175802213</v>
      </c>
      <c r="P65" t="str">
        <f t="shared" si="5"/>
        <v>no</v>
      </c>
      <c r="Q65" s="3">
        <f t="shared" si="6"/>
        <v>2.7559341367385715</v>
      </c>
      <c r="R65" t="str">
        <f t="shared" si="7"/>
        <v>yes</v>
      </c>
      <c r="S65" s="3">
        <f t="shared" si="14"/>
        <v>1.9779112679594657</v>
      </c>
      <c r="T65" t="str">
        <f t="shared" si="13"/>
        <v>yes</v>
      </c>
      <c r="U65" s="3">
        <f t="shared" si="12"/>
        <v>2.3676730599232028</v>
      </c>
      <c r="V65" t="str">
        <f t="shared" si="9"/>
        <v>yes</v>
      </c>
      <c r="W65" s="3">
        <f t="shared" si="10"/>
        <v>2.225456974570049</v>
      </c>
      <c r="X65" t="str">
        <f t="shared" si="11"/>
        <v>yes</v>
      </c>
      <c r="Y65" t="s">
        <v>177</v>
      </c>
    </row>
    <row r="66" spans="1:25" ht="12.75">
      <c r="A66" t="s">
        <v>65</v>
      </c>
      <c r="B66" s="1">
        <v>2.476</v>
      </c>
      <c r="C66">
        <v>0.303</v>
      </c>
      <c r="D66" s="1">
        <v>4.018</v>
      </c>
      <c r="E66">
        <v>0.813</v>
      </c>
      <c r="F66" s="1">
        <v>1.356</v>
      </c>
      <c r="G66">
        <v>0.471</v>
      </c>
      <c r="H66" s="1">
        <v>2.149</v>
      </c>
      <c r="I66">
        <v>0.783</v>
      </c>
      <c r="J66" s="2">
        <v>0</v>
      </c>
      <c r="K66">
        <v>1</v>
      </c>
      <c r="L66" s="3">
        <f t="shared" si="16"/>
        <v>1.9599610823206604</v>
      </c>
      <c r="M66" s="3">
        <f aca="true" t="shared" si="17" ref="M66:M109">ABS(IF(J66=0,(B66-D66)/SQRT(C66^2+E66^2)))</f>
        <v>1.777259787338177</v>
      </c>
      <c r="N66" t="str">
        <f aca="true" t="shared" si="18" ref="N66:N109">IF(ABS(M66)&gt;L66,"yes","no")</f>
        <v>no</v>
      </c>
      <c r="O66" s="3">
        <f aca="true" t="shared" si="19" ref="O66:O109">ABS(IF(J66=0,(B66-F66)/SQRT(C66^2+G66^2)))</f>
        <v>1.9998405802874992</v>
      </c>
      <c r="P66" t="str">
        <f aca="true" t="shared" si="20" ref="P66:P109">IF(ABS(O66)&gt;L66,"yes","no")</f>
        <v>yes</v>
      </c>
      <c r="Q66" s="3">
        <f aca="true" t="shared" si="21" ref="Q66:Q109">ABS(IF(J66=0,(B66-H66)/SQRT(C66^2+I66^2)))</f>
        <v>0.3894795086832881</v>
      </c>
      <c r="R66" t="str">
        <f aca="true" t="shared" si="22" ref="R66:R109">IF(ABS(Q66)&gt;L66,"yes","no")</f>
        <v>no</v>
      </c>
      <c r="S66" s="3">
        <f aca="true" t="shared" si="23" ref="S66:S109">ABS(IF(J66=0,(D66-F66)/SQRT(E66^2+G66^2)))</f>
        <v>2.8331817078161383</v>
      </c>
      <c r="T66" t="str">
        <f t="shared" si="13"/>
        <v>yes</v>
      </c>
      <c r="U66" s="3">
        <f t="shared" si="12"/>
        <v>0.292306148505717</v>
      </c>
      <c r="V66" t="str">
        <f aca="true" t="shared" si="24" ref="V66:V109">IF(ABS(U66)&gt;L66,"yes","no")</f>
        <v>no</v>
      </c>
      <c r="W66" s="3">
        <f aca="true" t="shared" si="25" ref="W66:W109">ABS(IF(J66=0,(F66-H66)/SQRT(G66^2+I66^2)))</f>
        <v>0.867856967091599</v>
      </c>
      <c r="X66" t="str">
        <f aca="true" t="shared" si="26" ref="X66:X109">IF(ABS(W66)&gt;L66,"yes","no")</f>
        <v>no</v>
      </c>
      <c r="Y66" t="s">
        <v>178</v>
      </c>
    </row>
    <row r="67" spans="1:25" ht="12.75">
      <c r="A67" t="s">
        <v>66</v>
      </c>
      <c r="B67" s="1">
        <v>13.335</v>
      </c>
      <c r="C67">
        <v>0.718</v>
      </c>
      <c r="D67" s="1">
        <v>10.114</v>
      </c>
      <c r="E67">
        <v>1.956</v>
      </c>
      <c r="F67" s="1">
        <v>7.855</v>
      </c>
      <c r="G67">
        <v>1.109</v>
      </c>
      <c r="H67" s="1">
        <v>12.47</v>
      </c>
      <c r="I67">
        <v>1.978</v>
      </c>
      <c r="J67" s="2">
        <v>0</v>
      </c>
      <c r="K67">
        <v>1</v>
      </c>
      <c r="L67" s="3">
        <f t="shared" si="16"/>
        <v>1.9599610823206604</v>
      </c>
      <c r="M67" s="3">
        <f t="shared" si="17"/>
        <v>1.5458694792785213</v>
      </c>
      <c r="N67" t="str">
        <f t="shared" si="18"/>
        <v>no</v>
      </c>
      <c r="O67" s="3">
        <f t="shared" si="19"/>
        <v>4.147939856031897</v>
      </c>
      <c r="P67" t="str">
        <f t="shared" si="20"/>
        <v>yes</v>
      </c>
      <c r="Q67" s="3">
        <f t="shared" si="21"/>
        <v>0.41106633321907843</v>
      </c>
      <c r="R67" t="str">
        <f t="shared" si="22"/>
        <v>no</v>
      </c>
      <c r="S67" s="3">
        <f t="shared" si="23"/>
        <v>1.0046633464146313</v>
      </c>
      <c r="T67" t="str">
        <f t="shared" si="13"/>
        <v>no</v>
      </c>
      <c r="U67" s="3">
        <f aca="true" t="shared" si="27" ref="U67:U109">ABS(IF(J66=0,(D66-H66)/SQRT(E66^2+I66^2)))</f>
        <v>1.6558260157078941</v>
      </c>
      <c r="V67" t="str">
        <f t="shared" si="24"/>
        <v>no</v>
      </c>
      <c r="W67" s="3">
        <f t="shared" si="25"/>
        <v>2.035121093981418</v>
      </c>
      <c r="X67" t="str">
        <f t="shared" si="26"/>
        <v>yes</v>
      </c>
      <c r="Y67" t="s">
        <v>179</v>
      </c>
    </row>
    <row r="68" spans="1:25" ht="12.75">
      <c r="A68" t="s">
        <v>67</v>
      </c>
      <c r="B68" s="1">
        <v>7.141</v>
      </c>
      <c r="C68">
        <v>0.584</v>
      </c>
      <c r="D68" s="1">
        <v>6.718</v>
      </c>
      <c r="E68">
        <v>2.36</v>
      </c>
      <c r="F68" s="1">
        <v>4.371</v>
      </c>
      <c r="G68">
        <v>0.959</v>
      </c>
      <c r="H68" s="1">
        <v>7.097</v>
      </c>
      <c r="I68">
        <v>1.339</v>
      </c>
      <c r="J68" s="2">
        <v>0</v>
      </c>
      <c r="K68">
        <v>1</v>
      </c>
      <c r="L68" s="3">
        <f t="shared" si="16"/>
        <v>1.9599610823206604</v>
      </c>
      <c r="M68" s="3">
        <f t="shared" si="17"/>
        <v>0.17398929376986436</v>
      </c>
      <c r="N68" t="str">
        <f t="shared" si="18"/>
        <v>no</v>
      </c>
      <c r="O68" s="3">
        <f t="shared" si="19"/>
        <v>2.4669907422361663</v>
      </c>
      <c r="P68" t="str">
        <f t="shared" si="20"/>
        <v>yes</v>
      </c>
      <c r="Q68" s="3">
        <f t="shared" si="21"/>
        <v>0.030120197091370104</v>
      </c>
      <c r="R68" t="str">
        <f t="shared" si="22"/>
        <v>no</v>
      </c>
      <c r="S68" s="3">
        <f t="shared" si="23"/>
        <v>0.9213291230839584</v>
      </c>
      <c r="T68" t="str">
        <f t="shared" si="13"/>
        <v>no</v>
      </c>
      <c r="U68" s="3">
        <f t="shared" si="27"/>
        <v>0.8469331607186342</v>
      </c>
      <c r="V68" t="str">
        <f t="shared" si="24"/>
        <v>no</v>
      </c>
      <c r="W68" s="3">
        <f t="shared" si="25"/>
        <v>1.655132675947069</v>
      </c>
      <c r="X68" t="str">
        <f t="shared" si="26"/>
        <v>no</v>
      </c>
      <c r="Y68" t="s">
        <v>180</v>
      </c>
    </row>
    <row r="69" spans="1:25" ht="12.75">
      <c r="A69" t="s">
        <v>68</v>
      </c>
      <c r="B69" s="1">
        <v>7.512</v>
      </c>
      <c r="C69">
        <v>0.528</v>
      </c>
      <c r="D69" s="1">
        <v>8.777</v>
      </c>
      <c r="E69">
        <v>1.712</v>
      </c>
      <c r="F69" s="1">
        <v>5.979</v>
      </c>
      <c r="G69">
        <v>0.902</v>
      </c>
      <c r="H69" s="1">
        <v>7.132</v>
      </c>
      <c r="I69">
        <v>1.629</v>
      </c>
      <c r="J69" s="2">
        <v>0</v>
      </c>
      <c r="K69">
        <v>1</v>
      </c>
      <c r="L69" s="3">
        <f t="shared" si="16"/>
        <v>1.9599610823206604</v>
      </c>
      <c r="M69" s="3">
        <f t="shared" si="17"/>
        <v>0.7060840645370582</v>
      </c>
      <c r="N69" t="str">
        <f t="shared" si="18"/>
        <v>no</v>
      </c>
      <c r="O69" s="3">
        <f t="shared" si="19"/>
        <v>1.466741886373448</v>
      </c>
      <c r="P69" t="str">
        <f t="shared" si="20"/>
        <v>no</v>
      </c>
      <c r="Q69" s="3">
        <f t="shared" si="21"/>
        <v>0.22190655943796994</v>
      </c>
      <c r="R69" t="str">
        <f t="shared" si="22"/>
        <v>no</v>
      </c>
      <c r="S69" s="3">
        <f t="shared" si="23"/>
        <v>1.4459324658488006</v>
      </c>
      <c r="T69" t="str">
        <f t="shared" si="13"/>
        <v>no</v>
      </c>
      <c r="U69" s="3">
        <f t="shared" si="27"/>
        <v>0.13967733386365347</v>
      </c>
      <c r="V69" t="str">
        <f t="shared" si="24"/>
        <v>no</v>
      </c>
      <c r="W69" s="3">
        <f t="shared" si="25"/>
        <v>0.6192086891394106</v>
      </c>
      <c r="X69" t="str">
        <f t="shared" si="26"/>
        <v>no</v>
      </c>
      <c r="Y69" t="s">
        <v>181</v>
      </c>
    </row>
    <row r="70" spans="1:25" ht="12.75">
      <c r="A70" t="s">
        <v>69</v>
      </c>
      <c r="B70" s="1">
        <v>14.269</v>
      </c>
      <c r="C70">
        <v>0.734</v>
      </c>
      <c r="D70" s="1">
        <v>21.577</v>
      </c>
      <c r="E70">
        <v>3.472</v>
      </c>
      <c r="F70" s="1">
        <v>13.853</v>
      </c>
      <c r="G70">
        <v>2.114</v>
      </c>
      <c r="H70" s="1">
        <v>15.702</v>
      </c>
      <c r="I70">
        <v>3.879</v>
      </c>
      <c r="J70" s="2">
        <v>0</v>
      </c>
      <c r="K70">
        <v>1</v>
      </c>
      <c r="L70" s="3">
        <f t="shared" si="16"/>
        <v>1.9599610823206604</v>
      </c>
      <c r="M70" s="3">
        <f t="shared" si="17"/>
        <v>2.059323738206066</v>
      </c>
      <c r="N70" t="str">
        <f t="shared" si="18"/>
        <v>yes</v>
      </c>
      <c r="O70" s="3">
        <f t="shared" si="19"/>
        <v>0.18589680433795402</v>
      </c>
      <c r="P70" t="str">
        <f t="shared" si="20"/>
        <v>no</v>
      </c>
      <c r="Q70" s="3">
        <f t="shared" si="21"/>
        <v>0.3629838107462137</v>
      </c>
      <c r="R70" t="str">
        <f t="shared" si="22"/>
        <v>no</v>
      </c>
      <c r="S70" s="3">
        <f t="shared" si="23"/>
        <v>1.9001485870536785</v>
      </c>
      <c r="T70" t="str">
        <f t="shared" si="13"/>
        <v>no</v>
      </c>
      <c r="U70" s="3">
        <f t="shared" si="27"/>
        <v>0.6960981019003019</v>
      </c>
      <c r="V70" t="str">
        <f t="shared" si="24"/>
        <v>no</v>
      </c>
      <c r="W70" s="3">
        <f t="shared" si="25"/>
        <v>0.41854826446603516</v>
      </c>
      <c r="X70" t="str">
        <f t="shared" si="26"/>
        <v>no</v>
      </c>
      <c r="Y70" t="s">
        <v>182</v>
      </c>
    </row>
    <row r="71" spans="1:25" ht="12.75">
      <c r="A71" t="s">
        <v>70</v>
      </c>
      <c r="B71" s="1">
        <v>17.852</v>
      </c>
      <c r="C71">
        <v>0.811</v>
      </c>
      <c r="D71" s="1">
        <v>9.215</v>
      </c>
      <c r="E71">
        <v>1.86</v>
      </c>
      <c r="F71" s="1">
        <v>11.489</v>
      </c>
      <c r="G71">
        <v>1.828</v>
      </c>
      <c r="H71" s="1">
        <v>15.93</v>
      </c>
      <c r="I71">
        <v>1.872</v>
      </c>
      <c r="J71" s="2">
        <v>0</v>
      </c>
      <c r="K71">
        <v>1</v>
      </c>
      <c r="L71" s="3">
        <f t="shared" si="16"/>
        <v>1.9599610823206604</v>
      </c>
      <c r="M71" s="3">
        <f t="shared" si="17"/>
        <v>4.2565286011558845</v>
      </c>
      <c r="N71" t="str">
        <f t="shared" si="18"/>
        <v>yes</v>
      </c>
      <c r="O71" s="3">
        <f t="shared" si="19"/>
        <v>3.1817764288351538</v>
      </c>
      <c r="P71" t="str">
        <f t="shared" si="20"/>
        <v>yes</v>
      </c>
      <c r="Q71" s="3">
        <f t="shared" si="21"/>
        <v>0.942099703729555</v>
      </c>
      <c r="R71" t="str">
        <f t="shared" si="22"/>
        <v>no</v>
      </c>
      <c r="S71" s="3">
        <f t="shared" si="23"/>
        <v>0.8719632835259572</v>
      </c>
      <c r="T71" t="str">
        <f t="shared" si="13"/>
        <v>no</v>
      </c>
      <c r="U71" s="3">
        <f t="shared" si="27"/>
        <v>1.1285266193609405</v>
      </c>
      <c r="V71" t="str">
        <f t="shared" si="24"/>
        <v>no</v>
      </c>
      <c r="W71" s="3">
        <f t="shared" si="25"/>
        <v>1.6973184840494182</v>
      </c>
      <c r="X71" t="str">
        <f t="shared" si="26"/>
        <v>no</v>
      </c>
      <c r="Y71" t="s">
        <v>183</v>
      </c>
    </row>
    <row r="72" spans="1:25" ht="12.75">
      <c r="A72" t="s">
        <v>71</v>
      </c>
      <c r="B72" s="1">
        <v>10.231</v>
      </c>
      <c r="C72">
        <v>0.59</v>
      </c>
      <c r="D72" s="1">
        <v>6.245</v>
      </c>
      <c r="E72">
        <v>1.675</v>
      </c>
      <c r="F72" s="1">
        <v>3.405</v>
      </c>
      <c r="G72">
        <v>0.664</v>
      </c>
      <c r="H72" s="1">
        <v>8.068</v>
      </c>
      <c r="I72">
        <v>1.617</v>
      </c>
      <c r="J72" s="2">
        <v>0</v>
      </c>
      <c r="K72">
        <v>1</v>
      </c>
      <c r="L72" s="3">
        <f t="shared" si="16"/>
        <v>1.9599610823206604</v>
      </c>
      <c r="M72" s="3">
        <f t="shared" si="17"/>
        <v>2.244529842207086</v>
      </c>
      <c r="N72" t="str">
        <f t="shared" si="18"/>
        <v>yes</v>
      </c>
      <c r="O72" s="3">
        <f t="shared" si="19"/>
        <v>7.684734775420721</v>
      </c>
      <c r="P72" t="str">
        <f t="shared" si="20"/>
        <v>yes</v>
      </c>
      <c r="Q72" s="3">
        <f t="shared" si="21"/>
        <v>1.2566263370553934</v>
      </c>
      <c r="R72" t="str">
        <f t="shared" si="22"/>
        <v>no</v>
      </c>
      <c r="S72" s="3">
        <f t="shared" si="23"/>
        <v>1.5761924098440232</v>
      </c>
      <c r="T72" t="str">
        <f t="shared" si="13"/>
        <v>no</v>
      </c>
      <c r="U72" s="3">
        <f t="shared" si="27"/>
        <v>2.544586007441254</v>
      </c>
      <c r="V72" t="str">
        <f t="shared" si="24"/>
        <v>yes</v>
      </c>
      <c r="W72" s="3">
        <f t="shared" si="25"/>
        <v>2.6675847793138</v>
      </c>
      <c r="X72" t="str">
        <f t="shared" si="26"/>
        <v>yes</v>
      </c>
      <c r="Y72" t="s">
        <v>184</v>
      </c>
    </row>
    <row r="73" spans="1:25" ht="12.75">
      <c r="A73" t="s">
        <v>72</v>
      </c>
      <c r="B73" s="1">
        <v>5.762</v>
      </c>
      <c r="C73">
        <v>0.486</v>
      </c>
      <c r="D73" s="1">
        <v>2.29</v>
      </c>
      <c r="E73">
        <v>1.44</v>
      </c>
      <c r="F73" s="1">
        <v>4.268</v>
      </c>
      <c r="G73">
        <v>1.115</v>
      </c>
      <c r="H73" s="1">
        <v>3.762</v>
      </c>
      <c r="I73">
        <v>1.313</v>
      </c>
      <c r="J73" s="2">
        <v>0</v>
      </c>
      <c r="K73">
        <v>1</v>
      </c>
      <c r="L73" s="3">
        <f t="shared" si="16"/>
        <v>1.9599610823206604</v>
      </c>
      <c r="M73" s="3">
        <f t="shared" si="17"/>
        <v>2.284509161558024</v>
      </c>
      <c r="N73" t="str">
        <f t="shared" si="18"/>
        <v>yes</v>
      </c>
      <c r="O73" s="3">
        <f t="shared" si="19"/>
        <v>1.2283007242554236</v>
      </c>
      <c r="P73" t="str">
        <f t="shared" si="20"/>
        <v>no</v>
      </c>
      <c r="Q73" s="3">
        <f t="shared" si="21"/>
        <v>1.4285113011723753</v>
      </c>
      <c r="R73" t="str">
        <f t="shared" si="22"/>
        <v>no</v>
      </c>
      <c r="S73" s="3">
        <f t="shared" si="23"/>
        <v>1.0860879822271292</v>
      </c>
      <c r="T73" t="str">
        <f aca="true" t="shared" si="28" ref="T73:T109">IF(ABS(S73)&gt;L73,"yes","no")</f>
        <v>no</v>
      </c>
      <c r="U73" s="3">
        <f t="shared" si="27"/>
        <v>0.7830228678578971</v>
      </c>
      <c r="V73" t="str">
        <f t="shared" si="24"/>
        <v>no</v>
      </c>
      <c r="W73" s="3">
        <f t="shared" si="25"/>
        <v>0.2937497771283432</v>
      </c>
      <c r="X73" t="str">
        <f t="shared" si="26"/>
        <v>no</v>
      </c>
      <c r="Y73" t="s">
        <v>185</v>
      </c>
    </row>
    <row r="74" spans="1:25" ht="12.75">
      <c r="A74" t="s">
        <v>73</v>
      </c>
      <c r="B74" s="1">
        <v>39.125</v>
      </c>
      <c r="C74">
        <v>1.136</v>
      </c>
      <c r="D74" s="1">
        <v>21.496</v>
      </c>
      <c r="E74">
        <v>2.952</v>
      </c>
      <c r="F74" s="1">
        <v>31.035</v>
      </c>
      <c r="G74">
        <v>3.015</v>
      </c>
      <c r="H74" s="1">
        <v>45.164</v>
      </c>
      <c r="I74">
        <v>4.523</v>
      </c>
      <c r="J74" s="2">
        <v>0</v>
      </c>
      <c r="K74">
        <v>1</v>
      </c>
      <c r="L74" s="3">
        <f t="shared" si="16"/>
        <v>1.9599610823206604</v>
      </c>
      <c r="M74" s="3">
        <f t="shared" si="17"/>
        <v>5.573441821550277</v>
      </c>
      <c r="N74" t="str">
        <f t="shared" si="18"/>
        <v>yes</v>
      </c>
      <c r="O74" s="3">
        <f t="shared" si="19"/>
        <v>2.5109309057177724</v>
      </c>
      <c r="P74" t="str">
        <f t="shared" si="20"/>
        <v>yes</v>
      </c>
      <c r="Q74" s="3">
        <f t="shared" si="21"/>
        <v>1.2949563149054486</v>
      </c>
      <c r="R74" t="str">
        <f t="shared" si="22"/>
        <v>no</v>
      </c>
      <c r="S74" s="3">
        <f t="shared" si="23"/>
        <v>2.2606722540458506</v>
      </c>
      <c r="T74" t="str">
        <f t="shared" si="28"/>
        <v>yes</v>
      </c>
      <c r="U74" s="3">
        <f t="shared" si="27"/>
        <v>0.755361722151149</v>
      </c>
      <c r="V74" t="str">
        <f t="shared" si="24"/>
        <v>no</v>
      </c>
      <c r="W74" s="3">
        <f t="shared" si="25"/>
        <v>2.5992567939547815</v>
      </c>
      <c r="X74" t="str">
        <f t="shared" si="26"/>
        <v>yes</v>
      </c>
      <c r="Y74" t="s">
        <v>186</v>
      </c>
    </row>
    <row r="75" spans="1:25" ht="12.75">
      <c r="A75" t="s">
        <v>74</v>
      </c>
      <c r="B75" s="1">
        <v>25.46</v>
      </c>
      <c r="C75">
        <v>0.865</v>
      </c>
      <c r="D75" s="1">
        <v>27.38</v>
      </c>
      <c r="E75">
        <v>3.57</v>
      </c>
      <c r="F75" s="1">
        <v>15.856</v>
      </c>
      <c r="G75">
        <v>1.863</v>
      </c>
      <c r="H75" s="1">
        <v>41.448</v>
      </c>
      <c r="I75">
        <v>4.186</v>
      </c>
      <c r="J75" s="2">
        <v>0</v>
      </c>
      <c r="K75">
        <v>1</v>
      </c>
      <c r="L75" s="3">
        <f t="shared" si="16"/>
        <v>1.9599610823206604</v>
      </c>
      <c r="M75" s="3">
        <f t="shared" si="17"/>
        <v>0.5226909213384305</v>
      </c>
      <c r="N75" t="str">
        <f t="shared" si="18"/>
        <v>no</v>
      </c>
      <c r="O75" s="3">
        <f t="shared" si="19"/>
        <v>4.675711402667921</v>
      </c>
      <c r="P75" t="str">
        <f t="shared" si="20"/>
        <v>yes</v>
      </c>
      <c r="Q75" s="3">
        <f t="shared" si="21"/>
        <v>3.7403746777727522</v>
      </c>
      <c r="R75" t="str">
        <f t="shared" si="22"/>
        <v>yes</v>
      </c>
      <c r="S75" s="3">
        <f t="shared" si="23"/>
        <v>2.8617771664485687</v>
      </c>
      <c r="T75" t="str">
        <f t="shared" si="28"/>
        <v>yes</v>
      </c>
      <c r="U75" s="3">
        <f t="shared" si="27"/>
        <v>4.382073939959526</v>
      </c>
      <c r="V75" t="str">
        <f t="shared" si="24"/>
        <v>yes</v>
      </c>
      <c r="W75" s="3">
        <f t="shared" si="25"/>
        <v>5.5855146949612715</v>
      </c>
      <c r="X75" t="str">
        <f t="shared" si="26"/>
        <v>yes</v>
      </c>
      <c r="Y75" t="s">
        <v>187</v>
      </c>
    </row>
    <row r="76" spans="1:25" ht="12.75">
      <c r="A76" t="s">
        <v>75</v>
      </c>
      <c r="B76" s="1">
        <v>18.571</v>
      </c>
      <c r="C76">
        <v>0.829</v>
      </c>
      <c r="D76" s="1">
        <v>7.586</v>
      </c>
      <c r="E76">
        <v>1.694</v>
      </c>
      <c r="F76" s="1">
        <v>12.199</v>
      </c>
      <c r="G76">
        <v>1.935</v>
      </c>
      <c r="H76" s="1">
        <v>10.053</v>
      </c>
      <c r="I76">
        <v>1.416</v>
      </c>
      <c r="J76" s="2">
        <v>0</v>
      </c>
      <c r="K76">
        <v>1</v>
      </c>
      <c r="L76" s="3">
        <f t="shared" si="16"/>
        <v>1.9599610823206604</v>
      </c>
      <c r="M76" s="3">
        <f t="shared" si="17"/>
        <v>5.8245937207196805</v>
      </c>
      <c r="N76" t="str">
        <f t="shared" si="18"/>
        <v>yes</v>
      </c>
      <c r="O76" s="3">
        <f t="shared" si="19"/>
        <v>3.026927760289052</v>
      </c>
      <c r="P76" t="str">
        <f t="shared" si="20"/>
        <v>yes</v>
      </c>
      <c r="Q76" s="3">
        <f t="shared" si="21"/>
        <v>5.191300299523737</v>
      </c>
      <c r="R76" t="str">
        <f t="shared" si="22"/>
        <v>yes</v>
      </c>
      <c r="S76" s="3">
        <f t="shared" si="23"/>
        <v>1.7937252551989573</v>
      </c>
      <c r="T76" t="str">
        <f t="shared" si="28"/>
        <v>no</v>
      </c>
      <c r="U76" s="3">
        <f t="shared" si="27"/>
        <v>2.5570788068811865</v>
      </c>
      <c r="V76" t="str">
        <f t="shared" si="24"/>
        <v>yes</v>
      </c>
      <c r="W76" s="3">
        <f t="shared" si="25"/>
        <v>0.8949998238278438</v>
      </c>
      <c r="X76" t="str">
        <f t="shared" si="26"/>
        <v>no</v>
      </c>
      <c r="Y76" t="s">
        <v>188</v>
      </c>
    </row>
    <row r="77" spans="1:25" ht="12.75">
      <c r="A77" t="s">
        <v>76</v>
      </c>
      <c r="B77" s="1">
        <v>17.445</v>
      </c>
      <c r="C77">
        <v>0.811</v>
      </c>
      <c r="D77" s="1">
        <v>16.628</v>
      </c>
      <c r="E77">
        <v>2.953</v>
      </c>
      <c r="F77" s="1">
        <v>13.238</v>
      </c>
      <c r="G77">
        <v>1.809</v>
      </c>
      <c r="H77" s="1">
        <v>30.663</v>
      </c>
      <c r="I77">
        <v>3.747</v>
      </c>
      <c r="J77" s="2">
        <v>0</v>
      </c>
      <c r="K77">
        <v>1</v>
      </c>
      <c r="L77" s="3">
        <f t="shared" si="16"/>
        <v>1.9599610823206604</v>
      </c>
      <c r="M77" s="3">
        <f t="shared" si="17"/>
        <v>0.2667893956145186</v>
      </c>
      <c r="N77" t="str">
        <f t="shared" si="18"/>
        <v>no</v>
      </c>
      <c r="O77" s="3">
        <f t="shared" si="19"/>
        <v>2.122096239955861</v>
      </c>
      <c r="P77" t="str">
        <f t="shared" si="20"/>
        <v>yes</v>
      </c>
      <c r="Q77" s="3">
        <f t="shared" si="21"/>
        <v>3.4477884861727093</v>
      </c>
      <c r="R77" t="str">
        <f t="shared" si="22"/>
        <v>yes</v>
      </c>
      <c r="S77" s="3">
        <f t="shared" si="23"/>
        <v>0.9789069104271422</v>
      </c>
      <c r="T77" t="str">
        <f t="shared" si="28"/>
        <v>no</v>
      </c>
      <c r="U77" s="3">
        <f t="shared" si="27"/>
        <v>1.11736627516555</v>
      </c>
      <c r="V77" t="str">
        <f t="shared" si="24"/>
        <v>no</v>
      </c>
      <c r="W77" s="3">
        <f t="shared" si="25"/>
        <v>4.187868333331819</v>
      </c>
      <c r="X77" t="str">
        <f t="shared" si="26"/>
        <v>yes</v>
      </c>
      <c r="Y77" t="s">
        <v>189</v>
      </c>
    </row>
    <row r="78" spans="1:25" ht="12.75">
      <c r="A78" t="s">
        <v>77</v>
      </c>
      <c r="B78" s="1">
        <v>13.915</v>
      </c>
      <c r="C78">
        <v>0.768</v>
      </c>
      <c r="D78" s="1">
        <v>8.701</v>
      </c>
      <c r="E78">
        <v>2.181</v>
      </c>
      <c r="F78" s="1">
        <v>11.648</v>
      </c>
      <c r="G78">
        <v>2.484</v>
      </c>
      <c r="H78" s="1">
        <v>19.431</v>
      </c>
      <c r="I78">
        <v>4.06</v>
      </c>
      <c r="J78" s="2">
        <v>0</v>
      </c>
      <c r="K78">
        <v>1</v>
      </c>
      <c r="L78" s="3">
        <f t="shared" si="16"/>
        <v>1.9599610823206604</v>
      </c>
      <c r="M78" s="3">
        <f t="shared" si="17"/>
        <v>2.2549285692414895</v>
      </c>
      <c r="N78" t="str">
        <f t="shared" si="18"/>
        <v>yes</v>
      </c>
      <c r="O78" s="3">
        <f t="shared" si="19"/>
        <v>0.8719179176607215</v>
      </c>
      <c r="P78" t="str">
        <f t="shared" si="20"/>
        <v>no</v>
      </c>
      <c r="Q78" s="3">
        <f t="shared" si="21"/>
        <v>1.3349467570183935</v>
      </c>
      <c r="R78" t="str">
        <f t="shared" si="22"/>
        <v>no</v>
      </c>
      <c r="S78" s="3">
        <f t="shared" si="23"/>
        <v>0.8915163790123765</v>
      </c>
      <c r="T78" t="str">
        <f t="shared" si="28"/>
        <v>no</v>
      </c>
      <c r="U78" s="3">
        <f t="shared" si="27"/>
        <v>2.941874949784417</v>
      </c>
      <c r="V78" t="str">
        <f t="shared" si="24"/>
        <v>yes</v>
      </c>
      <c r="W78" s="3">
        <f t="shared" si="25"/>
        <v>1.6352191431000456</v>
      </c>
      <c r="X78" t="str">
        <f t="shared" si="26"/>
        <v>no</v>
      </c>
      <c r="Y78" t="s">
        <v>190</v>
      </c>
    </row>
    <row r="79" spans="1:25" ht="12.75">
      <c r="A79" t="s">
        <v>78</v>
      </c>
      <c r="B79" s="1">
        <v>8.728</v>
      </c>
      <c r="C79">
        <v>0.574</v>
      </c>
      <c r="D79" s="1">
        <v>8.917</v>
      </c>
      <c r="E79">
        <v>2.394</v>
      </c>
      <c r="F79" s="1">
        <v>4.946</v>
      </c>
      <c r="G79">
        <v>0.896</v>
      </c>
      <c r="H79" s="1">
        <v>10.727</v>
      </c>
      <c r="I79">
        <v>2.349</v>
      </c>
      <c r="J79" s="2">
        <v>0</v>
      </c>
      <c r="K79">
        <v>1</v>
      </c>
      <c r="L79" s="3">
        <f t="shared" si="16"/>
        <v>1.9599610823206604</v>
      </c>
      <c r="M79" s="3">
        <f t="shared" si="17"/>
        <v>0.07677149194390243</v>
      </c>
      <c r="N79" t="str">
        <f t="shared" si="18"/>
        <v>no</v>
      </c>
      <c r="O79" s="3">
        <f t="shared" si="19"/>
        <v>3.554203621529989</v>
      </c>
      <c r="P79" t="str">
        <f t="shared" si="20"/>
        <v>yes</v>
      </c>
      <c r="Q79" s="3">
        <f t="shared" si="21"/>
        <v>0.8266772006269874</v>
      </c>
      <c r="R79" t="str">
        <f t="shared" si="22"/>
        <v>no</v>
      </c>
      <c r="S79" s="3">
        <f t="shared" si="23"/>
        <v>1.5534904716971636</v>
      </c>
      <c r="T79" t="str">
        <f t="shared" si="28"/>
        <v>no</v>
      </c>
      <c r="U79" s="3">
        <f t="shared" si="27"/>
        <v>2.328191906211141</v>
      </c>
      <c r="V79" t="str">
        <f t="shared" si="24"/>
        <v>yes</v>
      </c>
      <c r="W79" s="3">
        <f t="shared" si="25"/>
        <v>2.299446089117895</v>
      </c>
      <c r="X79" t="str">
        <f t="shared" si="26"/>
        <v>yes</v>
      </c>
      <c r="Y79" t="s">
        <v>191</v>
      </c>
    </row>
    <row r="80" spans="1:25" ht="12.75">
      <c r="A80" t="s">
        <v>79</v>
      </c>
      <c r="B80" s="1">
        <v>63.263</v>
      </c>
      <c r="C80">
        <v>1.054</v>
      </c>
      <c r="D80" s="1">
        <v>46.995</v>
      </c>
      <c r="E80">
        <v>3.851</v>
      </c>
      <c r="F80" s="1">
        <v>48.851</v>
      </c>
      <c r="G80">
        <v>2.871</v>
      </c>
      <c r="H80" s="1">
        <v>61.181</v>
      </c>
      <c r="I80">
        <v>4.106</v>
      </c>
      <c r="J80" s="2">
        <v>0</v>
      </c>
      <c r="K80">
        <v>1</v>
      </c>
      <c r="L80" s="3">
        <f t="shared" si="16"/>
        <v>1.9599610823206604</v>
      </c>
      <c r="M80" s="3">
        <f t="shared" si="17"/>
        <v>4.07450438079161</v>
      </c>
      <c r="N80" t="str">
        <f t="shared" si="18"/>
        <v>yes</v>
      </c>
      <c r="O80" s="3">
        <f t="shared" si="19"/>
        <v>4.712331723068874</v>
      </c>
      <c r="P80" t="str">
        <f t="shared" si="20"/>
        <v>yes</v>
      </c>
      <c r="Q80" s="3">
        <f t="shared" si="21"/>
        <v>0.49113948429794674</v>
      </c>
      <c r="R80" t="str">
        <f t="shared" si="22"/>
        <v>no</v>
      </c>
      <c r="S80" s="3">
        <f t="shared" si="23"/>
        <v>0.38639137702511234</v>
      </c>
      <c r="T80" t="str">
        <f t="shared" si="28"/>
        <v>no</v>
      </c>
      <c r="U80" s="3">
        <f t="shared" si="27"/>
        <v>0.5396608365480609</v>
      </c>
      <c r="V80" t="str">
        <f t="shared" si="24"/>
        <v>no</v>
      </c>
      <c r="W80" s="3">
        <f t="shared" si="25"/>
        <v>2.460990731050268</v>
      </c>
      <c r="X80" t="str">
        <f t="shared" si="26"/>
        <v>yes</v>
      </c>
      <c r="Y80" t="s">
        <v>192</v>
      </c>
    </row>
    <row r="81" spans="1:25" ht="12.75">
      <c r="A81" t="s">
        <v>80</v>
      </c>
      <c r="B81" s="1">
        <v>30.504</v>
      </c>
      <c r="C81">
        <v>0.978</v>
      </c>
      <c r="D81" s="1">
        <v>21.254</v>
      </c>
      <c r="E81">
        <v>3</v>
      </c>
      <c r="F81" s="1">
        <v>19.204</v>
      </c>
      <c r="G81">
        <v>2.577</v>
      </c>
      <c r="H81" s="1">
        <v>36.159</v>
      </c>
      <c r="I81">
        <v>4.368</v>
      </c>
      <c r="J81" s="2">
        <v>0</v>
      </c>
      <c r="K81">
        <v>1</v>
      </c>
      <c r="L81" s="3">
        <f t="shared" si="16"/>
        <v>1.9599610823206604</v>
      </c>
      <c r="M81" s="3">
        <f t="shared" si="17"/>
        <v>2.9314921303687784</v>
      </c>
      <c r="N81" t="str">
        <f t="shared" si="18"/>
        <v>yes</v>
      </c>
      <c r="O81" s="3">
        <f t="shared" si="19"/>
        <v>4.099638620213724</v>
      </c>
      <c r="P81" t="str">
        <f t="shared" si="20"/>
        <v>yes</v>
      </c>
      <c r="Q81" s="3">
        <f t="shared" si="21"/>
        <v>1.2633628290581491</v>
      </c>
      <c r="R81" t="str">
        <f t="shared" si="22"/>
        <v>no</v>
      </c>
      <c r="S81" s="3">
        <f t="shared" si="23"/>
        <v>0.5183493863767438</v>
      </c>
      <c r="T81" t="str">
        <f t="shared" si="28"/>
        <v>no</v>
      </c>
      <c r="U81" s="3">
        <f t="shared" si="27"/>
        <v>2.520012492710275</v>
      </c>
      <c r="V81" t="str">
        <f t="shared" si="24"/>
        <v>yes</v>
      </c>
      <c r="W81" s="3">
        <f t="shared" si="25"/>
        <v>3.3431767027395507</v>
      </c>
      <c r="X81" t="str">
        <f t="shared" si="26"/>
        <v>yes</v>
      </c>
      <c r="Y81" t="s">
        <v>193</v>
      </c>
    </row>
    <row r="82" spans="1:25" ht="12.75">
      <c r="A82" t="s">
        <v>81</v>
      </c>
      <c r="B82" s="1">
        <v>13.033</v>
      </c>
      <c r="C82">
        <v>0.805</v>
      </c>
      <c r="D82" s="1">
        <v>7.791</v>
      </c>
      <c r="E82">
        <v>1.2</v>
      </c>
      <c r="F82" s="1">
        <v>11.959</v>
      </c>
      <c r="G82">
        <v>1.828</v>
      </c>
      <c r="H82" s="1">
        <v>7.789</v>
      </c>
      <c r="I82">
        <v>2.525</v>
      </c>
      <c r="J82" s="2">
        <v>0</v>
      </c>
      <c r="K82">
        <v>1</v>
      </c>
      <c r="L82" s="3">
        <f t="shared" si="16"/>
        <v>1.9599610823206604</v>
      </c>
      <c r="M82" s="3">
        <f t="shared" si="17"/>
        <v>3.627681660899653</v>
      </c>
      <c r="N82" t="str">
        <f t="shared" si="18"/>
        <v>yes</v>
      </c>
      <c r="O82" s="3">
        <f t="shared" si="19"/>
        <v>0.5376988577634563</v>
      </c>
      <c r="P82" t="str">
        <f t="shared" si="20"/>
        <v>no</v>
      </c>
      <c r="Q82" s="3">
        <f t="shared" si="21"/>
        <v>1.9787059153683715</v>
      </c>
      <c r="R82" t="str">
        <f t="shared" si="22"/>
        <v>yes</v>
      </c>
      <c r="S82" s="3">
        <f t="shared" si="23"/>
        <v>1.9060830329590777</v>
      </c>
      <c r="T82" t="str">
        <f t="shared" si="28"/>
        <v>no</v>
      </c>
      <c r="U82" s="3">
        <f t="shared" si="27"/>
        <v>2.8127937149684525</v>
      </c>
      <c r="V82" t="str">
        <f t="shared" si="24"/>
        <v>yes</v>
      </c>
      <c r="W82" s="3">
        <f t="shared" si="25"/>
        <v>1.3377201938445598</v>
      </c>
      <c r="X82" t="str">
        <f t="shared" si="26"/>
        <v>no</v>
      </c>
      <c r="Y82" t="s">
        <v>194</v>
      </c>
    </row>
    <row r="83" spans="1:25" ht="12.75">
      <c r="A83" t="s">
        <v>82</v>
      </c>
      <c r="B83" s="1">
        <v>3.67</v>
      </c>
      <c r="C83">
        <v>0.326</v>
      </c>
      <c r="D83" s="1">
        <v>4.901</v>
      </c>
      <c r="E83">
        <v>2.029</v>
      </c>
      <c r="F83" s="1">
        <v>2.151</v>
      </c>
      <c r="G83">
        <v>0.528</v>
      </c>
      <c r="H83" s="1">
        <v>2.644</v>
      </c>
      <c r="I83">
        <v>0.601</v>
      </c>
      <c r="J83" s="2">
        <v>0</v>
      </c>
      <c r="K83">
        <v>1</v>
      </c>
      <c r="L83" s="3">
        <f t="shared" si="16"/>
        <v>1.9599610823206604</v>
      </c>
      <c r="M83" s="3">
        <f t="shared" si="17"/>
        <v>0.5990202390985307</v>
      </c>
      <c r="N83" t="str">
        <f t="shared" si="18"/>
        <v>no</v>
      </c>
      <c r="O83" s="3">
        <f t="shared" si="19"/>
        <v>2.4478994267302907</v>
      </c>
      <c r="P83" t="str">
        <f t="shared" si="20"/>
        <v>yes</v>
      </c>
      <c r="Q83" s="3">
        <f t="shared" si="21"/>
        <v>1.5006079281130007</v>
      </c>
      <c r="R83" t="str">
        <f t="shared" si="22"/>
        <v>no</v>
      </c>
      <c r="S83" s="3">
        <f t="shared" si="23"/>
        <v>1.3116633277409784</v>
      </c>
      <c r="T83" t="str">
        <f t="shared" si="28"/>
        <v>no</v>
      </c>
      <c r="U83" s="3">
        <f t="shared" si="27"/>
        <v>0.000715398687367811</v>
      </c>
      <c r="V83" t="str">
        <f t="shared" si="24"/>
        <v>no</v>
      </c>
      <c r="W83" s="3">
        <f t="shared" si="25"/>
        <v>0.6162572218066339</v>
      </c>
      <c r="X83" t="str">
        <f t="shared" si="26"/>
        <v>no</v>
      </c>
      <c r="Y83" t="s">
        <v>195</v>
      </c>
    </row>
    <row r="84" spans="1:25" ht="12.75">
      <c r="A84" t="s">
        <v>83</v>
      </c>
      <c r="B84" s="1">
        <v>3.917</v>
      </c>
      <c r="C84">
        <v>0.342</v>
      </c>
      <c r="D84" s="1">
        <v>5.118</v>
      </c>
      <c r="E84">
        <v>1.547</v>
      </c>
      <c r="F84" s="1">
        <v>2.546</v>
      </c>
      <c r="G84">
        <v>0.518</v>
      </c>
      <c r="H84" s="1">
        <v>3.445</v>
      </c>
      <c r="I84">
        <v>1.127</v>
      </c>
      <c r="J84" s="2">
        <v>0</v>
      </c>
      <c r="K84">
        <v>1</v>
      </c>
      <c r="L84" s="3">
        <f t="shared" si="16"/>
        <v>1.9599610823206604</v>
      </c>
      <c r="M84" s="3">
        <f t="shared" si="17"/>
        <v>0.7580383549380341</v>
      </c>
      <c r="N84" t="str">
        <f t="shared" si="18"/>
        <v>no</v>
      </c>
      <c r="O84" s="3">
        <f t="shared" si="19"/>
        <v>2.2087405954436097</v>
      </c>
      <c r="P84" t="str">
        <f t="shared" si="20"/>
        <v>yes</v>
      </c>
      <c r="Q84" s="3">
        <f t="shared" si="21"/>
        <v>0.4007644669187986</v>
      </c>
      <c r="R84" t="str">
        <f t="shared" si="22"/>
        <v>no</v>
      </c>
      <c r="S84" s="3">
        <f t="shared" si="23"/>
        <v>1.576540154098689</v>
      </c>
      <c r="T84" t="str">
        <f t="shared" si="28"/>
        <v>no</v>
      </c>
      <c r="U84" s="3">
        <f t="shared" si="27"/>
        <v>1.066565368050841</v>
      </c>
      <c r="V84" t="str">
        <f t="shared" si="24"/>
        <v>no</v>
      </c>
      <c r="W84" s="3">
        <f t="shared" si="25"/>
        <v>0.7247989828920078</v>
      </c>
      <c r="X84" t="str">
        <f t="shared" si="26"/>
        <v>no</v>
      </c>
      <c r="Y84" t="s">
        <v>196</v>
      </c>
    </row>
    <row r="85" spans="1:25" ht="12.75">
      <c r="A85" t="s">
        <v>84</v>
      </c>
      <c r="B85" s="1">
        <v>9.025</v>
      </c>
      <c r="C85">
        <v>0.601</v>
      </c>
      <c r="D85" s="1">
        <v>7.318</v>
      </c>
      <c r="E85">
        <v>1.916</v>
      </c>
      <c r="F85" s="1">
        <v>8.41</v>
      </c>
      <c r="G85">
        <v>1.424</v>
      </c>
      <c r="H85" s="1">
        <v>8.882</v>
      </c>
      <c r="I85">
        <v>1.47</v>
      </c>
      <c r="J85" s="2">
        <v>0</v>
      </c>
      <c r="K85">
        <v>1</v>
      </c>
      <c r="L85" s="3">
        <f t="shared" si="16"/>
        <v>1.9599610823206604</v>
      </c>
      <c r="M85" s="3">
        <f t="shared" si="17"/>
        <v>0.8500792567611404</v>
      </c>
      <c r="N85" t="str">
        <f t="shared" si="18"/>
        <v>no</v>
      </c>
      <c r="O85" s="3">
        <f t="shared" si="19"/>
        <v>0.39789559525330187</v>
      </c>
      <c r="P85" t="str">
        <f t="shared" si="20"/>
        <v>no</v>
      </c>
      <c r="Q85" s="3">
        <f t="shared" si="21"/>
        <v>0.0900440043533511</v>
      </c>
      <c r="R85" t="str">
        <f t="shared" si="22"/>
        <v>no</v>
      </c>
      <c r="S85" s="3">
        <f t="shared" si="23"/>
        <v>0.4574353373148081</v>
      </c>
      <c r="T85" t="str">
        <f t="shared" si="28"/>
        <v>no</v>
      </c>
      <c r="U85" s="3">
        <f t="shared" si="27"/>
        <v>0.8740926039079169</v>
      </c>
      <c r="V85" t="str">
        <f t="shared" si="24"/>
        <v>no</v>
      </c>
      <c r="W85" s="3">
        <f t="shared" si="25"/>
        <v>0.23062352954389012</v>
      </c>
      <c r="X85" t="str">
        <f t="shared" si="26"/>
        <v>no</v>
      </c>
      <c r="Y85" t="s">
        <v>197</v>
      </c>
    </row>
    <row r="86" spans="1:25" ht="12.75">
      <c r="A86" t="s">
        <v>85</v>
      </c>
      <c r="B86" s="1">
        <v>20.475</v>
      </c>
      <c r="C86">
        <v>0.884</v>
      </c>
      <c r="D86" s="1">
        <v>13.611</v>
      </c>
      <c r="E86">
        <v>2.52</v>
      </c>
      <c r="F86" s="1">
        <v>15.751</v>
      </c>
      <c r="G86">
        <v>2.176</v>
      </c>
      <c r="H86" s="1">
        <v>21.426</v>
      </c>
      <c r="I86">
        <v>2.439</v>
      </c>
      <c r="J86" s="2">
        <v>0</v>
      </c>
      <c r="K86">
        <v>1</v>
      </c>
      <c r="L86" s="3">
        <f t="shared" si="16"/>
        <v>1.9599610823206604</v>
      </c>
      <c r="M86" s="3">
        <f t="shared" si="17"/>
        <v>2.5702536939437604</v>
      </c>
      <c r="N86" t="str">
        <f t="shared" si="18"/>
        <v>yes</v>
      </c>
      <c r="O86" s="3">
        <f t="shared" si="19"/>
        <v>2.0113180654070724</v>
      </c>
      <c r="P86" t="str">
        <f t="shared" si="20"/>
        <v>yes</v>
      </c>
      <c r="Q86" s="3">
        <f t="shared" si="21"/>
        <v>0.3665787397998338</v>
      </c>
      <c r="R86" t="str">
        <f t="shared" si="22"/>
        <v>no</v>
      </c>
      <c r="S86" s="3">
        <f t="shared" si="23"/>
        <v>0.6427447813846439</v>
      </c>
      <c r="T86" t="str">
        <f t="shared" si="28"/>
        <v>no</v>
      </c>
      <c r="U86" s="3">
        <f t="shared" si="27"/>
        <v>0.6476339832182697</v>
      </c>
      <c r="V86" t="str">
        <f t="shared" si="24"/>
        <v>no</v>
      </c>
      <c r="W86" s="3">
        <f t="shared" si="25"/>
        <v>1.7362213190200735</v>
      </c>
      <c r="X86" t="str">
        <f t="shared" si="26"/>
        <v>no</v>
      </c>
      <c r="Y86" t="s">
        <v>198</v>
      </c>
    </row>
    <row r="87" spans="1:25" ht="12.75">
      <c r="A87" t="s">
        <v>86</v>
      </c>
      <c r="B87" s="1">
        <v>37.381</v>
      </c>
      <c r="C87">
        <v>1.018</v>
      </c>
      <c r="D87" s="1">
        <v>30.882</v>
      </c>
      <c r="E87">
        <v>3.364</v>
      </c>
      <c r="F87" s="1">
        <v>24.654</v>
      </c>
      <c r="G87">
        <v>3.162</v>
      </c>
      <c r="H87" s="1">
        <v>43.145</v>
      </c>
      <c r="I87">
        <v>3.968</v>
      </c>
      <c r="J87" s="2">
        <v>0</v>
      </c>
      <c r="K87">
        <v>1</v>
      </c>
      <c r="L87" s="3">
        <f t="shared" si="16"/>
        <v>1.9599610823206604</v>
      </c>
      <c r="M87" s="3">
        <f t="shared" si="17"/>
        <v>1.8491131215130083</v>
      </c>
      <c r="N87" t="str">
        <f t="shared" si="18"/>
        <v>no</v>
      </c>
      <c r="O87" s="3">
        <f t="shared" si="19"/>
        <v>3.8313195566640306</v>
      </c>
      <c r="P87" t="str">
        <f t="shared" si="20"/>
        <v>yes</v>
      </c>
      <c r="Q87" s="3">
        <f t="shared" si="21"/>
        <v>1.4070533041261775</v>
      </c>
      <c r="R87" t="str">
        <f t="shared" si="22"/>
        <v>no</v>
      </c>
      <c r="S87" s="3">
        <f t="shared" si="23"/>
        <v>1.348989546189027</v>
      </c>
      <c r="T87" t="str">
        <f t="shared" si="28"/>
        <v>no</v>
      </c>
      <c r="U87" s="3">
        <f t="shared" si="27"/>
        <v>2.228393819549779</v>
      </c>
      <c r="V87" t="str">
        <f t="shared" si="24"/>
        <v>yes</v>
      </c>
      <c r="W87" s="3">
        <f t="shared" si="25"/>
        <v>3.6444211607208348</v>
      </c>
      <c r="X87" t="str">
        <f t="shared" si="26"/>
        <v>yes</v>
      </c>
      <c r="Y87" t="s">
        <v>199</v>
      </c>
    </row>
    <row r="88" spans="1:25" ht="12.75">
      <c r="A88" t="s">
        <v>87</v>
      </c>
      <c r="B88" s="1">
        <v>8.279</v>
      </c>
      <c r="C88">
        <v>0.53</v>
      </c>
      <c r="D88" s="1">
        <v>3.161</v>
      </c>
      <c r="E88">
        <v>0.718</v>
      </c>
      <c r="F88" s="1">
        <v>4.317</v>
      </c>
      <c r="G88">
        <v>0.924</v>
      </c>
      <c r="H88" s="1">
        <v>11.373</v>
      </c>
      <c r="I88">
        <v>2.382</v>
      </c>
      <c r="J88" s="2">
        <v>0</v>
      </c>
      <c r="K88">
        <v>1</v>
      </c>
      <c r="L88" s="3">
        <f t="shared" si="16"/>
        <v>1.9599610823206604</v>
      </c>
      <c r="M88" s="3">
        <f t="shared" si="17"/>
        <v>5.734929878435854</v>
      </c>
      <c r="N88" t="str">
        <f t="shared" si="18"/>
        <v>yes</v>
      </c>
      <c r="O88" s="3">
        <f t="shared" si="19"/>
        <v>3.7194483878844324</v>
      </c>
      <c r="P88" t="str">
        <f t="shared" si="20"/>
        <v>yes</v>
      </c>
      <c r="Q88" s="3">
        <f t="shared" si="21"/>
        <v>1.2679024596165023</v>
      </c>
      <c r="R88" t="str">
        <f t="shared" si="22"/>
        <v>no</v>
      </c>
      <c r="S88" s="3">
        <f t="shared" si="23"/>
        <v>0.9878898651897089</v>
      </c>
      <c r="T88" t="str">
        <f t="shared" si="28"/>
        <v>no</v>
      </c>
      <c r="U88" s="3">
        <f t="shared" si="27"/>
        <v>2.3573313668342206</v>
      </c>
      <c r="V88" t="str">
        <f t="shared" si="24"/>
        <v>yes</v>
      </c>
      <c r="W88" s="3">
        <f t="shared" si="25"/>
        <v>2.7617125828838742</v>
      </c>
      <c r="X88" t="str">
        <f t="shared" si="26"/>
        <v>yes</v>
      </c>
      <c r="Y88" t="s">
        <v>200</v>
      </c>
    </row>
    <row r="89" spans="1:25" ht="12.75">
      <c r="A89" t="s">
        <v>88</v>
      </c>
      <c r="B89" s="1">
        <v>20.789</v>
      </c>
      <c r="C89">
        <v>0.94</v>
      </c>
      <c r="D89" s="1">
        <v>12.166</v>
      </c>
      <c r="E89">
        <v>2.161</v>
      </c>
      <c r="F89" s="1">
        <v>8.867</v>
      </c>
      <c r="G89">
        <v>1.239</v>
      </c>
      <c r="H89" s="1">
        <v>19.61</v>
      </c>
      <c r="I89">
        <v>3.749</v>
      </c>
      <c r="J89" s="2">
        <v>0</v>
      </c>
      <c r="K89">
        <v>1</v>
      </c>
      <c r="L89" s="3">
        <f t="shared" si="16"/>
        <v>1.9599610823206604</v>
      </c>
      <c r="M89" s="3">
        <f t="shared" si="17"/>
        <v>3.6590991435018267</v>
      </c>
      <c r="N89" t="str">
        <f t="shared" si="18"/>
        <v>yes</v>
      </c>
      <c r="O89" s="3">
        <f t="shared" si="19"/>
        <v>7.665777856409334</v>
      </c>
      <c r="P89" t="str">
        <f t="shared" si="20"/>
        <v>yes</v>
      </c>
      <c r="Q89" s="3">
        <f t="shared" si="21"/>
        <v>0.3050414391649815</v>
      </c>
      <c r="R89" t="str">
        <f t="shared" si="22"/>
        <v>no</v>
      </c>
      <c r="S89" s="3">
        <f t="shared" si="23"/>
        <v>1.3243718857646418</v>
      </c>
      <c r="T89" t="str">
        <f t="shared" si="28"/>
        <v>no</v>
      </c>
      <c r="U89" s="3">
        <f t="shared" si="27"/>
        <v>3.3008286593436242</v>
      </c>
      <c r="V89" t="str">
        <f t="shared" si="24"/>
        <v>yes</v>
      </c>
      <c r="W89" s="3">
        <f t="shared" si="25"/>
        <v>2.7208263121390317</v>
      </c>
      <c r="X89" t="str">
        <f t="shared" si="26"/>
        <v>yes</v>
      </c>
      <c r="Y89" t="s">
        <v>201</v>
      </c>
    </row>
    <row r="90" spans="1:25" ht="12.75">
      <c r="A90" t="s">
        <v>89</v>
      </c>
      <c r="B90" s="1">
        <v>31.236</v>
      </c>
      <c r="C90">
        <v>1.001</v>
      </c>
      <c r="D90" s="1">
        <v>29.684</v>
      </c>
      <c r="E90">
        <v>3.077</v>
      </c>
      <c r="F90" s="1">
        <v>16.63</v>
      </c>
      <c r="G90">
        <v>2.386</v>
      </c>
      <c r="H90" s="1">
        <v>28.461</v>
      </c>
      <c r="I90">
        <v>3.49</v>
      </c>
      <c r="J90" s="2">
        <v>0</v>
      </c>
      <c r="K90">
        <v>1</v>
      </c>
      <c r="L90" s="3">
        <f t="shared" si="16"/>
        <v>1.9599610823206604</v>
      </c>
      <c r="M90" s="3">
        <f t="shared" si="17"/>
        <v>0.47964489651929776</v>
      </c>
      <c r="N90" t="str">
        <f t="shared" si="18"/>
        <v>no</v>
      </c>
      <c r="O90" s="3">
        <f t="shared" si="19"/>
        <v>5.644898052630252</v>
      </c>
      <c r="P90" t="str">
        <f t="shared" si="20"/>
        <v>yes</v>
      </c>
      <c r="Q90" s="3">
        <f t="shared" si="21"/>
        <v>0.7643119855786649</v>
      </c>
      <c r="R90" t="str">
        <f t="shared" si="22"/>
        <v>no</v>
      </c>
      <c r="S90" s="3">
        <f t="shared" si="23"/>
        <v>3.352592419464827</v>
      </c>
      <c r="T90" t="str">
        <f t="shared" si="28"/>
        <v>yes</v>
      </c>
      <c r="U90" s="3">
        <f t="shared" si="27"/>
        <v>1.7202689706075105</v>
      </c>
      <c r="V90" t="str">
        <f t="shared" si="24"/>
        <v>no</v>
      </c>
      <c r="W90" s="3">
        <f t="shared" si="25"/>
        <v>2.798475830048026</v>
      </c>
      <c r="X90" t="str">
        <f t="shared" si="26"/>
        <v>yes</v>
      </c>
      <c r="Y90" t="s">
        <v>202</v>
      </c>
    </row>
    <row r="91" spans="1:25" ht="12.75">
      <c r="A91" t="s">
        <v>90</v>
      </c>
      <c r="B91" s="1">
        <v>17.646</v>
      </c>
      <c r="C91">
        <v>0.867</v>
      </c>
      <c r="D91" s="1">
        <v>11.282</v>
      </c>
      <c r="E91">
        <v>1.76</v>
      </c>
      <c r="F91" s="1">
        <v>9.731</v>
      </c>
      <c r="G91">
        <v>1.34</v>
      </c>
      <c r="H91" s="1">
        <v>20.319</v>
      </c>
      <c r="I91">
        <v>2.9</v>
      </c>
      <c r="J91" s="2">
        <v>0</v>
      </c>
      <c r="K91">
        <v>1</v>
      </c>
      <c r="L91" s="3">
        <f t="shared" si="16"/>
        <v>1.9599610823206604</v>
      </c>
      <c r="M91" s="3">
        <f t="shared" si="17"/>
        <v>3.2436942552834616</v>
      </c>
      <c r="N91" t="str">
        <f t="shared" si="18"/>
        <v>yes</v>
      </c>
      <c r="O91" s="3">
        <f t="shared" si="19"/>
        <v>4.959202121225465</v>
      </c>
      <c r="P91" t="str">
        <f t="shared" si="20"/>
        <v>yes</v>
      </c>
      <c r="Q91" s="3">
        <f t="shared" si="21"/>
        <v>0.8831026462102418</v>
      </c>
      <c r="R91" t="str">
        <f t="shared" si="22"/>
        <v>no</v>
      </c>
      <c r="S91" s="3">
        <f t="shared" si="23"/>
        <v>0.7011570647588836</v>
      </c>
      <c r="T91" t="str">
        <f t="shared" si="28"/>
        <v>no</v>
      </c>
      <c r="U91" s="3">
        <f t="shared" si="27"/>
        <v>0.26285562581249944</v>
      </c>
      <c r="V91" t="str">
        <f t="shared" si="24"/>
        <v>no</v>
      </c>
      <c r="W91" s="3">
        <f t="shared" si="25"/>
        <v>3.314321708044709</v>
      </c>
      <c r="X91" t="str">
        <f t="shared" si="26"/>
        <v>yes</v>
      </c>
      <c r="Y91" t="s">
        <v>203</v>
      </c>
    </row>
    <row r="92" spans="1:25" ht="12.75">
      <c r="A92" t="s">
        <v>91</v>
      </c>
      <c r="B92" s="1">
        <v>6.945</v>
      </c>
      <c r="C92">
        <v>0.514</v>
      </c>
      <c r="D92" s="1">
        <v>2.26</v>
      </c>
      <c r="E92">
        <v>0.496</v>
      </c>
      <c r="F92" s="1">
        <v>8.352</v>
      </c>
      <c r="G92">
        <v>2.869</v>
      </c>
      <c r="H92" s="1">
        <v>7.172</v>
      </c>
      <c r="I92">
        <v>1.523</v>
      </c>
      <c r="J92" s="2">
        <v>0</v>
      </c>
      <c r="K92">
        <v>1</v>
      </c>
      <c r="L92" s="3">
        <f t="shared" si="16"/>
        <v>1.9599610823206604</v>
      </c>
      <c r="M92" s="3">
        <f t="shared" si="17"/>
        <v>6.558949102752444</v>
      </c>
      <c r="N92" t="str">
        <f t="shared" si="18"/>
        <v>yes</v>
      </c>
      <c r="O92" s="3">
        <f t="shared" si="19"/>
        <v>0.4827288783755258</v>
      </c>
      <c r="P92" t="str">
        <f t="shared" si="20"/>
        <v>no</v>
      </c>
      <c r="Q92" s="3">
        <f t="shared" si="21"/>
        <v>0.1412221156805486</v>
      </c>
      <c r="R92" t="str">
        <f t="shared" si="22"/>
        <v>no</v>
      </c>
      <c r="S92" s="3">
        <f t="shared" si="23"/>
        <v>2.0923496905213725</v>
      </c>
      <c r="T92" t="str">
        <f t="shared" si="28"/>
        <v>yes</v>
      </c>
      <c r="U92" s="3">
        <f t="shared" si="27"/>
        <v>2.6639857873675536</v>
      </c>
      <c r="V92" t="str">
        <f t="shared" si="24"/>
        <v>yes</v>
      </c>
      <c r="W92" s="3">
        <f t="shared" si="25"/>
        <v>0.36328007278552127</v>
      </c>
      <c r="X92" t="str">
        <f t="shared" si="26"/>
        <v>no</v>
      </c>
      <c r="Y92" t="s">
        <v>204</v>
      </c>
    </row>
    <row r="93" spans="1:25" ht="12.75">
      <c r="A93" t="s">
        <v>92</v>
      </c>
      <c r="B93" s="1">
        <v>29.111</v>
      </c>
      <c r="C93">
        <v>1.002</v>
      </c>
      <c r="D93" s="1">
        <v>25.31</v>
      </c>
      <c r="E93">
        <v>3.607</v>
      </c>
      <c r="F93" s="1">
        <v>32.377</v>
      </c>
      <c r="G93">
        <v>2.895</v>
      </c>
      <c r="H93" s="1">
        <v>25.278</v>
      </c>
      <c r="I93">
        <v>4.193</v>
      </c>
      <c r="J93" s="2">
        <v>0</v>
      </c>
      <c r="K93">
        <v>1</v>
      </c>
      <c r="L93" s="3">
        <f t="shared" si="16"/>
        <v>1.9599610823206604</v>
      </c>
      <c r="M93" s="3">
        <f t="shared" si="17"/>
        <v>1.0153360210057338</v>
      </c>
      <c r="N93" t="str">
        <f t="shared" si="18"/>
        <v>no</v>
      </c>
      <c r="O93" s="3">
        <f t="shared" si="19"/>
        <v>1.0661010496169965</v>
      </c>
      <c r="P93" t="str">
        <f t="shared" si="20"/>
        <v>no</v>
      </c>
      <c r="Q93" s="3">
        <f t="shared" si="21"/>
        <v>0.8891081280655455</v>
      </c>
      <c r="R93" t="str">
        <f t="shared" si="22"/>
        <v>no</v>
      </c>
      <c r="S93" s="3">
        <f t="shared" si="23"/>
        <v>1.5279696775249807</v>
      </c>
      <c r="T93" t="str">
        <f t="shared" si="28"/>
        <v>no</v>
      </c>
      <c r="U93" s="3">
        <f t="shared" si="27"/>
        <v>3.0666805575165434</v>
      </c>
      <c r="V93" t="str">
        <f t="shared" si="24"/>
        <v>yes</v>
      </c>
      <c r="W93" s="3">
        <f t="shared" si="25"/>
        <v>1.393239605612106</v>
      </c>
      <c r="X93" t="str">
        <f t="shared" si="26"/>
        <v>no</v>
      </c>
      <c r="Y93" t="s">
        <v>205</v>
      </c>
    </row>
    <row r="94" spans="1:25" ht="12.75">
      <c r="A94" t="s">
        <v>93</v>
      </c>
      <c r="B94" s="1">
        <v>12.03</v>
      </c>
      <c r="C94">
        <v>0.712</v>
      </c>
      <c r="D94" s="1">
        <v>8.685</v>
      </c>
      <c r="E94">
        <v>2.136</v>
      </c>
      <c r="F94" s="1">
        <v>9.464</v>
      </c>
      <c r="G94">
        <v>1.58</v>
      </c>
      <c r="H94" s="1">
        <v>14.051</v>
      </c>
      <c r="I94">
        <v>3.266</v>
      </c>
      <c r="J94" s="2">
        <v>0</v>
      </c>
      <c r="K94">
        <v>1</v>
      </c>
      <c r="L94" s="3">
        <f t="shared" si="16"/>
        <v>1.9599610823206604</v>
      </c>
      <c r="M94" s="3">
        <f t="shared" si="17"/>
        <v>1.4856487041100035</v>
      </c>
      <c r="N94" t="str">
        <f t="shared" si="18"/>
        <v>no</v>
      </c>
      <c r="O94" s="3">
        <f t="shared" si="19"/>
        <v>1.4806558017399818</v>
      </c>
      <c r="P94" t="str">
        <f t="shared" si="20"/>
        <v>no</v>
      </c>
      <c r="Q94" s="3">
        <f t="shared" si="21"/>
        <v>0.6045995367194053</v>
      </c>
      <c r="R94" t="str">
        <f t="shared" si="22"/>
        <v>no</v>
      </c>
      <c r="S94" s="3">
        <f t="shared" si="23"/>
        <v>0.29320344312304203</v>
      </c>
      <c r="T94" t="str">
        <f t="shared" si="28"/>
        <v>no</v>
      </c>
      <c r="U94" s="3">
        <f t="shared" si="27"/>
        <v>0.005785597098782056</v>
      </c>
      <c r="V94" t="str">
        <f t="shared" si="24"/>
        <v>no</v>
      </c>
      <c r="W94" s="3">
        <f t="shared" si="25"/>
        <v>1.2642958896307996</v>
      </c>
      <c r="X94" t="str">
        <f t="shared" si="26"/>
        <v>no</v>
      </c>
      <c r="Y94" t="s">
        <v>206</v>
      </c>
    </row>
    <row r="95" spans="1:25" ht="12.75">
      <c r="A95" t="s">
        <v>94</v>
      </c>
      <c r="B95" s="1">
        <v>39.998</v>
      </c>
      <c r="C95">
        <v>1.026</v>
      </c>
      <c r="D95" s="1">
        <v>37.745</v>
      </c>
      <c r="E95">
        <v>3.588</v>
      </c>
      <c r="F95" s="1">
        <v>35.388</v>
      </c>
      <c r="G95">
        <v>2.929</v>
      </c>
      <c r="H95" s="1">
        <v>32.24</v>
      </c>
      <c r="I95">
        <v>3.209</v>
      </c>
      <c r="J95" s="2">
        <v>0</v>
      </c>
      <c r="K95">
        <v>1</v>
      </c>
      <c r="L95" s="3">
        <f t="shared" si="16"/>
        <v>1.9599610823206604</v>
      </c>
      <c r="M95" s="3">
        <f t="shared" si="17"/>
        <v>0.6037281794961877</v>
      </c>
      <c r="N95" t="str">
        <f t="shared" si="18"/>
        <v>no</v>
      </c>
      <c r="O95" s="3">
        <f t="shared" si="19"/>
        <v>1.4854193211730913</v>
      </c>
      <c r="P95" t="str">
        <f t="shared" si="20"/>
        <v>no</v>
      </c>
      <c r="Q95" s="3">
        <f t="shared" si="21"/>
        <v>2.302740580719278</v>
      </c>
      <c r="R95" t="str">
        <f t="shared" si="22"/>
        <v>yes</v>
      </c>
      <c r="S95" s="3">
        <f t="shared" si="23"/>
        <v>0.5088827650974134</v>
      </c>
      <c r="T95" t="str">
        <f t="shared" si="28"/>
        <v>no</v>
      </c>
      <c r="U95" s="3">
        <f t="shared" si="27"/>
        <v>1.375027493166407</v>
      </c>
      <c r="V95" t="str">
        <f t="shared" si="24"/>
        <v>no</v>
      </c>
      <c r="W95" s="3">
        <f t="shared" si="25"/>
        <v>0.7245551266908209</v>
      </c>
      <c r="X95" t="str">
        <f t="shared" si="26"/>
        <v>no</v>
      </c>
      <c r="Y95" t="s">
        <v>207</v>
      </c>
    </row>
    <row r="96" spans="1:25" ht="12.75">
      <c r="A96" t="s">
        <v>95</v>
      </c>
      <c r="B96" s="1">
        <v>21.342</v>
      </c>
      <c r="C96">
        <v>0.82</v>
      </c>
      <c r="D96" s="1">
        <v>18.394</v>
      </c>
      <c r="E96">
        <v>2.726</v>
      </c>
      <c r="F96" s="1">
        <v>18.01</v>
      </c>
      <c r="G96">
        <v>2.118</v>
      </c>
      <c r="H96" s="1">
        <v>21.551</v>
      </c>
      <c r="I96">
        <v>3.64</v>
      </c>
      <c r="J96" s="2">
        <v>0</v>
      </c>
      <c r="K96">
        <v>1</v>
      </c>
      <c r="L96" s="3">
        <f t="shared" si="16"/>
        <v>1.9599610823206604</v>
      </c>
      <c r="M96" s="3">
        <f t="shared" si="17"/>
        <v>1.0355994332345335</v>
      </c>
      <c r="N96" t="str">
        <f t="shared" si="18"/>
        <v>no</v>
      </c>
      <c r="O96" s="3">
        <f t="shared" si="19"/>
        <v>1.467069485922005</v>
      </c>
      <c r="P96" t="str">
        <f t="shared" si="20"/>
        <v>no</v>
      </c>
      <c r="Q96" s="3">
        <f t="shared" si="21"/>
        <v>0.0560138561058883</v>
      </c>
      <c r="R96" t="str">
        <f t="shared" si="22"/>
        <v>no</v>
      </c>
      <c r="S96" s="3">
        <f t="shared" si="23"/>
        <v>0.11123661247850611</v>
      </c>
      <c r="T96" t="str">
        <f t="shared" si="28"/>
        <v>no</v>
      </c>
      <c r="U96" s="3">
        <f t="shared" si="27"/>
        <v>1.1436179197359733</v>
      </c>
      <c r="V96" t="str">
        <f t="shared" si="24"/>
        <v>no</v>
      </c>
      <c r="W96" s="3">
        <f t="shared" si="25"/>
        <v>0.8408217060425095</v>
      </c>
      <c r="X96" t="str">
        <f t="shared" si="26"/>
        <v>no</v>
      </c>
      <c r="Y96" t="s">
        <v>208</v>
      </c>
    </row>
    <row r="97" spans="1:25" ht="12.75">
      <c r="A97" t="s">
        <v>96</v>
      </c>
      <c r="B97" s="1">
        <v>1.187</v>
      </c>
      <c r="C97">
        <v>0.197</v>
      </c>
      <c r="D97" s="1">
        <v>0.74</v>
      </c>
      <c r="E97">
        <v>0.356</v>
      </c>
      <c r="F97" s="1">
        <v>1.898</v>
      </c>
      <c r="G97">
        <v>1.138</v>
      </c>
      <c r="H97" s="1">
        <v>0.619</v>
      </c>
      <c r="I97">
        <v>0.374</v>
      </c>
      <c r="J97" s="2">
        <v>0</v>
      </c>
      <c r="K97">
        <v>1</v>
      </c>
      <c r="L97" s="3">
        <f t="shared" si="16"/>
        <v>1.9599610823206604</v>
      </c>
      <c r="M97" s="3">
        <f t="shared" si="17"/>
        <v>1.098625029255442</v>
      </c>
      <c r="N97" t="str">
        <f t="shared" si="18"/>
        <v>no</v>
      </c>
      <c r="O97" s="3">
        <f t="shared" si="19"/>
        <v>0.6156241040307375</v>
      </c>
      <c r="P97" t="str">
        <f t="shared" si="20"/>
        <v>no</v>
      </c>
      <c r="Q97" s="3">
        <f t="shared" si="21"/>
        <v>1.343706096100544</v>
      </c>
      <c r="R97" t="str">
        <f t="shared" si="22"/>
        <v>no</v>
      </c>
      <c r="S97" s="3">
        <f t="shared" si="23"/>
        <v>0.9711635165458413</v>
      </c>
      <c r="T97" t="str">
        <f t="shared" si="28"/>
        <v>no</v>
      </c>
      <c r="U97" s="3">
        <f t="shared" si="27"/>
        <v>0.6942121599103771</v>
      </c>
      <c r="V97" t="str">
        <f t="shared" si="24"/>
        <v>no</v>
      </c>
      <c r="W97" s="3">
        <f t="shared" si="25"/>
        <v>1.0677183337731988</v>
      </c>
      <c r="X97" t="str">
        <f t="shared" si="26"/>
        <v>no</v>
      </c>
      <c r="Y97" t="s">
        <v>209</v>
      </c>
    </row>
    <row r="98" spans="1:25" ht="12.75">
      <c r="A98" t="s">
        <v>97</v>
      </c>
      <c r="B98" s="1">
        <v>3.05</v>
      </c>
      <c r="C98">
        <v>0.274</v>
      </c>
      <c r="D98" s="1">
        <v>1.451</v>
      </c>
      <c r="E98">
        <v>0.522</v>
      </c>
      <c r="F98" s="1">
        <v>4.914</v>
      </c>
      <c r="G98">
        <v>1.615</v>
      </c>
      <c r="H98" s="1">
        <v>2.354</v>
      </c>
      <c r="I98">
        <v>0.8</v>
      </c>
      <c r="J98" s="2">
        <v>0</v>
      </c>
      <c r="K98">
        <v>1</v>
      </c>
      <c r="L98" s="3">
        <f t="shared" si="16"/>
        <v>1.9599610823206604</v>
      </c>
      <c r="M98" s="3">
        <f t="shared" si="17"/>
        <v>2.7122740540672576</v>
      </c>
      <c r="N98" t="str">
        <f t="shared" si="18"/>
        <v>yes</v>
      </c>
      <c r="O98" s="3">
        <f t="shared" si="19"/>
        <v>1.1379186405277248</v>
      </c>
      <c r="P98" t="str">
        <f t="shared" si="20"/>
        <v>no</v>
      </c>
      <c r="Q98" s="3">
        <f t="shared" si="21"/>
        <v>0.823063113164742</v>
      </c>
      <c r="R98" t="str">
        <f t="shared" si="22"/>
        <v>no</v>
      </c>
      <c r="S98" s="3">
        <f t="shared" si="23"/>
        <v>2.040341188665427</v>
      </c>
      <c r="T98" t="str">
        <f t="shared" si="28"/>
        <v>yes</v>
      </c>
      <c r="U98" s="3">
        <f t="shared" si="27"/>
        <v>0.23433951347682103</v>
      </c>
      <c r="V98" t="str">
        <f t="shared" si="24"/>
        <v>no</v>
      </c>
      <c r="W98" s="3">
        <f t="shared" si="25"/>
        <v>1.420420439355199</v>
      </c>
      <c r="X98" t="str">
        <f t="shared" si="26"/>
        <v>no</v>
      </c>
      <c r="Y98" t="s">
        <v>210</v>
      </c>
    </row>
    <row r="99" spans="1:25" ht="12.75">
      <c r="A99" t="s">
        <v>98</v>
      </c>
      <c r="B99" s="1">
        <v>2.32</v>
      </c>
      <c r="C99">
        <v>0.324</v>
      </c>
      <c r="D99" s="1">
        <v>0.657</v>
      </c>
      <c r="E99">
        <v>0.266</v>
      </c>
      <c r="F99" s="1">
        <v>0.993</v>
      </c>
      <c r="G99">
        <v>0.442</v>
      </c>
      <c r="H99" s="1">
        <v>0.351</v>
      </c>
      <c r="I99">
        <v>0.219</v>
      </c>
      <c r="J99" s="2">
        <v>0</v>
      </c>
      <c r="K99">
        <v>1</v>
      </c>
      <c r="L99" s="3">
        <f t="shared" si="16"/>
        <v>1.9599610823206604</v>
      </c>
      <c r="M99" s="3">
        <f t="shared" si="17"/>
        <v>3.9670422271572554</v>
      </c>
      <c r="N99" t="str">
        <f t="shared" si="18"/>
        <v>yes</v>
      </c>
      <c r="O99" s="3">
        <f t="shared" si="19"/>
        <v>2.421387714873194</v>
      </c>
      <c r="P99" t="str">
        <f t="shared" si="20"/>
        <v>yes</v>
      </c>
      <c r="Q99" s="3">
        <f t="shared" si="21"/>
        <v>5.034883577209383</v>
      </c>
      <c r="R99" t="str">
        <f t="shared" si="22"/>
        <v>yes</v>
      </c>
      <c r="S99" s="3">
        <f t="shared" si="23"/>
        <v>0.6513291570513265</v>
      </c>
      <c r="T99" t="str">
        <f t="shared" si="28"/>
        <v>no</v>
      </c>
      <c r="U99" s="3">
        <f t="shared" si="27"/>
        <v>0.9453118919001573</v>
      </c>
      <c r="V99" t="str">
        <f t="shared" si="24"/>
        <v>no</v>
      </c>
      <c r="W99" s="3">
        <f t="shared" si="25"/>
        <v>1.3014924768182992</v>
      </c>
      <c r="X99" t="str">
        <f t="shared" si="26"/>
        <v>no</v>
      </c>
      <c r="Y99" t="s">
        <v>211</v>
      </c>
    </row>
    <row r="100" spans="1:25" ht="12.75">
      <c r="A100" t="s">
        <v>99</v>
      </c>
      <c r="B100" s="1">
        <v>1.442</v>
      </c>
      <c r="C100">
        <v>0.235</v>
      </c>
      <c r="D100" s="1">
        <v>0.106</v>
      </c>
      <c r="E100">
        <v>0.106</v>
      </c>
      <c r="F100" s="1">
        <v>0.475</v>
      </c>
      <c r="G100">
        <v>0.194</v>
      </c>
      <c r="H100" s="1">
        <v>0.33</v>
      </c>
      <c r="I100">
        <v>0.189</v>
      </c>
      <c r="J100" s="2">
        <v>0</v>
      </c>
      <c r="K100">
        <v>1</v>
      </c>
      <c r="L100" s="3">
        <f t="shared" si="16"/>
        <v>1.9599610823206604</v>
      </c>
      <c r="M100" s="3">
        <f t="shared" si="17"/>
        <v>5.182305631644122</v>
      </c>
      <c r="N100" t="str">
        <f t="shared" si="18"/>
        <v>yes</v>
      </c>
      <c r="O100" s="3">
        <f t="shared" si="19"/>
        <v>3.1732902401097833</v>
      </c>
      <c r="P100" t="str">
        <f t="shared" si="20"/>
        <v>yes</v>
      </c>
      <c r="Q100" s="3">
        <f t="shared" si="21"/>
        <v>3.687338313157976</v>
      </c>
      <c r="R100" t="str">
        <f t="shared" si="22"/>
        <v>yes</v>
      </c>
      <c r="S100" s="3">
        <f t="shared" si="23"/>
        <v>1.6691536254950756</v>
      </c>
      <c r="T100" t="str">
        <f t="shared" si="28"/>
        <v>no</v>
      </c>
      <c r="U100" s="3">
        <f t="shared" si="27"/>
        <v>0.8881063387475482</v>
      </c>
      <c r="V100" t="str">
        <f t="shared" si="24"/>
        <v>no</v>
      </c>
      <c r="W100" s="3">
        <f t="shared" si="25"/>
        <v>0.5353616048335799</v>
      </c>
      <c r="X100" t="str">
        <f t="shared" si="26"/>
        <v>no</v>
      </c>
      <c r="Y100" t="s">
        <v>212</v>
      </c>
    </row>
    <row r="101" spans="1:25" ht="12.75">
      <c r="A101" t="s">
        <v>100</v>
      </c>
      <c r="B101" s="1">
        <v>12.726</v>
      </c>
      <c r="C101">
        <v>0.656</v>
      </c>
      <c r="D101" s="1">
        <v>9.6</v>
      </c>
      <c r="E101">
        <v>2.352</v>
      </c>
      <c r="F101" s="1">
        <v>10.331</v>
      </c>
      <c r="G101">
        <v>2.198</v>
      </c>
      <c r="H101" s="1">
        <v>12.782</v>
      </c>
      <c r="I101">
        <v>2.611</v>
      </c>
      <c r="J101" s="2">
        <v>0</v>
      </c>
      <c r="K101">
        <v>1</v>
      </c>
      <c r="L101" s="3">
        <f t="shared" si="16"/>
        <v>1.9599610823206604</v>
      </c>
      <c r="M101" s="3">
        <f t="shared" si="17"/>
        <v>1.2802189363165168</v>
      </c>
      <c r="N101" t="str">
        <f t="shared" si="18"/>
        <v>no</v>
      </c>
      <c r="O101" s="3">
        <f t="shared" si="19"/>
        <v>1.0441167900634662</v>
      </c>
      <c r="P101" t="str">
        <f t="shared" si="20"/>
        <v>no</v>
      </c>
      <c r="Q101" s="3">
        <f t="shared" si="21"/>
        <v>0.020801239340798455</v>
      </c>
      <c r="R101" t="str">
        <f t="shared" si="22"/>
        <v>no</v>
      </c>
      <c r="S101" s="3">
        <f t="shared" si="23"/>
        <v>0.22707659053908624</v>
      </c>
      <c r="T101" t="str">
        <f t="shared" si="28"/>
        <v>no</v>
      </c>
      <c r="U101" s="3">
        <f t="shared" si="27"/>
        <v>1.0337079275898744</v>
      </c>
      <c r="V101" t="str">
        <f t="shared" si="24"/>
        <v>no</v>
      </c>
      <c r="W101" s="3">
        <f t="shared" si="25"/>
        <v>0.7181378930792759</v>
      </c>
      <c r="X101" t="str">
        <f t="shared" si="26"/>
        <v>no</v>
      </c>
      <c r="Y101" t="s">
        <v>213</v>
      </c>
    </row>
    <row r="102" spans="1:25" ht="12.75">
      <c r="A102" t="s">
        <v>101</v>
      </c>
      <c r="B102" s="1">
        <v>1.316</v>
      </c>
      <c r="C102">
        <v>0.192</v>
      </c>
      <c r="D102" s="1">
        <v>1.636</v>
      </c>
      <c r="E102">
        <v>0.261</v>
      </c>
      <c r="F102" s="1">
        <v>1.294</v>
      </c>
      <c r="G102">
        <v>0.457</v>
      </c>
      <c r="H102" s="1">
        <v>1.315</v>
      </c>
      <c r="I102">
        <v>0.336</v>
      </c>
      <c r="J102" s="2">
        <v>0</v>
      </c>
      <c r="K102">
        <v>1</v>
      </c>
      <c r="L102" s="3">
        <f t="shared" si="16"/>
        <v>1.9599610823206604</v>
      </c>
      <c r="M102" s="3">
        <f t="shared" si="17"/>
        <v>0.9876119859902711</v>
      </c>
      <c r="N102" t="str">
        <f t="shared" si="18"/>
        <v>no</v>
      </c>
      <c r="O102" s="3">
        <f t="shared" si="19"/>
        <v>0.044382178279542134</v>
      </c>
      <c r="P102" t="str">
        <f t="shared" si="20"/>
        <v>no</v>
      </c>
      <c r="Q102" s="3">
        <f t="shared" si="21"/>
        <v>0.0025840569706087986</v>
      </c>
      <c r="R102" t="str">
        <f t="shared" si="22"/>
        <v>no</v>
      </c>
      <c r="S102" s="3">
        <f t="shared" si="23"/>
        <v>0.6498449383312819</v>
      </c>
      <c r="T102" t="str">
        <f t="shared" si="28"/>
        <v>no</v>
      </c>
      <c r="U102" s="3">
        <f t="shared" si="27"/>
        <v>0.905483046971187</v>
      </c>
      <c r="V102" t="str">
        <f t="shared" si="24"/>
        <v>no</v>
      </c>
      <c r="W102" s="3">
        <f t="shared" si="25"/>
        <v>0.037022299639029435</v>
      </c>
      <c r="X102" t="str">
        <f t="shared" si="26"/>
        <v>no</v>
      </c>
      <c r="Y102" t="s">
        <v>214</v>
      </c>
    </row>
    <row r="103" spans="1:25" ht="12.75">
      <c r="A103" t="s">
        <v>102</v>
      </c>
      <c r="B103" s="1">
        <v>18.853</v>
      </c>
      <c r="C103">
        <v>0.799</v>
      </c>
      <c r="D103" s="1">
        <v>18.82</v>
      </c>
      <c r="E103">
        <v>2.818</v>
      </c>
      <c r="F103" s="1">
        <v>15.748</v>
      </c>
      <c r="G103">
        <v>2.173</v>
      </c>
      <c r="H103" s="1">
        <v>24.667</v>
      </c>
      <c r="I103">
        <v>4.232</v>
      </c>
      <c r="J103" s="2">
        <v>0</v>
      </c>
      <c r="K103">
        <v>1</v>
      </c>
      <c r="L103" s="3">
        <f t="shared" si="16"/>
        <v>1.9599610823206604</v>
      </c>
      <c r="M103" s="3">
        <f t="shared" si="17"/>
        <v>0.011266326106558883</v>
      </c>
      <c r="N103" t="str">
        <f t="shared" si="18"/>
        <v>no</v>
      </c>
      <c r="O103" s="3">
        <f t="shared" si="19"/>
        <v>1.3411144470438103</v>
      </c>
      <c r="P103" t="str">
        <f t="shared" si="20"/>
        <v>no</v>
      </c>
      <c r="Q103" s="3">
        <f t="shared" si="21"/>
        <v>1.349969167856736</v>
      </c>
      <c r="R103" t="str">
        <f t="shared" si="22"/>
        <v>no</v>
      </c>
      <c r="S103" s="3">
        <f t="shared" si="23"/>
        <v>0.8632806351767784</v>
      </c>
      <c r="T103" t="str">
        <f t="shared" si="28"/>
        <v>no</v>
      </c>
      <c r="U103" s="3">
        <f t="shared" si="27"/>
        <v>0.7544758636741813</v>
      </c>
      <c r="V103" t="str">
        <f t="shared" si="24"/>
        <v>no</v>
      </c>
      <c r="W103" s="3">
        <f t="shared" si="25"/>
        <v>1.8748091594009362</v>
      </c>
      <c r="X103" t="str">
        <f t="shared" si="26"/>
        <v>no</v>
      </c>
      <c r="Y103" t="s">
        <v>215</v>
      </c>
    </row>
    <row r="104" spans="1:25" ht="12.75">
      <c r="A104" t="s">
        <v>103</v>
      </c>
      <c r="B104" s="1">
        <v>18.052</v>
      </c>
      <c r="C104">
        <v>0.822</v>
      </c>
      <c r="D104" s="1">
        <v>8.131</v>
      </c>
      <c r="E104">
        <v>1.481</v>
      </c>
      <c r="F104" s="1">
        <v>15.483</v>
      </c>
      <c r="G104">
        <v>2.413</v>
      </c>
      <c r="H104" s="1">
        <v>21.473</v>
      </c>
      <c r="I104">
        <v>3.186</v>
      </c>
      <c r="J104" s="2">
        <v>0</v>
      </c>
      <c r="K104">
        <v>1</v>
      </c>
      <c r="L104" s="3">
        <f t="shared" si="16"/>
        <v>1.9599610823206604</v>
      </c>
      <c r="M104" s="3">
        <f t="shared" si="17"/>
        <v>5.857155708471326</v>
      </c>
      <c r="N104" t="str">
        <f t="shared" si="18"/>
        <v>yes</v>
      </c>
      <c r="O104" s="3">
        <f t="shared" si="19"/>
        <v>1.007780141587796</v>
      </c>
      <c r="P104" t="str">
        <f t="shared" si="20"/>
        <v>no</v>
      </c>
      <c r="Q104" s="3">
        <f t="shared" si="21"/>
        <v>1.039712934096856</v>
      </c>
      <c r="R104" t="str">
        <f t="shared" si="22"/>
        <v>no</v>
      </c>
      <c r="S104" s="3">
        <f t="shared" si="23"/>
        <v>2.5967404337019624</v>
      </c>
      <c r="T104" t="str">
        <f t="shared" si="28"/>
        <v>yes</v>
      </c>
      <c r="U104" s="3">
        <f t="shared" si="27"/>
        <v>1.1499920996655018</v>
      </c>
      <c r="V104" t="str">
        <f t="shared" si="24"/>
        <v>no</v>
      </c>
      <c r="W104" s="3">
        <f t="shared" si="25"/>
        <v>1.4987573760033561</v>
      </c>
      <c r="X104" t="str">
        <f t="shared" si="26"/>
        <v>no</v>
      </c>
      <c r="Y104" t="s">
        <v>216</v>
      </c>
    </row>
    <row r="105" spans="1:25" ht="12.75">
      <c r="A105" t="s">
        <v>104</v>
      </c>
      <c r="B105" s="1">
        <v>19.556</v>
      </c>
      <c r="C105">
        <v>0.802</v>
      </c>
      <c r="D105" s="1">
        <v>20.138</v>
      </c>
      <c r="E105">
        <v>3.27</v>
      </c>
      <c r="F105" s="1">
        <v>12.452</v>
      </c>
      <c r="G105">
        <v>1.916</v>
      </c>
      <c r="H105" s="1">
        <v>11.322</v>
      </c>
      <c r="I105">
        <v>1.444</v>
      </c>
      <c r="J105" s="2">
        <v>0</v>
      </c>
      <c r="K105">
        <v>1</v>
      </c>
      <c r="L105" s="3">
        <f t="shared" si="16"/>
        <v>1.9599610823206604</v>
      </c>
      <c r="M105" s="3">
        <f t="shared" si="17"/>
        <v>0.17285863286912098</v>
      </c>
      <c r="N105" t="str">
        <f t="shared" si="18"/>
        <v>no</v>
      </c>
      <c r="O105" s="3">
        <f t="shared" si="19"/>
        <v>3.4201865561492473</v>
      </c>
      <c r="P105" t="str">
        <f t="shared" si="20"/>
        <v>yes</v>
      </c>
      <c r="Q105" s="3">
        <f t="shared" si="21"/>
        <v>4.984959308163477</v>
      </c>
      <c r="R105" t="str">
        <f t="shared" si="22"/>
        <v>yes</v>
      </c>
      <c r="S105" s="3">
        <f t="shared" si="23"/>
        <v>2.0279785029913584</v>
      </c>
      <c r="T105" t="str">
        <f t="shared" si="28"/>
        <v>yes</v>
      </c>
      <c r="U105" s="3">
        <f t="shared" si="27"/>
        <v>3.797464618891549</v>
      </c>
      <c r="V105" t="str">
        <f t="shared" si="24"/>
        <v>yes</v>
      </c>
      <c r="W105" s="3">
        <f t="shared" si="25"/>
        <v>0.47098904711974854</v>
      </c>
      <c r="X105" t="str">
        <f t="shared" si="26"/>
        <v>no</v>
      </c>
      <c r="Y105" t="s">
        <v>217</v>
      </c>
    </row>
    <row r="106" spans="1:25" ht="12.75">
      <c r="A106" t="s">
        <v>105</v>
      </c>
      <c r="B106" s="1">
        <v>8.645</v>
      </c>
      <c r="C106">
        <v>0.679</v>
      </c>
      <c r="D106" s="1">
        <v>3.063</v>
      </c>
      <c r="E106">
        <v>0.745</v>
      </c>
      <c r="F106" s="1">
        <v>6.928</v>
      </c>
      <c r="G106">
        <v>1.263</v>
      </c>
      <c r="H106" s="1">
        <v>13.009</v>
      </c>
      <c r="I106">
        <v>4.057</v>
      </c>
      <c r="J106" s="2">
        <v>0</v>
      </c>
      <c r="K106">
        <v>1</v>
      </c>
      <c r="L106" s="3">
        <f t="shared" si="16"/>
        <v>1.9599610823206604</v>
      </c>
      <c r="M106" s="3">
        <f t="shared" si="17"/>
        <v>5.53769296255921</v>
      </c>
      <c r="N106" t="str">
        <f t="shared" si="18"/>
        <v>yes</v>
      </c>
      <c r="O106" s="3">
        <f t="shared" si="19"/>
        <v>1.1973925775545304</v>
      </c>
      <c r="P106" t="str">
        <f t="shared" si="20"/>
        <v>no</v>
      </c>
      <c r="Q106" s="3">
        <f t="shared" si="21"/>
        <v>1.0609156130960604</v>
      </c>
      <c r="R106" t="str">
        <f t="shared" si="22"/>
        <v>no</v>
      </c>
      <c r="S106" s="3">
        <f t="shared" si="23"/>
        <v>2.63578920773434</v>
      </c>
      <c r="T106" t="str">
        <f t="shared" si="28"/>
        <v>yes</v>
      </c>
      <c r="U106" s="3">
        <f t="shared" si="27"/>
        <v>2.4662637969726457</v>
      </c>
      <c r="V106" t="str">
        <f t="shared" si="24"/>
        <v>yes</v>
      </c>
      <c r="W106" s="3">
        <f t="shared" si="25"/>
        <v>1.43114374527021</v>
      </c>
      <c r="X106" t="str">
        <f t="shared" si="26"/>
        <v>no</v>
      </c>
      <c r="Y106" t="s">
        <v>218</v>
      </c>
    </row>
    <row r="107" spans="1:25" ht="12.75">
      <c r="A107" t="s">
        <v>106</v>
      </c>
      <c r="B107" s="1">
        <v>9.222</v>
      </c>
      <c r="C107">
        <v>0.572</v>
      </c>
      <c r="D107" s="1">
        <v>9.424</v>
      </c>
      <c r="E107">
        <v>2.483</v>
      </c>
      <c r="F107" s="1">
        <v>6.367</v>
      </c>
      <c r="G107">
        <v>1.143</v>
      </c>
      <c r="H107" s="1">
        <v>9.195</v>
      </c>
      <c r="I107">
        <v>1.316</v>
      </c>
      <c r="J107" s="2">
        <v>0</v>
      </c>
      <c r="K107">
        <v>1</v>
      </c>
      <c r="L107" s="3">
        <f t="shared" si="16"/>
        <v>1.9599610823206604</v>
      </c>
      <c r="M107" s="3">
        <f t="shared" si="17"/>
        <v>0.07927683317835858</v>
      </c>
      <c r="N107" t="str">
        <f t="shared" si="18"/>
        <v>no</v>
      </c>
      <c r="O107" s="3">
        <f t="shared" si="19"/>
        <v>2.233720673540248</v>
      </c>
      <c r="P107" t="str">
        <f t="shared" si="20"/>
        <v>yes</v>
      </c>
      <c r="Q107" s="3">
        <f t="shared" si="21"/>
        <v>0.0188161762485377</v>
      </c>
      <c r="R107" t="str">
        <f t="shared" si="22"/>
        <v>no</v>
      </c>
      <c r="S107" s="3">
        <f t="shared" si="23"/>
        <v>1.118367714914551</v>
      </c>
      <c r="T107" t="str">
        <f t="shared" si="28"/>
        <v>no</v>
      </c>
      <c r="U107" s="3">
        <f t="shared" si="27"/>
        <v>2.4112472406886627</v>
      </c>
      <c r="V107" t="str">
        <f t="shared" si="24"/>
        <v>yes</v>
      </c>
      <c r="W107" s="3">
        <f t="shared" si="25"/>
        <v>1.6224216049211824</v>
      </c>
      <c r="X107" t="str">
        <f t="shared" si="26"/>
        <v>no</v>
      </c>
      <c r="Y107" t="s">
        <v>219</v>
      </c>
    </row>
    <row r="108" spans="1:25" ht="12.75">
      <c r="A108" t="s">
        <v>107</v>
      </c>
      <c r="B108" s="1">
        <v>28.051</v>
      </c>
      <c r="C108">
        <v>0.903</v>
      </c>
      <c r="D108" s="1">
        <v>29.582</v>
      </c>
      <c r="E108">
        <v>3.979</v>
      </c>
      <c r="F108" s="1">
        <v>23.355</v>
      </c>
      <c r="G108">
        <v>2.741</v>
      </c>
      <c r="H108" s="1">
        <v>28.995</v>
      </c>
      <c r="I108">
        <v>3.334</v>
      </c>
      <c r="J108" s="2">
        <v>0</v>
      </c>
      <c r="K108">
        <v>1</v>
      </c>
      <c r="L108" s="3">
        <f t="shared" si="16"/>
        <v>1.9599610823206604</v>
      </c>
      <c r="M108" s="3">
        <f t="shared" si="17"/>
        <v>0.37522875607192496</v>
      </c>
      <c r="N108" t="str">
        <f t="shared" si="18"/>
        <v>no</v>
      </c>
      <c r="O108" s="3">
        <f t="shared" si="19"/>
        <v>1.6272150558917262</v>
      </c>
      <c r="P108" t="str">
        <f t="shared" si="20"/>
        <v>no</v>
      </c>
      <c r="Q108" s="3">
        <f t="shared" si="21"/>
        <v>0.2732965871968634</v>
      </c>
      <c r="R108" t="str">
        <f t="shared" si="22"/>
        <v>no</v>
      </c>
      <c r="S108" s="3">
        <f t="shared" si="23"/>
        <v>1.2887749057604685</v>
      </c>
      <c r="T108" t="str">
        <f t="shared" si="28"/>
        <v>no</v>
      </c>
      <c r="U108" s="3">
        <f t="shared" si="27"/>
        <v>0.0814892697996698</v>
      </c>
      <c r="V108" t="str">
        <f t="shared" si="24"/>
        <v>no</v>
      </c>
      <c r="W108" s="3">
        <f t="shared" si="25"/>
        <v>1.3067381304702221</v>
      </c>
      <c r="X108" t="str">
        <f t="shared" si="26"/>
        <v>no</v>
      </c>
      <c r="Y108" t="s">
        <v>220</v>
      </c>
    </row>
    <row r="109" spans="1:25" ht="12.75">
      <c r="A109" t="s">
        <v>108</v>
      </c>
      <c r="B109" s="1">
        <v>17.299</v>
      </c>
      <c r="C109">
        <v>0.909</v>
      </c>
      <c r="D109" s="1">
        <v>30.648</v>
      </c>
      <c r="E109">
        <v>3.558</v>
      </c>
      <c r="F109" s="1">
        <v>15.934</v>
      </c>
      <c r="G109">
        <v>2.187</v>
      </c>
      <c r="H109" s="1">
        <v>15.565</v>
      </c>
      <c r="I109">
        <v>3.357</v>
      </c>
      <c r="J109" s="2">
        <v>0</v>
      </c>
      <c r="K109">
        <v>1</v>
      </c>
      <c r="L109" s="3">
        <f t="shared" si="16"/>
        <v>1.9599610823206604</v>
      </c>
      <c r="M109" s="3">
        <f t="shared" si="17"/>
        <v>3.6350707796009436</v>
      </c>
      <c r="N109" t="str">
        <f t="shared" si="18"/>
        <v>yes</v>
      </c>
      <c r="O109" s="3">
        <f t="shared" si="19"/>
        <v>0.5763419785278509</v>
      </c>
      <c r="P109" t="str">
        <f t="shared" si="20"/>
        <v>no</v>
      </c>
      <c r="Q109" s="3">
        <f t="shared" si="21"/>
        <v>0.49857793114174165</v>
      </c>
      <c r="R109" t="str">
        <f t="shared" si="22"/>
        <v>no</v>
      </c>
      <c r="S109" s="3">
        <f t="shared" si="23"/>
        <v>3.5231283484552125</v>
      </c>
      <c r="T109" t="str">
        <f t="shared" si="28"/>
        <v>yes</v>
      </c>
      <c r="U109" s="3">
        <f t="shared" si="27"/>
        <v>0.11307715054612845</v>
      </c>
      <c r="V109" t="str">
        <f t="shared" si="24"/>
        <v>no</v>
      </c>
      <c r="W109" s="3">
        <f t="shared" si="25"/>
        <v>0.09209925901814572</v>
      </c>
      <c r="X109" t="str">
        <f t="shared" si="26"/>
        <v>no</v>
      </c>
      <c r="Y109" t="s">
        <v>221</v>
      </c>
    </row>
    <row r="111" spans="14:24" ht="12.75">
      <c r="N111" t="s">
        <v>109</v>
      </c>
      <c r="P111" t="s">
        <v>109</v>
      </c>
      <c r="R111" t="s">
        <v>109</v>
      </c>
      <c r="T111" t="s">
        <v>110</v>
      </c>
      <c r="V111" t="s">
        <v>110</v>
      </c>
      <c r="X111" t="s">
        <v>111</v>
      </c>
    </row>
    <row r="112" spans="14:24" ht="12.75">
      <c r="N112" t="s">
        <v>110</v>
      </c>
      <c r="P112" t="s">
        <v>111</v>
      </c>
      <c r="R112" t="s">
        <v>112</v>
      </c>
      <c r="T112" t="s">
        <v>111</v>
      </c>
      <c r="V112" t="s">
        <v>112</v>
      </c>
      <c r="X112" t="s">
        <v>112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3.6 -- The Empirical Curriculum: Changes in Postsecondary Course Taking, 1972 - 2000 (MS Excel)</dc:title>
  <dc:subject/>
  <dc:creator> </dc:creator>
  <cp:keywords/>
  <dc:description/>
  <cp:lastModifiedBy>shelia.hamblin</cp:lastModifiedBy>
  <cp:lastPrinted>2003-05-27T02:10:16Z</cp:lastPrinted>
  <dcterms:created xsi:type="dcterms:W3CDTF">2003-05-17T03:54:00Z</dcterms:created>
  <dcterms:modified xsi:type="dcterms:W3CDTF">2004-04-29T15:31:33Z</dcterms:modified>
  <cp:category/>
  <cp:version/>
  <cp:contentType/>
  <cp:contentStatus/>
</cp:coreProperties>
</file>