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1"/>
  </bookViews>
  <sheets>
    <sheet name="Cover Sheet" sheetId="1" r:id="rId1"/>
    <sheet name="Calculation" sheetId="2" r:id="rId2"/>
    <sheet name="CCI" sheetId="3" r:id="rId3"/>
  </sheets>
  <definedNames>
    <definedName name="_xlnm.Print_Area" localSheetId="1">'Calculation'!$A$1:$H$46</definedName>
    <definedName name="_xlnm.Print_Area" localSheetId="2">'CCI'!$A$1:$I$49</definedName>
    <definedName name="_xlnm.Print_Area" localSheetId="0">'Cover Sheet'!$A$1:$I$43</definedName>
  </definedNames>
  <calcPr fullCalcOnLoad="1"/>
</workbook>
</file>

<file path=xl/sharedStrings.xml><?xml version="1.0" encoding="utf-8"?>
<sst xmlns="http://schemas.openxmlformats.org/spreadsheetml/2006/main" count="89" uniqueCount="79">
  <si>
    <t>Date</t>
  </si>
  <si>
    <t>SAMMS No.:</t>
  </si>
  <si>
    <t>Description:</t>
  </si>
  <si>
    <t>County:</t>
  </si>
  <si>
    <t>State:</t>
  </si>
  <si>
    <t>Acquisition Type:</t>
  </si>
  <si>
    <t>Estimated Replacement Value:</t>
  </si>
  <si>
    <t>Start Point:</t>
  </si>
  <si>
    <t>Latitude:</t>
  </si>
  <si>
    <t>Tract No(s):</t>
  </si>
  <si>
    <t>End Point:</t>
  </si>
  <si>
    <t>Longitude:</t>
  </si>
  <si>
    <t>Measurements:</t>
  </si>
  <si>
    <t>Type:</t>
  </si>
  <si>
    <t>Fac. Code:</t>
  </si>
  <si>
    <t>Photo:  (Optional)</t>
  </si>
  <si>
    <t>Cost Estimate:</t>
  </si>
  <si>
    <t>Narrative: (Description of asset)</t>
  </si>
  <si>
    <t>Description</t>
  </si>
  <si>
    <t>Quantity</t>
  </si>
  <si>
    <t>Unit</t>
  </si>
  <si>
    <t>Unit Cost</t>
  </si>
  <si>
    <t>Total</t>
  </si>
  <si>
    <t>Estimated Value at Acquisition in:</t>
  </si>
  <si>
    <t>Year</t>
  </si>
  <si>
    <t>Construction Cost</t>
  </si>
  <si>
    <t>Base Cost</t>
  </si>
  <si>
    <t>Factor  (CCI)</t>
  </si>
  <si>
    <t>Station Name:</t>
  </si>
  <si>
    <t>COST ESTIMATE WORKSHEET FOR:</t>
  </si>
  <si>
    <t>Asset Description:</t>
  </si>
  <si>
    <t>Date:</t>
  </si>
  <si>
    <t>Cost data obtained from RS Means Cost Data [Insert Year and Type of RS Means Cost Data used for cost estimate.]</t>
  </si>
  <si>
    <t>Construction Cost Index (Use ENR CCI factor for year acquired):</t>
  </si>
  <si>
    <t>[Year Acquired]</t>
  </si>
  <si>
    <t>2004 Construction Cost History</t>
  </si>
  <si>
    <t>Jan</t>
  </si>
  <si>
    <t>Feb</t>
  </si>
  <si>
    <t xml:space="preserve">Mar </t>
  </si>
  <si>
    <t>Apr</t>
  </si>
  <si>
    <t>May</t>
  </si>
  <si>
    <t>Jun</t>
  </si>
  <si>
    <t>Jul</t>
  </si>
  <si>
    <t>Aug</t>
  </si>
  <si>
    <t>Sep</t>
  </si>
  <si>
    <t>Oct</t>
  </si>
  <si>
    <t xml:space="preserve">Nov </t>
  </si>
  <si>
    <t>Dec</t>
  </si>
  <si>
    <t>Current Average</t>
  </si>
  <si>
    <t xml:space="preserve">COST REASONABLENESS CERTIFICATION </t>
  </si>
  <si>
    <t>Regional Engineer Signature</t>
  </si>
  <si>
    <t>Regional Engineer  (Written Name)</t>
  </si>
  <si>
    <t>A calculation involving an inflation adjustment to the recorded cost of the asset.</t>
  </si>
  <si>
    <t>(Attach supporting documentation ie. invoice, purchase order, receiving report.)</t>
  </si>
  <si>
    <t>(Attach supporting documentation of similar asset ie. invoice, purchase order, receiving report.)</t>
  </si>
  <si>
    <t>(Attach cost estimate worksheet.)</t>
  </si>
  <si>
    <t>2.  Appropriate cost location factors must be applied.</t>
  </si>
  <si>
    <t>3.  If overhead and profit are not already included in the square foot costs, they should be broken out as a separate line item cost.</t>
  </si>
  <si>
    <t>This cost estimate is based on the following:</t>
  </si>
  <si>
    <t>7.  The ENR Construction Cost Index (CCI) shall be used so the cost estimate calculation reflects the value of the asset relative to the year of acquisition.  The total estimated cost divided by the CCI factor (provided in this file) calculates the estimated value for the acquisition year.</t>
  </si>
  <si>
    <t>1.  Cost estimate calculations shall be based on the value of the asset as it currently functions.  For example, if a structure that previously functioned as a residence now functions as an office, the cost estimate shall represent the value of the structure as an office.</t>
  </si>
  <si>
    <t>Go to McGraw Hill Construction ENR CCI Web Page for Monthly Updates</t>
  </si>
  <si>
    <t>FWS Acquisition and Replacement Cost Estimating Business Rules:</t>
  </si>
  <si>
    <t>4.  If General Conditions (mobilization and demobilization, freight, on-site supervision, field engineering, expediting, site office, staff and consumables, home office, heavy equipment (locally rented), truck(s), tools, scaffolding, ladders, temporary utilities, communications, barriers, protection, signs, material testing, building permits, plan check fees, as-builts, schedules, submittals, regular clean-up, per diem, travel costs, overtime, and Overhead &amp; Profit on all of these)  are not already included in the square foot costs, they should be broken out as a separate line item cost.</t>
  </si>
  <si>
    <t>“I have reviewed the cost estimate data provided and have determined the costs proposed reasonably reflect the value of the asset at the time of acquisition.”</t>
  </si>
  <si>
    <t>Engineering Support (17%):</t>
  </si>
  <si>
    <r>
      <t xml:space="preserve">Total </t>
    </r>
    <r>
      <rPr>
        <sz val="10"/>
        <rFont val="Arial"/>
        <family val="0"/>
      </rPr>
      <t xml:space="preserve"> Costs</t>
    </r>
  </si>
  <si>
    <t>8.  A 17% engineering support cost must be added to cover all planning, design and construction management by in house staff and/or contracted A/E services.  The 17% criteria is based on data collected from the Regions on actual costs for engineering support of deferred maintenance projects during the 5-year period 1996-2000. In addition to adding the 17% engineering support cost to the cost estimating worksheet, the engineering support costs must also be included as part of the cost of an asset that has actual supporting documentation (invoices, purchase orders, appraisals etc.).</t>
  </si>
  <si>
    <t>Location Cost Factor (RS Means)</t>
  </si>
  <si>
    <t>Prepared By:</t>
  </si>
  <si>
    <t>General Conditions (Recommend 10%)</t>
  </si>
  <si>
    <t>Construction Year</t>
  </si>
  <si>
    <t>Acquisition Date:</t>
  </si>
  <si>
    <t>5.  If wage rates in your area vary from those used in RS Means, if rate increases are expected within a given year, or if overtime is expected during the project, labor costs should be adjusted accordingly.  Documentation for variance from RS Means standards must be provided.</t>
  </si>
  <si>
    <t>Orgcode:</t>
  </si>
  <si>
    <t>6. RS Means material prices are for metropolitan areas.  Beyond a 20-mile radius of large cities, extra trucking or transportation charges may affect material costs and should be accounted for in the estimate. Documentation for variance from RS Means standards must be provided.</t>
  </si>
  <si>
    <t xml:space="preserve">FWS ACQUISITION AND REPLACEMENT </t>
  </si>
  <si>
    <t>A calculation involving an inflation adjustment to the acquisition cost of a recently acquired asset with an identical asset type, comparable size, quality and capacity, in the same geographical location.</t>
  </si>
  <si>
    <r>
      <t xml:space="preserve">RS Means costs and engineering estimates of materials, supplies and labor required. </t>
    </r>
    <r>
      <rPr>
        <b/>
        <sz val="9"/>
        <rFont val="Arial"/>
        <family val="2"/>
      </rPr>
      <t>(See Business Rules below.)</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</si>
</sst>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yy"/>
    <numFmt numFmtId="168" formatCode="0.0%"/>
    <numFmt numFmtId="169" formatCode="&quot;$&quot;#,##0.00"/>
    <numFmt numFmtId="170" formatCode="dd\-mmm\-yy"/>
    <numFmt numFmtId="171" formatCode="[$€-2]\ #,##0.00_);[Red]\([$€-2]\ #,##0.00\)"/>
  </numFmts>
  <fonts count="18">
    <font>
      <sz val="10"/>
      <name val="Arial"/>
      <family val="0"/>
    </font>
    <font>
      <b/>
      <sz val="10"/>
      <name val="Arial"/>
      <family val="2"/>
    </font>
    <font>
      <u val="single"/>
      <sz val="10"/>
      <name val="Arial"/>
      <family val="2"/>
    </font>
    <font>
      <b/>
      <i/>
      <sz val="10"/>
      <name val="Arial"/>
      <family val="2"/>
    </font>
    <font>
      <b/>
      <sz val="14"/>
      <name val="Arial"/>
      <family val="2"/>
    </font>
    <font>
      <b/>
      <sz val="12"/>
      <name val="Arial"/>
      <family val="2"/>
    </font>
    <font>
      <b/>
      <sz val="11"/>
      <name val="Arial"/>
      <family val="2"/>
    </font>
    <font>
      <sz val="12"/>
      <name val="Arial"/>
      <family val="2"/>
    </font>
    <font>
      <sz val="9"/>
      <color indexed="8"/>
      <name val="Arial"/>
      <family val="2"/>
    </font>
    <font>
      <u val="single"/>
      <sz val="10"/>
      <color indexed="12"/>
      <name val="Arial"/>
      <family val="0"/>
    </font>
    <font>
      <u val="single"/>
      <sz val="10"/>
      <color indexed="36"/>
      <name val="Arial"/>
      <family val="0"/>
    </font>
    <font>
      <b/>
      <u val="single"/>
      <sz val="14"/>
      <color indexed="12"/>
      <name val="Arial"/>
      <family val="2"/>
    </font>
    <font>
      <sz val="9"/>
      <name val="Arial"/>
      <family val="2"/>
    </font>
    <font>
      <b/>
      <i/>
      <sz val="12"/>
      <name val="Arial"/>
      <family val="2"/>
    </font>
    <font>
      <b/>
      <u val="single"/>
      <sz val="12"/>
      <color indexed="12"/>
      <name val="Arial"/>
      <family val="2"/>
    </font>
    <font>
      <sz val="10"/>
      <color indexed="10"/>
      <name val="Arial"/>
      <family val="2"/>
    </font>
    <font>
      <i/>
      <sz val="10"/>
      <color indexed="10"/>
      <name val="Arial"/>
      <family val="2"/>
    </font>
    <font>
      <b/>
      <sz val="9"/>
      <name val="Arial"/>
      <family val="2"/>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77">
    <border>
      <left/>
      <right/>
      <top/>
      <bottom/>
      <diagonal/>
    </border>
    <border>
      <left>
        <color indexed="63"/>
      </left>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style="medium"/>
      <right style="thin"/>
      <top style="medium"/>
      <bottom>
        <color indexed="63"/>
      </bottom>
    </border>
    <border>
      <left style="thin"/>
      <right>
        <color indexed="63"/>
      </right>
      <top style="medium"/>
      <bottom>
        <color indexed="63"/>
      </bottom>
    </border>
    <border>
      <left style="medium"/>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medium"/>
      <top style="thin"/>
      <bottom style="thin"/>
    </border>
    <border>
      <left style="medium"/>
      <right>
        <color indexed="63"/>
      </right>
      <top style="thin"/>
      <bottom style="thin"/>
    </border>
    <border>
      <left style="thin"/>
      <right style="thin"/>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medium"/>
    </border>
    <border>
      <left style="hair"/>
      <right style="hair"/>
      <top style="thin"/>
      <bottom style="medium"/>
    </border>
    <border>
      <left style="hair"/>
      <right style="thin"/>
      <top style="thin"/>
      <bottom style="medium"/>
    </border>
    <border>
      <left style="thin"/>
      <right style="medium"/>
      <top style="medium"/>
      <bottom>
        <color indexed="63"/>
      </bottom>
    </border>
    <border>
      <left style="thin"/>
      <right style="medium"/>
      <top style="thin"/>
      <bottom style="thin"/>
    </border>
    <border>
      <left style="thin"/>
      <right>
        <color indexed="63"/>
      </right>
      <top>
        <color indexed="63"/>
      </top>
      <bottom style="thin"/>
    </border>
    <border>
      <left style="thin"/>
      <right style="thin"/>
      <top>
        <color indexed="63"/>
      </top>
      <bottom style="thin"/>
    </border>
    <border>
      <left>
        <color indexed="63"/>
      </left>
      <right style="medium"/>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color indexed="63"/>
      </top>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style="hair"/>
      <bottom style="hair"/>
    </border>
    <border>
      <left>
        <color indexed="63"/>
      </left>
      <right>
        <color indexed="63"/>
      </right>
      <top style="hair"/>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hair"/>
      <right style="medium"/>
      <top style="hair"/>
      <bottom style="hair"/>
    </border>
    <border>
      <left style="hair"/>
      <right style="medium"/>
      <top style="hair"/>
      <bottom style="thin"/>
    </border>
    <border>
      <left>
        <color indexed="63"/>
      </left>
      <right style="medium"/>
      <top style="hair"/>
      <bottom>
        <color indexed="63"/>
      </bottom>
    </border>
    <border>
      <left>
        <color indexed="63"/>
      </left>
      <right>
        <color indexed="63"/>
      </right>
      <top style="hair"/>
      <bottom style="hair"/>
    </border>
    <border>
      <left style="thin"/>
      <right style="hair"/>
      <top style="medium"/>
      <bottom style="hair"/>
    </border>
    <border>
      <left style="hair"/>
      <right style="hair"/>
      <top style="medium"/>
      <bottom style="hair"/>
    </border>
    <border>
      <left style="hair"/>
      <right style="thin"/>
      <top style="medium"/>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medium"/>
    </border>
    <border>
      <left style="medium"/>
      <right>
        <color indexed="63"/>
      </right>
      <top style="hair"/>
      <bottom style="hair"/>
    </border>
    <border>
      <left>
        <color indexed="63"/>
      </left>
      <right style="hair"/>
      <top style="hair"/>
      <bottom style="hair"/>
    </border>
    <border>
      <left style="medium"/>
      <right>
        <color indexed="63"/>
      </right>
      <top style="medium"/>
      <bottom style="medium"/>
    </border>
    <border>
      <left style="medium"/>
      <right style="hair"/>
      <top style="hair"/>
      <bottom style="hair"/>
    </border>
    <border>
      <left style="medium"/>
      <right>
        <color indexed="63"/>
      </right>
      <top>
        <color indexed="63"/>
      </top>
      <bottom style="thin"/>
    </border>
    <border>
      <left style="thin"/>
      <right>
        <color indexed="63"/>
      </right>
      <top style="hair"/>
      <bottom>
        <color indexed="63"/>
      </bottom>
    </border>
    <border>
      <left style="medium"/>
      <right>
        <color indexed="63"/>
      </right>
      <top style="thin"/>
      <bottom style="hair"/>
    </border>
    <border>
      <left>
        <color indexed="63"/>
      </left>
      <right style="hair"/>
      <top style="thin"/>
      <bottom style="hair"/>
    </border>
    <border>
      <left style="thin"/>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hair"/>
      <bottom style="hair"/>
    </border>
    <border>
      <left style="thin"/>
      <right>
        <color indexed="63"/>
      </right>
      <top style="thin"/>
      <bottom style="hair"/>
    </border>
    <border>
      <left style="medium"/>
      <right>
        <color indexed="63"/>
      </right>
      <top style="hair"/>
      <bottom style="thin"/>
    </border>
    <border>
      <left>
        <color indexed="63"/>
      </left>
      <right>
        <color indexed="63"/>
      </right>
      <top style="hair"/>
      <bottom style="thin"/>
    </border>
    <border>
      <left>
        <color indexed="63"/>
      </left>
      <right style="hair"/>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0" fillId="0" borderId="1" xfId="0" applyBorder="1" applyAlignment="1">
      <alignment/>
    </xf>
    <xf numFmtId="0" fontId="4" fillId="0" borderId="0" xfId="0" applyFont="1" applyAlignment="1">
      <alignment horizontal="lef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2" xfId="0" applyBorder="1" applyAlignment="1">
      <alignment vertical="center" wrapText="1"/>
    </xf>
    <xf numFmtId="0" fontId="0" fillId="0" borderId="3"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6" xfId="0" applyBorder="1" applyAlignment="1">
      <alignment/>
    </xf>
    <xf numFmtId="0" fontId="0" fillId="0" borderId="7" xfId="0" applyBorder="1" applyAlignment="1">
      <alignment/>
    </xf>
    <xf numFmtId="0" fontId="0" fillId="0" borderId="0" xfId="0" applyAlignment="1">
      <alignment vertical="top" wrapText="1"/>
    </xf>
    <xf numFmtId="0" fontId="0" fillId="0" borderId="0" xfId="0" applyAlignment="1">
      <alignment horizontal="right"/>
    </xf>
    <xf numFmtId="0" fontId="5" fillId="0" borderId="0" xfId="0" applyFont="1" applyAlignment="1">
      <alignment/>
    </xf>
    <xf numFmtId="0" fontId="1" fillId="0" borderId="0" xfId="0" applyFont="1" applyAlignment="1">
      <alignment vertical="center"/>
    </xf>
    <xf numFmtId="0" fontId="0" fillId="0" borderId="8" xfId="0" applyBorder="1" applyAlignment="1">
      <alignment/>
    </xf>
    <xf numFmtId="0" fontId="0" fillId="0" borderId="9" xfId="0" applyBorder="1" applyAlignment="1">
      <alignment/>
    </xf>
    <xf numFmtId="0" fontId="0" fillId="0" borderId="10" xfId="0" applyBorder="1" applyAlignment="1">
      <alignment vertical="center" wrapText="1"/>
    </xf>
    <xf numFmtId="0" fontId="0" fillId="0" borderId="11" xfId="0" applyBorder="1" applyAlignment="1">
      <alignment vertical="center"/>
    </xf>
    <xf numFmtId="0" fontId="0" fillId="0" borderId="12" xfId="0" applyBorder="1" applyAlignment="1">
      <alignment/>
    </xf>
    <xf numFmtId="0" fontId="0" fillId="0" borderId="13" xfId="0" applyBorder="1" applyAlignment="1">
      <alignment/>
    </xf>
    <xf numFmtId="0" fontId="0" fillId="0" borderId="11" xfId="0" applyBorder="1" applyAlignment="1">
      <alignment/>
    </xf>
    <xf numFmtId="0" fontId="0" fillId="0" borderId="14" xfId="0" applyBorder="1" applyAlignment="1">
      <alignment/>
    </xf>
    <xf numFmtId="0" fontId="0" fillId="0" borderId="15" xfId="0" applyBorder="1" applyAlignment="1">
      <alignment horizontal="righ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vertical="center" wrapText="1"/>
    </xf>
    <xf numFmtId="0" fontId="0" fillId="0" borderId="28" xfId="0" applyBorder="1" applyAlignment="1">
      <alignment/>
    </xf>
    <xf numFmtId="0" fontId="0" fillId="0" borderId="29" xfId="0" applyBorder="1" applyAlignment="1">
      <alignment horizontal="right"/>
    </xf>
    <xf numFmtId="0" fontId="0" fillId="0" borderId="15" xfId="0" applyBorder="1" applyAlignment="1">
      <alignment/>
    </xf>
    <xf numFmtId="0" fontId="0" fillId="2" borderId="30" xfId="0" applyFill="1" applyBorder="1" applyAlignment="1">
      <alignment/>
    </xf>
    <xf numFmtId="0" fontId="0" fillId="2" borderId="31" xfId="0" applyFill="1" applyBorder="1" applyAlignment="1">
      <alignment/>
    </xf>
    <xf numFmtId="0" fontId="0" fillId="2" borderId="32" xfId="0" applyFill="1" applyBorder="1" applyAlignment="1">
      <alignment/>
    </xf>
    <xf numFmtId="0" fontId="0" fillId="2" borderId="33" xfId="0" applyFill="1" applyBorder="1" applyAlignment="1">
      <alignment/>
    </xf>
    <xf numFmtId="0" fontId="0" fillId="2" borderId="0" xfId="0" applyFill="1" applyBorder="1" applyAlignment="1">
      <alignment horizontal="center"/>
    </xf>
    <xf numFmtId="0" fontId="0" fillId="2" borderId="34" xfId="0" applyFill="1" applyBorder="1" applyAlignment="1">
      <alignment/>
    </xf>
    <xf numFmtId="0" fontId="0" fillId="2" borderId="17" xfId="0" applyFill="1" applyBorder="1" applyAlignment="1">
      <alignment horizontal="right"/>
    </xf>
    <xf numFmtId="0" fontId="0" fillId="2" borderId="20" xfId="0" applyFill="1" applyBorder="1" applyAlignment="1">
      <alignment horizontal="right"/>
    </xf>
    <xf numFmtId="167" fontId="0" fillId="0" borderId="35" xfId="0" applyNumberFormat="1" applyBorder="1" applyAlignment="1">
      <alignment horizontal="left"/>
    </xf>
    <xf numFmtId="0" fontId="0" fillId="0" borderId="35" xfId="0" applyBorder="1" applyAlignment="1">
      <alignment horizontal="center"/>
    </xf>
    <xf numFmtId="169" fontId="0" fillId="2" borderId="36" xfId="0" applyNumberFormat="1" applyFill="1" applyBorder="1" applyAlignment="1">
      <alignment horizontal="right"/>
    </xf>
    <xf numFmtId="0" fontId="0" fillId="2" borderId="31" xfId="0" applyFill="1" applyBorder="1" applyAlignment="1">
      <alignment horizontal="center"/>
    </xf>
    <xf numFmtId="0" fontId="0" fillId="2" borderId="37" xfId="0" applyFill="1" applyBorder="1" applyAlignment="1">
      <alignment horizontal="center"/>
    </xf>
    <xf numFmtId="0" fontId="7" fillId="0" borderId="0" xfId="0" applyFont="1" applyAlignment="1">
      <alignment vertical="center" wrapText="1"/>
    </xf>
    <xf numFmtId="0" fontId="0" fillId="0" borderId="38" xfId="0" applyFont="1" applyBorder="1" applyAlignment="1">
      <alignment horizontal="left" wrapText="1"/>
    </xf>
    <xf numFmtId="0" fontId="0" fillId="0" borderId="39" xfId="0" applyFont="1" applyBorder="1" applyAlignment="1">
      <alignment horizontal="left" vertical="top" wrapText="1"/>
    </xf>
    <xf numFmtId="0" fontId="0" fillId="0" borderId="0" xfId="0" applyFont="1" applyBorder="1" applyAlignment="1">
      <alignment horizontal="left" vertical="top" wrapText="1"/>
    </xf>
    <xf numFmtId="0" fontId="0" fillId="0" borderId="40" xfId="0" applyFont="1" applyBorder="1" applyAlignment="1">
      <alignment horizontal="left" vertical="top" wrapText="1"/>
    </xf>
    <xf numFmtId="0" fontId="0" fillId="0" borderId="0" xfId="0" applyBorder="1" applyAlignment="1">
      <alignment/>
    </xf>
    <xf numFmtId="169" fontId="0" fillId="2" borderId="41" xfId="0" applyNumberFormat="1" applyFill="1" applyBorder="1" applyAlignment="1">
      <alignment horizontal="right"/>
    </xf>
    <xf numFmtId="0" fontId="0" fillId="0" borderId="42" xfId="0" applyBorder="1" applyAlignment="1">
      <alignment horizontal="center"/>
    </xf>
    <xf numFmtId="0" fontId="0" fillId="2" borderId="43" xfId="0" applyFont="1" applyFill="1" applyBorder="1" applyAlignment="1">
      <alignment horizontal="left" vertical="center" wrapText="1"/>
    </xf>
    <xf numFmtId="169" fontId="1" fillId="2" borderId="44" xfId="0" applyNumberFormat="1" applyFont="1" applyFill="1" applyBorder="1" applyAlignment="1">
      <alignment horizontal="center" vertical="center"/>
    </xf>
    <xf numFmtId="0" fontId="8" fillId="3" borderId="0" xfId="0" applyFont="1" applyFill="1" applyAlignment="1">
      <alignment wrapText="1"/>
    </xf>
    <xf numFmtId="0" fontId="1" fillId="0" borderId="45" xfId="0" applyFont="1" applyFill="1" applyBorder="1" applyAlignment="1">
      <alignment horizontal="left"/>
    </xf>
    <xf numFmtId="0" fontId="0" fillId="4" borderId="0" xfId="0" applyFill="1" applyAlignment="1">
      <alignment/>
    </xf>
    <xf numFmtId="0" fontId="1" fillId="0" borderId="0" xfId="0" applyFont="1" applyAlignment="1">
      <alignment horizontal="left" vertical="center"/>
    </xf>
    <xf numFmtId="169" fontId="0" fillId="2" borderId="46" xfId="0" applyNumberFormat="1" applyFill="1" applyBorder="1" applyAlignment="1">
      <alignment horizontal="right"/>
    </xf>
    <xf numFmtId="169" fontId="0" fillId="2" borderId="47" xfId="0" applyNumberFormat="1" applyFill="1" applyBorder="1" applyAlignment="1">
      <alignment horizontal="right"/>
    </xf>
    <xf numFmtId="169" fontId="0" fillId="2" borderId="48" xfId="0" applyNumberFormat="1" applyFill="1" applyBorder="1" applyAlignment="1">
      <alignment horizontal="right"/>
    </xf>
    <xf numFmtId="0" fontId="12" fillId="0" borderId="0" xfId="0" applyFont="1" applyAlignment="1">
      <alignment/>
    </xf>
    <xf numFmtId="0" fontId="0" fillId="0" borderId="49" xfId="0" applyBorder="1" applyAlignment="1">
      <alignment/>
    </xf>
    <xf numFmtId="0" fontId="12" fillId="0" borderId="0" xfId="0" applyFont="1" applyAlignment="1">
      <alignment vertical="top"/>
    </xf>
    <xf numFmtId="0" fontId="16" fillId="0" borderId="0" xfId="0" applyFont="1" applyAlignment="1">
      <alignment horizontal="left" vertical="top" wrapText="1"/>
    </xf>
    <xf numFmtId="170" fontId="0" fillId="0" borderId="0" xfId="0" applyNumberFormat="1" applyAlignment="1">
      <alignment horizontal="left"/>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0" xfId="0" applyFont="1" applyAlignment="1">
      <alignment horizontal="left" vertical="center" wrapText="1"/>
    </xf>
    <xf numFmtId="0" fontId="4" fillId="0" borderId="0" xfId="0" applyFont="1" applyAlignment="1">
      <alignment horizontal="left"/>
    </xf>
    <xf numFmtId="0" fontId="5" fillId="0" borderId="0" xfId="0" applyFont="1" applyAlignment="1">
      <alignment horizontal="left" vertical="center"/>
    </xf>
    <xf numFmtId="0" fontId="1" fillId="0" borderId="0" xfId="0" applyFont="1" applyAlignment="1">
      <alignment horizontal="left" vertical="center"/>
    </xf>
    <xf numFmtId="0" fontId="13" fillId="0" borderId="0" xfId="0" applyFont="1" applyBorder="1" applyAlignment="1">
      <alignment horizontal="left" vertical="center" wrapText="1"/>
    </xf>
    <xf numFmtId="0" fontId="5" fillId="0" borderId="0" xfId="0" applyFont="1" applyAlignment="1">
      <alignment horizontal="left" vertical="center" wrapText="1"/>
    </xf>
    <xf numFmtId="0" fontId="12" fillId="0" borderId="0" xfId="0" applyFont="1" applyAlignment="1">
      <alignment horizontal="left" vertical="center" wrapText="1"/>
    </xf>
    <xf numFmtId="0" fontId="15" fillId="0" borderId="0" xfId="0" applyFont="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0" fillId="0" borderId="0" xfId="0" applyAlignment="1">
      <alignment horizontal="left"/>
    </xf>
    <xf numFmtId="0" fontId="0" fillId="0" borderId="1" xfId="0" applyBorder="1" applyAlignment="1">
      <alignment horizontal="left"/>
    </xf>
    <xf numFmtId="0" fontId="1"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Font="1" applyBorder="1" applyAlignment="1">
      <alignment horizontal="left" vertical="center" wrapText="1"/>
    </xf>
    <xf numFmtId="0" fontId="5" fillId="2" borderId="5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54" xfId="0" applyFont="1" applyFill="1" applyBorder="1" applyAlignment="1">
      <alignment horizontal="center" vertical="center"/>
    </xf>
    <xf numFmtId="0" fontId="5" fillId="0" borderId="55" xfId="0" applyFont="1" applyBorder="1" applyAlignment="1">
      <alignment horizontal="left" vertical="top"/>
    </xf>
    <xf numFmtId="0" fontId="5" fillId="0" borderId="56" xfId="0" applyFont="1" applyBorder="1" applyAlignment="1">
      <alignment horizontal="left" vertical="top"/>
    </xf>
    <xf numFmtId="0" fontId="16" fillId="0" borderId="0" xfId="0" applyFont="1" applyAlignment="1">
      <alignment vertical="top" wrapText="1"/>
    </xf>
    <xf numFmtId="0" fontId="0" fillId="0" borderId="39" xfId="0" applyFont="1" applyBorder="1" applyAlignment="1">
      <alignment horizontal="left" wrapText="1"/>
    </xf>
    <xf numFmtId="0" fontId="0" fillId="0" borderId="0" xfId="0" applyFont="1" applyBorder="1" applyAlignment="1">
      <alignment horizontal="left" wrapText="1"/>
    </xf>
    <xf numFmtId="0" fontId="0" fillId="0" borderId="40" xfId="0" applyFont="1" applyBorder="1" applyAlignment="1">
      <alignment horizontal="left" wrapText="1"/>
    </xf>
    <xf numFmtId="0" fontId="0" fillId="0" borderId="57" xfId="0" applyFont="1" applyBorder="1" applyAlignment="1">
      <alignment horizontal="left" wrapText="1"/>
    </xf>
    <xf numFmtId="0" fontId="0" fillId="0" borderId="1" xfId="0" applyFont="1" applyBorder="1" applyAlignment="1">
      <alignment horizontal="left" wrapText="1"/>
    </xf>
    <xf numFmtId="0" fontId="0" fillId="0" borderId="14" xfId="0" applyBorder="1" applyAlignment="1">
      <alignment horizontal="center"/>
    </xf>
    <xf numFmtId="0" fontId="0" fillId="0" borderId="6" xfId="0" applyBorder="1" applyAlignment="1">
      <alignment horizontal="center"/>
    </xf>
    <xf numFmtId="0" fontId="0" fillId="2" borderId="58" xfId="0" applyFill="1" applyBorder="1" applyAlignment="1">
      <alignment horizontal="center"/>
    </xf>
    <xf numFmtId="0" fontId="0" fillId="2" borderId="49" xfId="0" applyFill="1" applyBorder="1" applyAlignment="1">
      <alignment horizontal="center"/>
    </xf>
    <xf numFmtId="0" fontId="0" fillId="2" borderId="59" xfId="0" applyFill="1" applyBorder="1" applyAlignment="1">
      <alignment horizontal="center"/>
    </xf>
    <xf numFmtId="0" fontId="1" fillId="0" borderId="60" xfId="0" applyFont="1" applyBorder="1" applyAlignment="1">
      <alignment horizontal="right" vertical="center"/>
    </xf>
    <xf numFmtId="0" fontId="1" fillId="0" borderId="43" xfId="0" applyFont="1" applyBorder="1" applyAlignment="1">
      <alignment horizontal="right" vertical="center"/>
    </xf>
    <xf numFmtId="0" fontId="0" fillId="2" borderId="61" xfId="0" applyFill="1" applyBorder="1" applyAlignment="1">
      <alignment horizontal="center"/>
    </xf>
    <xf numFmtId="0" fontId="0" fillId="2" borderId="17" xfId="0" applyFill="1" applyBorder="1" applyAlignment="1">
      <alignment horizontal="center"/>
    </xf>
    <xf numFmtId="0" fontId="0" fillId="0" borderId="30" xfId="0" applyBorder="1" applyAlignment="1">
      <alignment horizontal="center"/>
    </xf>
    <xf numFmtId="0" fontId="0" fillId="0" borderId="33" xfId="0" applyBorder="1" applyAlignment="1">
      <alignment horizontal="center"/>
    </xf>
    <xf numFmtId="0" fontId="0" fillId="0" borderId="32" xfId="0" applyBorder="1" applyAlignment="1">
      <alignment horizontal="center"/>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0" fillId="0" borderId="62" xfId="0" applyBorder="1" applyAlignment="1">
      <alignment horizontal="center"/>
    </xf>
    <xf numFmtId="0" fontId="0" fillId="0" borderId="63" xfId="0" applyBorder="1" applyAlignment="1">
      <alignment horizontal="left" wrapText="1"/>
    </xf>
    <xf numFmtId="0" fontId="0" fillId="0" borderId="42" xfId="0" applyBorder="1" applyAlignment="1">
      <alignment horizontal="left" wrapText="1"/>
    </xf>
    <xf numFmtId="0" fontId="0" fillId="2" borderId="64" xfId="0" applyFill="1" applyBorder="1" applyAlignment="1">
      <alignment horizontal="left"/>
    </xf>
    <xf numFmtId="0" fontId="0" fillId="2" borderId="35" xfId="0" applyFill="1" applyBorder="1" applyAlignment="1">
      <alignment horizontal="left"/>
    </xf>
    <xf numFmtId="0" fontId="0" fillId="2" borderId="65" xfId="0" applyFill="1" applyBorder="1" applyAlignment="1">
      <alignment horizontal="left"/>
    </xf>
    <xf numFmtId="0" fontId="5" fillId="2" borderId="66" xfId="0" applyFont="1" applyFill="1" applyBorder="1" applyAlignment="1">
      <alignment horizontal="left" vertical="center"/>
    </xf>
    <xf numFmtId="0" fontId="0" fillId="0" borderId="56" xfId="0" applyBorder="1" applyAlignment="1">
      <alignment/>
    </xf>
    <xf numFmtId="0" fontId="0" fillId="0" borderId="67" xfId="0" applyBorder="1" applyAlignment="1">
      <alignment/>
    </xf>
    <xf numFmtId="0" fontId="0" fillId="0" borderId="45" xfId="0" applyBorder="1" applyAlignment="1">
      <alignment vertical="top" wrapText="1"/>
    </xf>
    <xf numFmtId="0" fontId="0" fillId="0" borderId="0" xfId="0" applyBorder="1" applyAlignment="1">
      <alignment vertical="top" wrapText="1"/>
    </xf>
    <xf numFmtId="0" fontId="0" fillId="0" borderId="68" xfId="0" applyBorder="1" applyAlignment="1">
      <alignment vertical="top" wrapText="1"/>
    </xf>
    <xf numFmtId="0" fontId="0" fillId="0" borderId="69" xfId="0" applyBorder="1" applyAlignment="1">
      <alignment horizontal="center"/>
    </xf>
    <xf numFmtId="0" fontId="0" fillId="0" borderId="70" xfId="0"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2" borderId="33" xfId="0" applyFill="1" applyBorder="1" applyAlignment="1">
      <alignment horizontal="left"/>
    </xf>
    <xf numFmtId="0" fontId="0" fillId="2" borderId="62" xfId="0" applyFill="1" applyBorder="1" applyAlignment="1">
      <alignment horizontal="center"/>
    </xf>
    <xf numFmtId="0" fontId="0" fillId="2" borderId="71" xfId="0" applyFill="1" applyBorder="1" applyAlignment="1">
      <alignment horizontal="center"/>
    </xf>
    <xf numFmtId="0" fontId="0" fillId="2" borderId="30" xfId="0" applyFill="1" applyBorder="1" applyAlignment="1">
      <alignment horizontal="center"/>
    </xf>
    <xf numFmtId="0" fontId="0" fillId="2" borderId="33" xfId="0" applyFill="1" applyBorder="1" applyAlignment="1">
      <alignment horizontal="center"/>
    </xf>
    <xf numFmtId="0" fontId="0" fillId="2" borderId="32" xfId="0" applyFill="1" applyBorder="1" applyAlignment="1">
      <alignment horizontal="center"/>
    </xf>
    <xf numFmtId="0" fontId="0" fillId="2" borderId="30" xfId="0" applyFill="1" applyBorder="1" applyAlignment="1">
      <alignment horizontal="left"/>
    </xf>
    <xf numFmtId="0" fontId="0" fillId="2" borderId="71" xfId="0" applyFill="1" applyBorder="1" applyAlignment="1">
      <alignment horizontal="left"/>
    </xf>
    <xf numFmtId="169" fontId="0" fillId="2" borderId="30" xfId="0" applyNumberFormat="1" applyFill="1" applyBorder="1" applyAlignment="1">
      <alignment horizontal="center"/>
    </xf>
    <xf numFmtId="0" fontId="1" fillId="0" borderId="57" xfId="0" applyFont="1" applyBorder="1" applyAlignment="1">
      <alignment horizontal="left" vertical="top"/>
    </xf>
    <xf numFmtId="0" fontId="1" fillId="0" borderId="1" xfId="0" applyFont="1" applyBorder="1" applyAlignment="1">
      <alignment horizontal="left" vertical="top"/>
    </xf>
    <xf numFmtId="0" fontId="0" fillId="0" borderId="2"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0" fontId="0" fillId="2" borderId="39" xfId="0" applyFill="1" applyBorder="1" applyAlignment="1">
      <alignment horizontal="left" vertical="top" wrapText="1"/>
    </xf>
    <xf numFmtId="0" fontId="0" fillId="2" borderId="0" xfId="0" applyFill="1" applyBorder="1" applyAlignment="1">
      <alignment horizontal="left" vertical="top" wrapText="1"/>
    </xf>
    <xf numFmtId="0" fontId="0" fillId="2" borderId="40" xfId="0" applyFill="1" applyBorder="1" applyAlignment="1">
      <alignment horizontal="left" vertical="top" wrapText="1"/>
    </xf>
    <xf numFmtId="0" fontId="0" fillId="0" borderId="4" xfId="0" applyBorder="1" applyAlignment="1">
      <alignment horizontal="center"/>
    </xf>
    <xf numFmtId="0" fontId="0" fillId="0" borderId="11" xfId="0" applyBorder="1" applyAlignment="1">
      <alignment horizontal="center"/>
    </xf>
    <xf numFmtId="0" fontId="0" fillId="5" borderId="72" xfId="0" applyFill="1" applyBorder="1" applyAlignment="1">
      <alignment horizontal="left"/>
    </xf>
    <xf numFmtId="0" fontId="0" fillId="5" borderId="49" xfId="0" applyFill="1" applyBorder="1" applyAlignment="1">
      <alignment horizontal="left"/>
    </xf>
    <xf numFmtId="0" fontId="0" fillId="0" borderId="73" xfId="0" applyBorder="1" applyAlignment="1">
      <alignment horizontal="left"/>
    </xf>
    <xf numFmtId="0" fontId="0" fillId="0" borderId="35" xfId="0" applyBorder="1" applyAlignment="1">
      <alignment horizontal="left"/>
    </xf>
    <xf numFmtId="0" fontId="0" fillId="5" borderId="74" xfId="0" applyFont="1" applyFill="1" applyBorder="1" applyAlignment="1">
      <alignment horizontal="left"/>
    </xf>
    <xf numFmtId="0" fontId="0" fillId="5" borderId="75" xfId="0" applyFont="1" applyFill="1" applyBorder="1" applyAlignment="1">
      <alignment horizontal="left"/>
    </xf>
    <xf numFmtId="0" fontId="0" fillId="5" borderId="76" xfId="0" applyFont="1" applyFill="1" applyBorder="1" applyAlignment="1">
      <alignment horizontal="left"/>
    </xf>
    <xf numFmtId="0" fontId="14" fillId="0" borderId="33" xfId="20" applyFont="1" applyBorder="1" applyAlignment="1">
      <alignment horizontal="center" vertical="center"/>
    </xf>
    <xf numFmtId="0" fontId="11" fillId="0" borderId="33" xfId="2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nr.construction.com/features/conEco/costIndexes/constIndexHist.asp"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1"/>
  <sheetViews>
    <sheetView workbookViewId="0" topLeftCell="A1">
      <selection activeCell="C6" sqref="C6:I6"/>
    </sheetView>
  </sheetViews>
  <sheetFormatPr defaultColWidth="9.140625" defaultRowHeight="12.75"/>
  <cols>
    <col min="7" max="7" width="44.421875" style="0" customWidth="1"/>
    <col min="8" max="8" width="4.421875" style="0" customWidth="1"/>
    <col min="9" max="9" width="9.28125" style="0" customWidth="1"/>
  </cols>
  <sheetData>
    <row r="1" spans="1:9" ht="21" customHeight="1">
      <c r="A1" s="5" t="s">
        <v>76</v>
      </c>
      <c r="H1" s="18" t="s">
        <v>31</v>
      </c>
      <c r="I1" s="79">
        <f ca="1">TODAY()</f>
        <v>38231</v>
      </c>
    </row>
    <row r="2" spans="1:9" ht="21" customHeight="1">
      <c r="A2" s="84" t="s">
        <v>29</v>
      </c>
      <c r="B2" s="84"/>
      <c r="C2" s="84"/>
      <c r="D2" s="84"/>
      <c r="E2" s="84"/>
      <c r="F2" s="84"/>
      <c r="G2" s="84"/>
      <c r="H2" s="84"/>
      <c r="I2" s="84"/>
    </row>
    <row r="3" ht="6" customHeight="1">
      <c r="A3" s="5"/>
    </row>
    <row r="4" spans="1:9" s="20" customFormat="1" ht="19.5" customHeight="1">
      <c r="A4" s="85" t="s">
        <v>28</v>
      </c>
      <c r="B4" s="85"/>
      <c r="C4" s="85"/>
      <c r="D4" s="85"/>
      <c r="E4" s="85"/>
      <c r="F4" s="85"/>
      <c r="G4" s="85"/>
      <c r="H4" s="85"/>
      <c r="I4" s="85"/>
    </row>
    <row r="5" spans="1:9" s="20" customFormat="1" ht="13.5" customHeight="1">
      <c r="A5" s="86" t="s">
        <v>30</v>
      </c>
      <c r="B5" s="86"/>
      <c r="C5" s="86"/>
      <c r="D5" s="86"/>
      <c r="E5" s="86"/>
      <c r="F5" s="86"/>
      <c r="G5" s="86"/>
      <c r="H5" s="86"/>
      <c r="I5" s="86"/>
    </row>
    <row r="6" spans="1:9" s="20" customFormat="1" ht="13.5" customHeight="1">
      <c r="A6" s="86" t="s">
        <v>1</v>
      </c>
      <c r="B6" s="86"/>
      <c r="C6" s="86"/>
      <c r="D6" s="86"/>
      <c r="E6" s="86"/>
      <c r="F6" s="86"/>
      <c r="G6" s="86"/>
      <c r="H6" s="86"/>
      <c r="I6" s="86"/>
    </row>
    <row r="7" spans="1:9" s="20" customFormat="1" ht="13.5" customHeight="1">
      <c r="A7" s="71"/>
      <c r="B7" s="71"/>
      <c r="C7" s="71"/>
      <c r="D7" s="71"/>
      <c r="E7" s="71"/>
      <c r="F7" s="71"/>
      <c r="G7" s="71"/>
      <c r="H7" s="71"/>
      <c r="I7" s="71"/>
    </row>
    <row r="8" spans="1:9" s="58" customFormat="1" ht="20.25" customHeight="1">
      <c r="A8" s="88" t="s">
        <v>58</v>
      </c>
      <c r="B8" s="88"/>
      <c r="C8" s="88"/>
      <c r="D8" s="88"/>
      <c r="E8" s="88"/>
      <c r="F8" s="88"/>
      <c r="G8" s="88"/>
      <c r="H8" s="88"/>
      <c r="I8" s="88"/>
    </row>
    <row r="9" ht="12.75">
      <c r="A9" s="1"/>
    </row>
    <row r="10" spans="1:11" ht="12.75" customHeight="1" thickBot="1">
      <c r="A10" s="4"/>
      <c r="B10" s="75" t="s">
        <v>52</v>
      </c>
      <c r="I10" s="78"/>
      <c r="J10" s="78"/>
      <c r="K10" s="78"/>
    </row>
    <row r="11" spans="2:11" ht="12.75" customHeight="1">
      <c r="B11" s="77" t="s">
        <v>53</v>
      </c>
      <c r="I11" s="78"/>
      <c r="J11" s="78"/>
      <c r="K11" s="78"/>
    </row>
    <row r="12" spans="1:2" ht="12.75">
      <c r="A12" s="63"/>
      <c r="B12" s="1"/>
    </row>
    <row r="13" spans="1:9" ht="21" customHeight="1" thickBot="1">
      <c r="A13" s="4"/>
      <c r="B13" s="89" t="s">
        <v>77</v>
      </c>
      <c r="C13" s="89"/>
      <c r="D13" s="89"/>
      <c r="E13" s="89"/>
      <c r="F13" s="89"/>
      <c r="G13" s="89"/>
      <c r="H13" s="89"/>
      <c r="I13" s="89"/>
    </row>
    <row r="14" ht="12.75">
      <c r="B14" s="75" t="s">
        <v>54</v>
      </c>
    </row>
    <row r="15" ht="12.75">
      <c r="A15" s="1"/>
    </row>
    <row r="16" spans="1:2" ht="11.25" customHeight="1" thickBot="1">
      <c r="A16" s="4"/>
      <c r="B16" s="75" t="s">
        <v>78</v>
      </c>
    </row>
    <row r="17" spans="1:2" ht="12.75">
      <c r="A17" s="63"/>
      <c r="B17" s="75" t="s">
        <v>55</v>
      </c>
    </row>
    <row r="18" ht="12.75">
      <c r="A18" s="2"/>
    </row>
    <row r="19" spans="1:9" ht="21.75" customHeight="1">
      <c r="A19" s="87" t="s">
        <v>62</v>
      </c>
      <c r="B19" s="87"/>
      <c r="C19" s="87"/>
      <c r="D19" s="87"/>
      <c r="E19" s="87"/>
      <c r="F19" s="87"/>
      <c r="G19" s="87"/>
      <c r="H19" s="87"/>
      <c r="I19" s="87"/>
    </row>
    <row r="20" spans="1:9" ht="25.5" customHeight="1">
      <c r="A20" s="97" t="s">
        <v>60</v>
      </c>
      <c r="B20" s="97"/>
      <c r="C20" s="97"/>
      <c r="D20" s="97"/>
      <c r="E20" s="97"/>
      <c r="F20" s="97"/>
      <c r="G20" s="97"/>
      <c r="H20" s="97"/>
      <c r="I20" s="97"/>
    </row>
    <row r="21" spans="1:9" ht="12" customHeight="1">
      <c r="A21" s="83" t="s">
        <v>56</v>
      </c>
      <c r="B21" s="83"/>
      <c r="C21" s="83"/>
      <c r="D21" s="83"/>
      <c r="E21" s="83"/>
      <c r="F21" s="83"/>
      <c r="G21" s="83"/>
      <c r="H21" s="83"/>
      <c r="I21" s="83"/>
    </row>
    <row r="22" spans="1:9" ht="15" customHeight="1">
      <c r="A22" s="83" t="s">
        <v>57</v>
      </c>
      <c r="B22" s="83"/>
      <c r="C22" s="83"/>
      <c r="D22" s="83"/>
      <c r="E22" s="83"/>
      <c r="F22" s="83"/>
      <c r="G22" s="83"/>
      <c r="H22" s="83"/>
      <c r="I22" s="83"/>
    </row>
    <row r="23" spans="1:9" ht="70.5" customHeight="1">
      <c r="A23" s="83" t="s">
        <v>63</v>
      </c>
      <c r="B23" s="83"/>
      <c r="C23" s="83"/>
      <c r="D23" s="83"/>
      <c r="E23" s="83"/>
      <c r="F23" s="83"/>
      <c r="G23" s="83"/>
      <c r="H23" s="83"/>
      <c r="I23" s="83"/>
    </row>
    <row r="24" spans="1:9" ht="37.5" customHeight="1">
      <c r="A24" s="83" t="s">
        <v>73</v>
      </c>
      <c r="B24" s="83"/>
      <c r="C24" s="83"/>
      <c r="D24" s="83"/>
      <c r="E24" s="83"/>
      <c r="F24" s="83"/>
      <c r="G24" s="83"/>
      <c r="H24" s="83"/>
      <c r="I24" s="83"/>
    </row>
    <row r="25" spans="1:9" ht="39.75" customHeight="1">
      <c r="A25" s="83" t="s">
        <v>75</v>
      </c>
      <c r="B25" s="83"/>
      <c r="C25" s="83"/>
      <c r="D25" s="83"/>
      <c r="E25" s="83"/>
      <c r="F25" s="83"/>
      <c r="G25" s="83"/>
      <c r="H25" s="83"/>
      <c r="I25" s="83"/>
    </row>
    <row r="26" spans="1:9" ht="38.25" customHeight="1">
      <c r="A26" s="83" t="s">
        <v>59</v>
      </c>
      <c r="B26" s="83"/>
      <c r="C26" s="83"/>
      <c r="D26" s="83"/>
      <c r="E26" s="83"/>
      <c r="F26" s="83"/>
      <c r="G26" s="83"/>
      <c r="H26" s="83"/>
      <c r="I26" s="83"/>
    </row>
    <row r="27" spans="1:9" ht="68.25" customHeight="1">
      <c r="A27" s="83" t="s">
        <v>67</v>
      </c>
      <c r="B27" s="83"/>
      <c r="C27" s="83"/>
      <c r="D27" s="83"/>
      <c r="E27" s="83"/>
      <c r="F27" s="83"/>
      <c r="G27" s="83"/>
      <c r="H27" s="83"/>
      <c r="I27" s="83"/>
    </row>
    <row r="28" ht="3" customHeight="1">
      <c r="A28" s="5"/>
    </row>
    <row r="29" ht="12.75">
      <c r="A29" s="2"/>
    </row>
    <row r="30" spans="1:9" ht="16.5" customHeight="1">
      <c r="A30" s="95" t="s">
        <v>49</v>
      </c>
      <c r="B30" s="95"/>
      <c r="C30" s="95"/>
      <c r="D30" s="95"/>
      <c r="E30" s="95"/>
      <c r="F30" s="95"/>
      <c r="G30" s="95"/>
      <c r="H30" s="95"/>
      <c r="I30" s="95"/>
    </row>
    <row r="31" spans="1:9" ht="1.5" customHeight="1">
      <c r="A31" s="95"/>
      <c r="B31" s="95"/>
      <c r="C31" s="95"/>
      <c r="D31" s="95"/>
      <c r="E31" s="95"/>
      <c r="F31" s="95"/>
      <c r="G31" s="95"/>
      <c r="H31" s="95"/>
      <c r="I31" s="95"/>
    </row>
    <row r="32" spans="1:9" ht="12.75">
      <c r="A32" s="96" t="s">
        <v>64</v>
      </c>
      <c r="B32" s="96"/>
      <c r="C32" s="96"/>
      <c r="D32" s="96"/>
      <c r="E32" s="96"/>
      <c r="F32" s="96"/>
      <c r="G32" s="96"/>
      <c r="H32" s="96"/>
      <c r="I32" s="96"/>
    </row>
    <row r="33" spans="1:9" ht="12.75">
      <c r="A33" s="96"/>
      <c r="B33" s="96"/>
      <c r="C33" s="96"/>
      <c r="D33" s="96"/>
      <c r="E33" s="96"/>
      <c r="F33" s="96"/>
      <c r="G33" s="96"/>
      <c r="H33" s="96"/>
      <c r="I33" s="96"/>
    </row>
    <row r="34" spans="1:12" ht="7.5" customHeight="1">
      <c r="A34" s="96"/>
      <c r="B34" s="96"/>
      <c r="C34" s="96"/>
      <c r="D34" s="96"/>
      <c r="E34" s="96"/>
      <c r="F34" s="96"/>
      <c r="G34" s="96"/>
      <c r="H34" s="96"/>
      <c r="I34" s="96"/>
      <c r="L34" s="3"/>
    </row>
    <row r="35" spans="1:9" ht="12.75">
      <c r="A35" s="93"/>
      <c r="B35" s="93"/>
      <c r="C35" s="93"/>
      <c r="D35" s="93"/>
      <c r="E35" s="93"/>
      <c r="F35" s="93"/>
      <c r="G35" s="93"/>
      <c r="H35" s="93"/>
      <c r="I35" s="93"/>
    </row>
    <row r="36" spans="1:9" ht="13.5" thickBot="1">
      <c r="A36" s="94"/>
      <c r="B36" s="94"/>
      <c r="C36" s="94"/>
      <c r="D36" s="94"/>
      <c r="E36" s="94"/>
      <c r="F36" s="94"/>
      <c r="G36" s="94"/>
      <c r="H36" s="94"/>
      <c r="I36" s="94"/>
    </row>
    <row r="37" spans="1:7" ht="12.75">
      <c r="A37" s="2" t="s">
        <v>50</v>
      </c>
      <c r="G37" s="2" t="s">
        <v>0</v>
      </c>
    </row>
    <row r="39" spans="1:6" ht="12.75">
      <c r="A39" s="90"/>
      <c r="B39" s="91"/>
      <c r="C39" s="91"/>
      <c r="D39" s="91"/>
      <c r="E39" s="91"/>
      <c r="F39" s="91"/>
    </row>
    <row r="40" spans="1:6" ht="13.5" thickBot="1">
      <c r="A40" s="92"/>
      <c r="B40" s="92"/>
      <c r="C40" s="92"/>
      <c r="D40" s="92"/>
      <c r="E40" s="92"/>
      <c r="F40" s="92"/>
    </row>
    <row r="41" ht="12.75">
      <c r="A41" s="2" t="s">
        <v>51</v>
      </c>
    </row>
  </sheetData>
  <mergeCells count="23">
    <mergeCell ref="A22:I22"/>
    <mergeCell ref="A21:I21"/>
    <mergeCell ref="A20:I20"/>
    <mergeCell ref="A5:B5"/>
    <mergeCell ref="A6:B6"/>
    <mergeCell ref="C5:I5"/>
    <mergeCell ref="A39:F40"/>
    <mergeCell ref="A27:I27"/>
    <mergeCell ref="A35:F36"/>
    <mergeCell ref="G35:I36"/>
    <mergeCell ref="A30:I31"/>
    <mergeCell ref="A32:I34"/>
    <mergeCell ref="A23:I23"/>
    <mergeCell ref="A2:I2"/>
    <mergeCell ref="C4:I4"/>
    <mergeCell ref="A26:I26"/>
    <mergeCell ref="C6:I6"/>
    <mergeCell ref="A25:I25"/>
    <mergeCell ref="A24:I24"/>
    <mergeCell ref="A19:I19"/>
    <mergeCell ref="A8:I8"/>
    <mergeCell ref="B13:I13"/>
    <mergeCell ref="A4:B4"/>
  </mergeCells>
  <printOptions horizontalCentered="1"/>
  <pageMargins left="0.02" right="0.36" top="0.47" bottom="0.44" header="0.34" footer="0.21"/>
  <pageSetup horizontalDpi="600" verticalDpi="600" orientation="portrait" scale="90" r:id="rId1"/>
  <headerFooter alignWithMargins="0">
    <oddFooter>&amp;RFWS Form 3-2296
08/2004</oddFooter>
  </headerFooter>
</worksheet>
</file>

<file path=xl/worksheets/sheet2.xml><?xml version="1.0" encoding="utf-8"?>
<worksheet xmlns="http://schemas.openxmlformats.org/spreadsheetml/2006/main" xmlns:r="http://schemas.openxmlformats.org/officeDocument/2006/relationships">
  <dimension ref="A1:H51"/>
  <sheetViews>
    <sheetView tabSelected="1" workbookViewId="0" topLeftCell="A1">
      <selection activeCell="E12" sqref="E12:H23"/>
    </sheetView>
  </sheetViews>
  <sheetFormatPr defaultColWidth="9.140625" defaultRowHeight="12.75"/>
  <cols>
    <col min="1" max="1" width="11.8515625" style="0" customWidth="1"/>
    <col min="2" max="6" width="10.7109375" style="0" customWidth="1"/>
    <col min="7" max="7" width="10.28125" style="0" customWidth="1"/>
    <col min="8" max="9" width="12.7109375" style="0" customWidth="1"/>
  </cols>
  <sheetData>
    <row r="1" spans="1:8" s="14" customFormat="1" ht="20.25" customHeight="1">
      <c r="A1" s="101" t="s">
        <v>28</v>
      </c>
      <c r="B1" s="102"/>
      <c r="C1" s="130"/>
      <c r="D1" s="131"/>
      <c r="E1" s="131"/>
      <c r="F1" s="131"/>
      <c r="G1" s="131"/>
      <c r="H1" s="132"/>
    </row>
    <row r="2" spans="1:8" s="14" customFormat="1" ht="16.5" customHeight="1" thickBot="1">
      <c r="A2" s="149" t="s">
        <v>74</v>
      </c>
      <c r="B2" s="150"/>
      <c r="C2" s="98"/>
      <c r="D2" s="99"/>
      <c r="E2" s="99"/>
      <c r="F2" s="99"/>
      <c r="G2" s="99"/>
      <c r="H2" s="100"/>
    </row>
    <row r="3" spans="1:8" ht="15.75" customHeight="1">
      <c r="A3" s="21" t="s">
        <v>1</v>
      </c>
      <c r="B3" s="22" t="s">
        <v>2</v>
      </c>
      <c r="C3" s="136"/>
      <c r="D3" s="136"/>
      <c r="E3" s="136"/>
      <c r="F3" s="137"/>
      <c r="G3" s="22" t="s">
        <v>3</v>
      </c>
      <c r="H3" s="42" t="s">
        <v>4</v>
      </c>
    </row>
    <row r="4" spans="1:8" ht="15.75" customHeight="1">
      <c r="A4" s="57"/>
      <c r="B4" s="140"/>
      <c r="C4" s="140"/>
      <c r="D4" s="140"/>
      <c r="E4" s="140"/>
      <c r="F4" s="49"/>
      <c r="G4" s="45"/>
      <c r="H4" s="50"/>
    </row>
    <row r="5" spans="1:8" s="14" customFormat="1" ht="24" customHeight="1">
      <c r="A5" s="23" t="s">
        <v>71</v>
      </c>
      <c r="B5" s="10" t="s">
        <v>72</v>
      </c>
      <c r="C5" s="11" t="s">
        <v>5</v>
      </c>
      <c r="D5" s="138"/>
      <c r="E5" s="139"/>
      <c r="F5" s="12" t="s">
        <v>6</v>
      </c>
      <c r="G5" s="13"/>
      <c r="H5" s="24"/>
    </row>
    <row r="6" spans="1:8" ht="15.75" customHeight="1">
      <c r="A6" s="57"/>
      <c r="B6" s="56"/>
      <c r="C6" s="146"/>
      <c r="D6" s="140"/>
      <c r="E6" s="147"/>
      <c r="F6" s="148">
        <f>SUM(H43:H44)</f>
        <v>0</v>
      </c>
      <c r="G6" s="144"/>
      <c r="H6" s="145"/>
    </row>
    <row r="7" spans="1:8" ht="15.75" customHeight="1">
      <c r="A7" s="153" t="s">
        <v>7</v>
      </c>
      <c r="B7" s="16" t="s">
        <v>8</v>
      </c>
      <c r="C7" s="44" t="s">
        <v>11</v>
      </c>
      <c r="D7" s="15" t="s">
        <v>9</v>
      </c>
      <c r="E7" s="151" t="s">
        <v>10</v>
      </c>
      <c r="F7" s="16" t="s">
        <v>8</v>
      </c>
      <c r="G7" s="44" t="s">
        <v>11</v>
      </c>
      <c r="H7" s="26" t="s">
        <v>9</v>
      </c>
    </row>
    <row r="8" spans="1:8" ht="15.75" customHeight="1">
      <c r="A8" s="154"/>
      <c r="B8" s="45"/>
      <c r="C8" s="46"/>
      <c r="D8" s="48"/>
      <c r="E8" s="152"/>
      <c r="F8" s="45"/>
      <c r="G8" s="46"/>
      <c r="H8" s="47"/>
    </row>
    <row r="9" spans="1:8" ht="15.75" customHeight="1">
      <c r="A9" s="25" t="s">
        <v>12</v>
      </c>
      <c r="B9" s="9"/>
      <c r="C9" s="6" t="s">
        <v>14</v>
      </c>
      <c r="D9" s="7" t="s">
        <v>13</v>
      </c>
      <c r="E9" s="158"/>
      <c r="F9" s="158"/>
      <c r="G9" s="158"/>
      <c r="H9" s="159"/>
    </row>
    <row r="10" spans="1:8" ht="15.75" customHeight="1">
      <c r="A10" s="141"/>
      <c r="B10" s="142"/>
      <c r="C10" s="56"/>
      <c r="D10" s="143"/>
      <c r="E10" s="144"/>
      <c r="F10" s="144"/>
      <c r="G10" s="144"/>
      <c r="H10" s="145"/>
    </row>
    <row r="11" spans="1:8" ht="12.75">
      <c r="A11" s="25" t="s">
        <v>17</v>
      </c>
      <c r="B11" s="8"/>
      <c r="C11" s="8"/>
      <c r="D11" s="8"/>
      <c r="E11" s="7" t="s">
        <v>15</v>
      </c>
      <c r="F11" s="8"/>
      <c r="G11" s="8"/>
      <c r="H11" s="27"/>
    </row>
    <row r="12" spans="1:8" s="17" customFormat="1" ht="12.75">
      <c r="A12" s="155"/>
      <c r="B12" s="156"/>
      <c r="C12" s="156"/>
      <c r="D12" s="157"/>
      <c r="E12" s="133"/>
      <c r="F12" s="134"/>
      <c r="G12" s="134"/>
      <c r="H12" s="135"/>
    </row>
    <row r="13" spans="1:8" s="17" customFormat="1" ht="12.75">
      <c r="A13" s="155"/>
      <c r="B13" s="156"/>
      <c r="C13" s="156"/>
      <c r="D13" s="157"/>
      <c r="E13" s="133"/>
      <c r="F13" s="134"/>
      <c r="G13" s="134"/>
      <c r="H13" s="135"/>
    </row>
    <row r="14" spans="1:8" s="17" customFormat="1" ht="12.75">
      <c r="A14" s="155"/>
      <c r="B14" s="156"/>
      <c r="C14" s="156"/>
      <c r="D14" s="157"/>
      <c r="E14" s="133"/>
      <c r="F14" s="134"/>
      <c r="G14" s="134"/>
      <c r="H14" s="135"/>
    </row>
    <row r="15" spans="1:8" s="17" customFormat="1" ht="12.75">
      <c r="A15" s="155"/>
      <c r="B15" s="156"/>
      <c r="C15" s="156"/>
      <c r="D15" s="157"/>
      <c r="E15" s="133"/>
      <c r="F15" s="134"/>
      <c r="G15" s="134"/>
      <c r="H15" s="135"/>
    </row>
    <row r="16" spans="1:8" s="17" customFormat="1" ht="12.75">
      <c r="A16" s="155"/>
      <c r="B16" s="156"/>
      <c r="C16" s="156"/>
      <c r="D16" s="157"/>
      <c r="E16" s="133"/>
      <c r="F16" s="134"/>
      <c r="G16" s="134"/>
      <c r="H16" s="135"/>
    </row>
    <row r="17" spans="1:8" s="17" customFormat="1" ht="12.75">
      <c r="A17" s="155"/>
      <c r="B17" s="156"/>
      <c r="C17" s="156"/>
      <c r="D17" s="157"/>
      <c r="E17" s="133"/>
      <c r="F17" s="134"/>
      <c r="G17" s="134"/>
      <c r="H17" s="135"/>
    </row>
    <row r="18" spans="1:8" s="17" customFormat="1" ht="12.75">
      <c r="A18" s="155"/>
      <c r="B18" s="156"/>
      <c r="C18" s="156"/>
      <c r="D18" s="157"/>
      <c r="E18" s="133"/>
      <c r="F18" s="134"/>
      <c r="G18" s="134"/>
      <c r="H18" s="135"/>
    </row>
    <row r="19" spans="1:8" s="17" customFormat="1" ht="12.75">
      <c r="A19" s="155"/>
      <c r="B19" s="156"/>
      <c r="C19" s="156"/>
      <c r="D19" s="157"/>
      <c r="E19" s="133"/>
      <c r="F19" s="134"/>
      <c r="G19" s="134"/>
      <c r="H19" s="135"/>
    </row>
    <row r="20" spans="1:8" s="17" customFormat="1" ht="12.75">
      <c r="A20" s="155"/>
      <c r="B20" s="156"/>
      <c r="C20" s="156"/>
      <c r="D20" s="157"/>
      <c r="E20" s="133"/>
      <c r="F20" s="134"/>
      <c r="G20" s="134"/>
      <c r="H20" s="135"/>
    </row>
    <row r="21" spans="1:8" s="17" customFormat="1" ht="12.75">
      <c r="A21" s="155"/>
      <c r="B21" s="156"/>
      <c r="C21" s="156"/>
      <c r="D21" s="157"/>
      <c r="E21" s="133"/>
      <c r="F21" s="134"/>
      <c r="G21" s="134"/>
      <c r="H21" s="135"/>
    </row>
    <row r="22" spans="1:8" s="17" customFormat="1" ht="12.75">
      <c r="A22" s="155"/>
      <c r="B22" s="156"/>
      <c r="C22" s="156"/>
      <c r="D22" s="157"/>
      <c r="E22" s="133"/>
      <c r="F22" s="134"/>
      <c r="G22" s="134"/>
      <c r="H22" s="135"/>
    </row>
    <row r="23" spans="1:8" s="17" customFormat="1" ht="12.75" customHeight="1" hidden="1">
      <c r="A23" s="155"/>
      <c r="B23" s="156"/>
      <c r="C23" s="156"/>
      <c r="D23" s="157"/>
      <c r="E23" s="133"/>
      <c r="F23" s="134"/>
      <c r="G23" s="134"/>
      <c r="H23" s="135"/>
    </row>
    <row r="24" spans="1:8" ht="12.75">
      <c r="A24" s="124"/>
      <c r="B24" s="119"/>
      <c r="C24" s="119"/>
      <c r="D24" s="119"/>
      <c r="E24" s="118"/>
      <c r="F24" s="119"/>
      <c r="G24" s="119"/>
      <c r="H24" s="120"/>
    </row>
    <row r="25" spans="1:8" s="19" customFormat="1" ht="19.5" customHeight="1">
      <c r="A25" s="121" t="s">
        <v>16</v>
      </c>
      <c r="B25" s="122"/>
      <c r="C25" s="122"/>
      <c r="D25" s="122"/>
      <c r="E25" s="122"/>
      <c r="F25" s="122"/>
      <c r="G25" s="122"/>
      <c r="H25" s="123"/>
    </row>
    <row r="26" spans="1:8" ht="12.75">
      <c r="A26" s="28" t="s">
        <v>18</v>
      </c>
      <c r="B26" s="15"/>
      <c r="C26" s="15"/>
      <c r="D26" s="15"/>
      <c r="E26" s="29" t="s">
        <v>19</v>
      </c>
      <c r="F26" s="29" t="s">
        <v>20</v>
      </c>
      <c r="G26" s="29" t="s">
        <v>21</v>
      </c>
      <c r="H26" s="43" t="s">
        <v>22</v>
      </c>
    </row>
    <row r="27" spans="1:8" ht="12.75" customHeight="1">
      <c r="A27" s="127" t="s">
        <v>70</v>
      </c>
      <c r="B27" s="128"/>
      <c r="C27" s="128"/>
      <c r="D27" s="129"/>
      <c r="E27" s="51"/>
      <c r="F27" s="51"/>
      <c r="G27" s="51"/>
      <c r="H27" s="72"/>
    </row>
    <row r="28" spans="1:8" ht="12.75">
      <c r="A28" s="116"/>
      <c r="B28" s="117"/>
      <c r="C28" s="117"/>
      <c r="D28" s="117"/>
      <c r="E28" s="51"/>
      <c r="F28" s="51"/>
      <c r="G28" s="51"/>
      <c r="H28" s="72"/>
    </row>
    <row r="29" spans="1:8" ht="12.75">
      <c r="A29" s="116"/>
      <c r="B29" s="117"/>
      <c r="C29" s="117"/>
      <c r="D29" s="117"/>
      <c r="E29" s="51"/>
      <c r="F29" s="51"/>
      <c r="G29" s="51"/>
      <c r="H29" s="72"/>
    </row>
    <row r="30" spans="1:8" ht="12.75">
      <c r="A30" s="111"/>
      <c r="B30" s="112"/>
      <c r="C30" s="112"/>
      <c r="D30" s="113"/>
      <c r="E30" s="51"/>
      <c r="F30" s="51"/>
      <c r="G30" s="51"/>
      <c r="H30" s="72"/>
    </row>
    <row r="31" spans="1:8" ht="12.75">
      <c r="A31" s="111"/>
      <c r="B31" s="112"/>
      <c r="C31" s="112"/>
      <c r="D31" s="113"/>
      <c r="E31" s="51"/>
      <c r="F31" s="51"/>
      <c r="G31" s="51"/>
      <c r="H31" s="72"/>
    </row>
    <row r="32" spans="1:8" ht="12.75">
      <c r="A32" s="111"/>
      <c r="B32" s="112"/>
      <c r="C32" s="112"/>
      <c r="D32" s="113"/>
      <c r="E32" s="51"/>
      <c r="F32" s="51"/>
      <c r="G32" s="51"/>
      <c r="H32" s="72"/>
    </row>
    <row r="33" spans="1:8" ht="12.75">
      <c r="A33" s="111"/>
      <c r="B33" s="112"/>
      <c r="C33" s="112"/>
      <c r="D33" s="113"/>
      <c r="E33" s="51"/>
      <c r="F33" s="51"/>
      <c r="G33" s="51"/>
      <c r="H33" s="72"/>
    </row>
    <row r="34" spans="1:8" ht="12.75">
      <c r="A34" s="111"/>
      <c r="B34" s="112"/>
      <c r="C34" s="112"/>
      <c r="D34" s="113"/>
      <c r="E34" s="51"/>
      <c r="F34" s="51"/>
      <c r="G34" s="51"/>
      <c r="H34" s="72"/>
    </row>
    <row r="35" spans="1:8" ht="12.75">
      <c r="A35" s="111"/>
      <c r="B35" s="112"/>
      <c r="C35" s="112"/>
      <c r="D35" s="113"/>
      <c r="E35" s="51"/>
      <c r="F35" s="51"/>
      <c r="G35" s="51"/>
      <c r="H35" s="72"/>
    </row>
    <row r="36" spans="1:8" ht="12.75">
      <c r="A36" s="111"/>
      <c r="B36" s="112"/>
      <c r="C36" s="112"/>
      <c r="D36" s="113"/>
      <c r="E36" s="51"/>
      <c r="F36" s="51"/>
      <c r="G36" s="51"/>
      <c r="H36" s="72"/>
    </row>
    <row r="37" spans="1:8" ht="12.75">
      <c r="A37" s="111"/>
      <c r="B37" s="112"/>
      <c r="C37" s="112"/>
      <c r="D37" s="113"/>
      <c r="E37" s="51"/>
      <c r="F37" s="51"/>
      <c r="G37" s="51"/>
      <c r="H37" s="72"/>
    </row>
    <row r="38" spans="1:8" ht="12.75">
      <c r="A38" s="111"/>
      <c r="B38" s="112"/>
      <c r="C38" s="112"/>
      <c r="D38" s="113"/>
      <c r="E38" s="51"/>
      <c r="F38" s="51"/>
      <c r="G38" s="51"/>
      <c r="H38" s="72"/>
    </row>
    <row r="39" spans="1:8" ht="12.75">
      <c r="A39" s="111"/>
      <c r="B39" s="112"/>
      <c r="C39" s="112"/>
      <c r="D39" s="113"/>
      <c r="E39" s="51"/>
      <c r="F39" s="51"/>
      <c r="G39" s="51"/>
      <c r="H39" s="72"/>
    </row>
    <row r="40" spans="1:8" ht="12.75">
      <c r="A40" s="116"/>
      <c r="B40" s="117"/>
      <c r="C40" s="117"/>
      <c r="D40" s="117"/>
      <c r="E40" s="51"/>
      <c r="F40" s="51"/>
      <c r="G40" s="51"/>
      <c r="H40" s="72"/>
    </row>
    <row r="41" spans="1:8" ht="12.75">
      <c r="A41" s="116"/>
      <c r="B41" s="117"/>
      <c r="C41" s="117"/>
      <c r="D41" s="117"/>
      <c r="E41" s="51"/>
      <c r="F41" s="51"/>
      <c r="G41" s="51"/>
      <c r="H41" s="72"/>
    </row>
    <row r="42" spans="1:8" ht="12.75">
      <c r="A42" s="164" t="s">
        <v>68</v>
      </c>
      <c r="B42" s="165"/>
      <c r="C42" s="165"/>
      <c r="D42" s="166"/>
      <c r="E42" s="52"/>
      <c r="F42" s="52"/>
      <c r="G42" s="52"/>
      <c r="H42" s="73"/>
    </row>
    <row r="43" spans="1:8" ht="23.25" customHeight="1">
      <c r="A43" s="109"/>
      <c r="B43" s="110"/>
      <c r="C43" s="59"/>
      <c r="D43" s="162" t="s">
        <v>66</v>
      </c>
      <c r="E43" s="163"/>
      <c r="F43" s="53"/>
      <c r="G43" s="54"/>
      <c r="H43" s="55"/>
    </row>
    <row r="44" spans="1:8" ht="18" customHeight="1">
      <c r="A44" s="60" t="s">
        <v>69</v>
      </c>
      <c r="B44" s="61"/>
      <c r="C44" s="62" t="s">
        <v>31</v>
      </c>
      <c r="D44" s="160" t="s">
        <v>65</v>
      </c>
      <c r="E44" s="161"/>
      <c r="F44" s="161"/>
      <c r="G44" s="76"/>
      <c r="H44" s="64"/>
    </row>
    <row r="45" spans="1:8" ht="29.25" customHeight="1" thickBot="1">
      <c r="A45" s="104" t="s">
        <v>32</v>
      </c>
      <c r="B45" s="105"/>
      <c r="C45" s="106"/>
      <c r="D45" s="125" t="s">
        <v>33</v>
      </c>
      <c r="E45" s="126"/>
      <c r="F45" s="126"/>
      <c r="G45" s="65"/>
      <c r="H45" s="74"/>
    </row>
    <row r="46" spans="1:8" s="20" customFormat="1" ht="34.5" customHeight="1" thickBot="1">
      <c r="A46" s="107"/>
      <c r="B46" s="108"/>
      <c r="C46" s="108"/>
      <c r="D46" s="114" t="s">
        <v>23</v>
      </c>
      <c r="E46" s="115"/>
      <c r="F46" s="115"/>
      <c r="G46" s="66" t="s">
        <v>34</v>
      </c>
      <c r="H46" s="67"/>
    </row>
    <row r="47" spans="5:8" ht="12.75">
      <c r="E47" s="18"/>
      <c r="F47" s="18"/>
      <c r="G47" s="18"/>
      <c r="H47" s="18"/>
    </row>
    <row r="48" spans="1:8" ht="12.75">
      <c r="A48" s="103"/>
      <c r="B48" s="103"/>
      <c r="C48" s="103"/>
      <c r="D48" s="103"/>
      <c r="E48" s="103"/>
      <c r="F48" s="103"/>
      <c r="G48" s="103"/>
      <c r="H48" s="103"/>
    </row>
    <row r="49" spans="1:8" ht="12.75">
      <c r="A49" s="103"/>
      <c r="B49" s="103"/>
      <c r="C49" s="103"/>
      <c r="D49" s="103"/>
      <c r="E49" s="103"/>
      <c r="F49" s="103"/>
      <c r="G49" s="103"/>
      <c r="H49" s="103"/>
    </row>
    <row r="50" spans="1:8" ht="12.75">
      <c r="A50" s="103"/>
      <c r="B50" s="103"/>
      <c r="C50" s="103"/>
      <c r="D50" s="103"/>
      <c r="E50" s="103"/>
      <c r="F50" s="103"/>
      <c r="G50" s="103"/>
      <c r="H50" s="103"/>
    </row>
    <row r="51" spans="1:8" ht="74.25" customHeight="1">
      <c r="A51" s="103"/>
      <c r="B51" s="103"/>
      <c r="C51" s="103"/>
      <c r="D51" s="103"/>
      <c r="E51" s="103"/>
      <c r="F51" s="103"/>
      <c r="G51" s="103"/>
      <c r="H51" s="103"/>
    </row>
  </sheetData>
  <mergeCells count="42">
    <mergeCell ref="A41:D41"/>
    <mergeCell ref="A42:D42"/>
    <mergeCell ref="E7:E8"/>
    <mergeCell ref="A7:A8"/>
    <mergeCell ref="A12:D23"/>
    <mergeCell ref="E9:H9"/>
    <mergeCell ref="C1:H1"/>
    <mergeCell ref="E12:H23"/>
    <mergeCell ref="C3:F3"/>
    <mergeCell ref="D5:E5"/>
    <mergeCell ref="B4:E4"/>
    <mergeCell ref="A10:B10"/>
    <mergeCell ref="D10:H10"/>
    <mergeCell ref="C6:E6"/>
    <mergeCell ref="F6:H6"/>
    <mergeCell ref="A2:B2"/>
    <mergeCell ref="D45:F45"/>
    <mergeCell ref="A35:D35"/>
    <mergeCell ref="A27:D27"/>
    <mergeCell ref="A28:D28"/>
    <mergeCell ref="A29:D29"/>
    <mergeCell ref="A32:D32"/>
    <mergeCell ref="D44:F44"/>
    <mergeCell ref="D43:E43"/>
    <mergeCell ref="A33:D33"/>
    <mergeCell ref="A34:D34"/>
    <mergeCell ref="A39:D39"/>
    <mergeCell ref="A40:D40"/>
    <mergeCell ref="E24:H24"/>
    <mergeCell ref="A25:H25"/>
    <mergeCell ref="A24:D24"/>
    <mergeCell ref="A38:D38"/>
    <mergeCell ref="C2:H2"/>
    <mergeCell ref="A1:B1"/>
    <mergeCell ref="A48:H51"/>
    <mergeCell ref="A45:C46"/>
    <mergeCell ref="A43:B43"/>
    <mergeCell ref="A30:D30"/>
    <mergeCell ref="A31:D31"/>
    <mergeCell ref="A37:D37"/>
    <mergeCell ref="A36:D36"/>
    <mergeCell ref="D46:F46"/>
  </mergeCells>
  <printOptions horizontalCentered="1"/>
  <pageMargins left="0.5" right="0.49" top="0.64" bottom="0.74" header="0.5" footer="0.38"/>
  <pageSetup horizontalDpi="600" verticalDpi="600" orientation="portrait" r:id="rId1"/>
  <headerFooter alignWithMargins="0">
    <oddFooter>&amp;R&amp;"Arial,Bold"&amp;12FWS Form 3-2296
08/2004</oddFooter>
  </headerFooter>
</worksheet>
</file>

<file path=xl/worksheets/sheet3.xml><?xml version="1.0" encoding="utf-8"?>
<worksheet xmlns="http://schemas.openxmlformats.org/spreadsheetml/2006/main" xmlns:r="http://schemas.openxmlformats.org/officeDocument/2006/relationships">
  <dimension ref="A1:O48"/>
  <sheetViews>
    <sheetView workbookViewId="0" topLeftCell="A1">
      <selection activeCell="B8" sqref="B8"/>
    </sheetView>
  </sheetViews>
  <sheetFormatPr defaultColWidth="9.140625" defaultRowHeight="12.75"/>
  <cols>
    <col min="2" max="2" width="13.8515625" style="0" customWidth="1"/>
    <col min="5" max="5" width="7.00390625" style="0" customWidth="1"/>
    <col min="6" max="6" width="14.28125" style="0" customWidth="1"/>
  </cols>
  <sheetData>
    <row r="1" spans="1:8" s="14" customFormat="1" ht="30" customHeight="1">
      <c r="A1" s="167" t="s">
        <v>61</v>
      </c>
      <c r="B1" s="168"/>
      <c r="C1" s="168"/>
      <c r="D1" s="168"/>
      <c r="E1" s="168"/>
      <c r="F1" s="168"/>
      <c r="G1" s="168"/>
      <c r="H1" s="168"/>
    </row>
    <row r="2" spans="1:8" ht="27" customHeight="1" thickBot="1">
      <c r="A2" s="39" t="s">
        <v>24</v>
      </c>
      <c r="B2" s="40" t="s">
        <v>25</v>
      </c>
      <c r="C2" s="40" t="s">
        <v>27</v>
      </c>
      <c r="D2" s="41" t="s">
        <v>26</v>
      </c>
      <c r="E2" s="39" t="s">
        <v>24</v>
      </c>
      <c r="F2" s="40" t="s">
        <v>25</v>
      </c>
      <c r="G2" s="40" t="s">
        <v>27</v>
      </c>
      <c r="H2" s="41" t="s">
        <v>26</v>
      </c>
    </row>
    <row r="3" spans="1:8" ht="13.5" customHeight="1">
      <c r="A3" s="80">
        <v>2004</v>
      </c>
      <c r="B3" s="81">
        <v>7109</v>
      </c>
      <c r="C3" s="81">
        <f>B3/B3</f>
        <v>1</v>
      </c>
      <c r="D3" s="82">
        <v>7109</v>
      </c>
      <c r="E3" s="30">
        <v>1958</v>
      </c>
      <c r="F3" s="31">
        <v>759</v>
      </c>
      <c r="G3" s="37">
        <f>D3/F3</f>
        <v>9.36627140974967</v>
      </c>
      <c r="H3" s="32"/>
    </row>
    <row r="4" spans="1:8" ht="12.75">
      <c r="A4" s="36">
        <v>2003</v>
      </c>
      <c r="B4" s="37">
        <v>6694</v>
      </c>
      <c r="C4" s="37">
        <f>D3/B4</f>
        <v>1.0619958171496864</v>
      </c>
      <c r="D4" s="38"/>
      <c r="E4" s="30">
        <v>1957</v>
      </c>
      <c r="F4" s="31">
        <v>725</v>
      </c>
      <c r="G4" s="37">
        <f>D3/F4</f>
        <v>9.80551724137931</v>
      </c>
      <c r="H4" s="32"/>
    </row>
    <row r="5" spans="1:8" ht="12.75">
      <c r="A5" s="30">
        <v>2002</v>
      </c>
      <c r="B5" s="31">
        <v>6538</v>
      </c>
      <c r="C5" s="37">
        <f>D3/B5</f>
        <v>1.0873355766289385</v>
      </c>
      <c r="D5" s="32"/>
      <c r="E5" s="30">
        <v>1956</v>
      </c>
      <c r="F5" s="31">
        <v>692</v>
      </c>
      <c r="G5" s="37">
        <f>D3/F5</f>
        <v>10.273121387283236</v>
      </c>
      <c r="H5" s="32"/>
    </row>
    <row r="6" spans="1:8" ht="12.75">
      <c r="A6" s="30">
        <v>2001</v>
      </c>
      <c r="B6" s="31">
        <v>6342</v>
      </c>
      <c r="C6" s="37">
        <f>D3/B6</f>
        <v>1.1209397666351308</v>
      </c>
      <c r="D6" s="32"/>
      <c r="E6" s="30">
        <v>1955</v>
      </c>
      <c r="F6" s="31">
        <v>660</v>
      </c>
      <c r="G6" s="37">
        <f>D3/F6</f>
        <v>10.771212121212121</v>
      </c>
      <c r="H6" s="32"/>
    </row>
    <row r="7" spans="1:8" ht="12.75">
      <c r="A7" s="30">
        <v>2000</v>
      </c>
      <c r="B7" s="31">
        <v>6221</v>
      </c>
      <c r="C7" s="37">
        <f>D3/B7</f>
        <v>1.1427423243851471</v>
      </c>
      <c r="D7" s="32"/>
      <c r="E7" s="30">
        <v>1954</v>
      </c>
      <c r="F7" s="31">
        <v>628</v>
      </c>
      <c r="G7" s="37">
        <f>D3/F7</f>
        <v>11.320063694267516</v>
      </c>
      <c r="H7" s="32"/>
    </row>
    <row r="8" spans="1:8" ht="12.75">
      <c r="A8" s="30">
        <v>1999</v>
      </c>
      <c r="B8" s="31">
        <v>6060</v>
      </c>
      <c r="C8" s="37">
        <f>D3/B8</f>
        <v>1.1731023102310232</v>
      </c>
      <c r="D8" s="32"/>
      <c r="E8" s="30">
        <v>1953</v>
      </c>
      <c r="F8" s="31">
        <v>600</v>
      </c>
      <c r="G8" s="37">
        <f>D3/F8</f>
        <v>11.848333333333333</v>
      </c>
      <c r="H8" s="32"/>
    </row>
    <row r="9" spans="1:8" ht="12.75">
      <c r="A9" s="30">
        <v>1998</v>
      </c>
      <c r="B9" s="31">
        <v>5920</v>
      </c>
      <c r="C9" s="37">
        <f>D3/B9</f>
        <v>1.2008445945945947</v>
      </c>
      <c r="D9" s="32"/>
      <c r="E9" s="30">
        <v>1952</v>
      </c>
      <c r="F9" s="31">
        <v>569</v>
      </c>
      <c r="G9" s="37">
        <f>D3/F9</f>
        <v>12.493848857644991</v>
      </c>
      <c r="H9" s="32"/>
    </row>
    <row r="10" spans="1:8" ht="12.75">
      <c r="A10" s="30">
        <v>1997</v>
      </c>
      <c r="B10" s="31">
        <v>5825</v>
      </c>
      <c r="C10" s="37">
        <f>D3/B10</f>
        <v>1.2204291845493562</v>
      </c>
      <c r="D10" s="32"/>
      <c r="E10" s="30">
        <v>1951</v>
      </c>
      <c r="F10" s="31">
        <v>543</v>
      </c>
      <c r="G10" s="37">
        <f>D3/F10</f>
        <v>13.09208103130755</v>
      </c>
      <c r="H10" s="32"/>
    </row>
    <row r="11" spans="1:8" ht="12.75">
      <c r="A11" s="30">
        <v>1996</v>
      </c>
      <c r="B11" s="31">
        <v>5620</v>
      </c>
      <c r="C11" s="37">
        <f>D3/B11</f>
        <v>1.264946619217082</v>
      </c>
      <c r="D11" s="32"/>
      <c r="E11" s="30">
        <v>1950</v>
      </c>
      <c r="F11" s="31">
        <v>510</v>
      </c>
      <c r="G11" s="37">
        <f>D3/F11</f>
        <v>13.93921568627451</v>
      </c>
      <c r="H11" s="32"/>
    </row>
    <row r="12" spans="1:8" ht="12.75">
      <c r="A12" s="30">
        <v>1995</v>
      </c>
      <c r="B12" s="31">
        <v>5471</v>
      </c>
      <c r="C12" s="37">
        <f>D3/B12</f>
        <v>1.299396819594224</v>
      </c>
      <c r="D12" s="32"/>
      <c r="E12" s="30">
        <v>1949</v>
      </c>
      <c r="F12" s="31">
        <v>477</v>
      </c>
      <c r="G12" s="37">
        <f>D3/F12</f>
        <v>14.90356394129979</v>
      </c>
      <c r="H12" s="32"/>
    </row>
    <row r="13" spans="1:8" ht="12.75">
      <c r="A13" s="30">
        <v>1994</v>
      </c>
      <c r="B13" s="31">
        <v>5408</v>
      </c>
      <c r="C13" s="37">
        <f>D3/B13</f>
        <v>1.3145340236686391</v>
      </c>
      <c r="D13" s="32"/>
      <c r="E13" s="30">
        <v>1948</v>
      </c>
      <c r="F13" s="31">
        <v>461</v>
      </c>
      <c r="G13" s="37">
        <f>D3/F13</f>
        <v>15.420824295010846</v>
      </c>
      <c r="H13" s="32"/>
    </row>
    <row r="14" spans="1:8" ht="12.75">
      <c r="A14" s="30">
        <v>1993</v>
      </c>
      <c r="B14" s="31">
        <v>5210</v>
      </c>
      <c r="C14" s="37">
        <f>D3/B14</f>
        <v>1.3644913627639155</v>
      </c>
      <c r="D14" s="32"/>
      <c r="E14" s="30">
        <v>1947</v>
      </c>
      <c r="F14" s="31">
        <v>413</v>
      </c>
      <c r="G14" s="37">
        <f>D3/F14</f>
        <v>17.213075060532688</v>
      </c>
      <c r="H14" s="32"/>
    </row>
    <row r="15" spans="1:8" ht="12.75">
      <c r="A15" s="30">
        <v>1992</v>
      </c>
      <c r="B15" s="31">
        <v>4985</v>
      </c>
      <c r="C15" s="37">
        <f>D3/B15</f>
        <v>1.4260782347041123</v>
      </c>
      <c r="D15" s="32"/>
      <c r="E15" s="30">
        <v>1946</v>
      </c>
      <c r="F15" s="31">
        <v>346</v>
      </c>
      <c r="G15" s="37">
        <f>D3/F15</f>
        <v>20.546242774566473</v>
      </c>
      <c r="H15" s="32"/>
    </row>
    <row r="16" spans="1:8" ht="12.75">
      <c r="A16" s="30">
        <v>1991</v>
      </c>
      <c r="B16" s="31">
        <v>4835</v>
      </c>
      <c r="C16" s="37">
        <f>D3/B16</f>
        <v>1.4703205791106515</v>
      </c>
      <c r="D16" s="32"/>
      <c r="E16" s="30">
        <v>1945</v>
      </c>
      <c r="F16" s="31">
        <v>308</v>
      </c>
      <c r="G16" s="37">
        <f>D3/F16</f>
        <v>23.08116883116883</v>
      </c>
      <c r="H16" s="32"/>
    </row>
    <row r="17" spans="1:8" ht="12.75">
      <c r="A17" s="30">
        <v>1990</v>
      </c>
      <c r="B17" s="31">
        <v>4732</v>
      </c>
      <c r="C17" s="37">
        <f>D3/B17</f>
        <v>1.5023245984784446</v>
      </c>
      <c r="D17" s="32"/>
      <c r="E17" s="30">
        <v>1944</v>
      </c>
      <c r="F17" s="31">
        <v>299</v>
      </c>
      <c r="G17" s="37">
        <f>D3/F17</f>
        <v>23.775919732441473</v>
      </c>
      <c r="H17" s="32"/>
    </row>
    <row r="18" spans="1:8" ht="12.75">
      <c r="A18" s="30">
        <v>1989</v>
      </c>
      <c r="B18" s="31">
        <v>4615</v>
      </c>
      <c r="C18" s="37">
        <f>D3/B18</f>
        <v>1.5404117009750813</v>
      </c>
      <c r="D18" s="32"/>
      <c r="E18" s="30">
        <v>1943</v>
      </c>
      <c r="F18" s="31">
        <v>290</v>
      </c>
      <c r="G18" s="37">
        <f>D3/F18</f>
        <v>24.513793103448275</v>
      </c>
      <c r="H18" s="32"/>
    </row>
    <row r="19" spans="1:8" ht="12.75">
      <c r="A19" s="30">
        <v>1988</v>
      </c>
      <c r="B19" s="31">
        <v>4519</v>
      </c>
      <c r="C19" s="37">
        <f>D3/B19</f>
        <v>1.5731356494799735</v>
      </c>
      <c r="D19" s="32"/>
      <c r="E19" s="30">
        <v>1942</v>
      </c>
      <c r="F19" s="31">
        <v>276</v>
      </c>
      <c r="G19" s="37">
        <f>D3/F19</f>
        <v>25.757246376811594</v>
      </c>
      <c r="H19" s="32"/>
    </row>
    <row r="20" spans="1:8" ht="12.75">
      <c r="A20" s="30">
        <v>1987</v>
      </c>
      <c r="B20" s="31">
        <v>4406</v>
      </c>
      <c r="C20" s="37">
        <f>D3/B20</f>
        <v>1.6134816159782115</v>
      </c>
      <c r="D20" s="32"/>
      <c r="E20" s="30">
        <v>1941</v>
      </c>
      <c r="F20" s="31">
        <v>258</v>
      </c>
      <c r="G20" s="37">
        <f>D3/F20</f>
        <v>27.55426356589147</v>
      </c>
      <c r="H20" s="32"/>
    </row>
    <row r="21" spans="1:15" ht="12.75">
      <c r="A21" s="30">
        <v>1986</v>
      </c>
      <c r="B21" s="31">
        <v>4295</v>
      </c>
      <c r="C21" s="37">
        <f>D3/B21</f>
        <v>1.6551804423748544</v>
      </c>
      <c r="D21" s="32"/>
      <c r="E21" s="33">
        <v>1940</v>
      </c>
      <c r="F21" s="34">
        <v>242</v>
      </c>
      <c r="G21" s="37">
        <f>D3/F21</f>
        <v>29.376033057851238</v>
      </c>
      <c r="H21" s="35"/>
      <c r="K21" s="68"/>
      <c r="L21" s="68"/>
      <c r="M21" s="68"/>
      <c r="N21" s="68"/>
      <c r="O21" s="68"/>
    </row>
    <row r="22" spans="1:4" ht="12.75">
      <c r="A22" s="30">
        <v>1985</v>
      </c>
      <c r="B22" s="31">
        <v>4195</v>
      </c>
      <c r="C22" s="37">
        <f>D3/B22</f>
        <v>1.6946364719904647</v>
      </c>
      <c r="D22" s="32"/>
    </row>
    <row r="23" spans="1:4" ht="12.75">
      <c r="A23" s="30">
        <v>1984</v>
      </c>
      <c r="B23" s="31">
        <v>4146</v>
      </c>
      <c r="C23" s="37">
        <f>D3/B23</f>
        <v>1.7146647370959962</v>
      </c>
      <c r="D23" s="32"/>
    </row>
    <row r="24" spans="1:5" ht="12.75">
      <c r="A24" s="30">
        <v>1983</v>
      </c>
      <c r="B24" s="31">
        <v>4066</v>
      </c>
      <c r="C24" s="37">
        <f>D3/B24</f>
        <v>1.7484013772749631</v>
      </c>
      <c r="D24" s="32"/>
      <c r="E24" s="69" t="s">
        <v>35</v>
      </c>
    </row>
    <row r="25" spans="1:4" ht="12.75">
      <c r="A25" s="30">
        <v>1982</v>
      </c>
      <c r="B25" s="31">
        <v>3825</v>
      </c>
      <c r="C25" s="37">
        <f>D3/B25</f>
        <v>1.858562091503268</v>
      </c>
      <c r="D25" s="32"/>
    </row>
    <row r="26" spans="1:6" ht="12.75">
      <c r="A26" s="30">
        <v>1981</v>
      </c>
      <c r="B26" s="31">
        <v>3535</v>
      </c>
      <c r="C26" s="37">
        <f>D3/B26</f>
        <v>2.011032531824611</v>
      </c>
      <c r="D26" s="32"/>
      <c r="E26" t="s">
        <v>36</v>
      </c>
      <c r="F26">
        <v>6825</v>
      </c>
    </row>
    <row r="27" spans="1:6" ht="12.75">
      <c r="A27" s="30">
        <v>1980</v>
      </c>
      <c r="B27" s="31">
        <v>3237</v>
      </c>
      <c r="C27" s="37">
        <f>D3/B27</f>
        <v>2.196169292554835</v>
      </c>
      <c r="D27" s="32"/>
      <c r="E27" t="s">
        <v>37</v>
      </c>
      <c r="F27">
        <v>6862</v>
      </c>
    </row>
    <row r="28" spans="1:6" ht="12.75">
      <c r="A28" s="30">
        <v>1979</v>
      </c>
      <c r="B28" s="31">
        <v>3003</v>
      </c>
      <c r="C28" s="37">
        <f>D3/B28</f>
        <v>2.3672993672993674</v>
      </c>
      <c r="D28" s="32"/>
      <c r="E28" t="s">
        <v>38</v>
      </c>
      <c r="F28">
        <v>6957</v>
      </c>
    </row>
    <row r="29" spans="1:6" ht="12.75">
      <c r="A29" s="30">
        <v>1978</v>
      </c>
      <c r="B29" s="31">
        <v>2776</v>
      </c>
      <c r="C29" s="37">
        <f>D3/B29</f>
        <v>2.560878962536023</v>
      </c>
      <c r="D29" s="32"/>
      <c r="E29" t="s">
        <v>39</v>
      </c>
      <c r="F29">
        <v>7017</v>
      </c>
    </row>
    <row r="30" spans="1:6" ht="12.75">
      <c r="A30" s="30">
        <v>1977</v>
      </c>
      <c r="B30" s="31">
        <v>2576</v>
      </c>
      <c r="C30" s="37">
        <f>D3/B30</f>
        <v>2.7597049689440993</v>
      </c>
      <c r="D30" s="32"/>
      <c r="E30" t="s">
        <v>40</v>
      </c>
      <c r="F30">
        <v>7065</v>
      </c>
    </row>
    <row r="31" spans="1:9" ht="12.75">
      <c r="A31" s="30">
        <v>1976</v>
      </c>
      <c r="B31" s="31">
        <v>2401</v>
      </c>
      <c r="C31" s="37">
        <f>D3/B31</f>
        <v>2.9608496459808413</v>
      </c>
      <c r="D31" s="32"/>
      <c r="E31" t="s">
        <v>41</v>
      </c>
      <c r="G31" s="2" t="s">
        <v>48</v>
      </c>
      <c r="I31" s="70">
        <f>AVERAGE(F26:F37)</f>
        <v>6945.2</v>
      </c>
    </row>
    <row r="32" spans="1:5" ht="12.75">
      <c r="A32" s="30">
        <v>1975</v>
      </c>
      <c r="B32" s="31">
        <v>2212</v>
      </c>
      <c r="C32" s="37">
        <f>D3/B32</f>
        <v>3.2138336347197107</v>
      </c>
      <c r="D32" s="32"/>
      <c r="E32" t="s">
        <v>42</v>
      </c>
    </row>
    <row r="33" spans="1:5" ht="12.75">
      <c r="A33" s="30">
        <v>1974</v>
      </c>
      <c r="B33" s="31">
        <v>2020</v>
      </c>
      <c r="C33" s="37">
        <f>D3/B33</f>
        <v>3.519306930693069</v>
      </c>
      <c r="D33" s="32"/>
      <c r="E33" t="s">
        <v>43</v>
      </c>
    </row>
    <row r="34" spans="1:5" ht="12.75">
      <c r="A34" s="30">
        <v>1973</v>
      </c>
      <c r="B34" s="31">
        <v>1895</v>
      </c>
      <c r="C34" s="37">
        <f>D3/B34</f>
        <v>3.751451187335092</v>
      </c>
      <c r="D34" s="32"/>
      <c r="E34" t="s">
        <v>44</v>
      </c>
    </row>
    <row r="35" spans="1:5" ht="12.75">
      <c r="A35" s="30">
        <v>1972</v>
      </c>
      <c r="B35" s="31">
        <v>1753</v>
      </c>
      <c r="C35" s="37">
        <f>D3/B35</f>
        <v>4.055333713633771</v>
      </c>
      <c r="D35" s="32"/>
      <c r="E35" t="s">
        <v>45</v>
      </c>
    </row>
    <row r="36" spans="1:5" ht="12.75">
      <c r="A36" s="30">
        <v>1971</v>
      </c>
      <c r="B36" s="31">
        <v>1581</v>
      </c>
      <c r="C36" s="37">
        <f>D3/B36</f>
        <v>4.496521189120809</v>
      </c>
      <c r="D36" s="32"/>
      <c r="E36" t="s">
        <v>46</v>
      </c>
    </row>
    <row r="37" spans="1:5" ht="12.75">
      <c r="A37" s="30">
        <v>1970</v>
      </c>
      <c r="B37" s="31">
        <v>1381</v>
      </c>
      <c r="C37" s="37">
        <f>D3/B37</f>
        <v>5.14771904417089</v>
      </c>
      <c r="D37" s="32"/>
      <c r="E37" t="s">
        <v>47</v>
      </c>
    </row>
    <row r="38" spans="1:4" ht="12.75">
      <c r="A38" s="30">
        <v>1969</v>
      </c>
      <c r="B38" s="31">
        <v>1269</v>
      </c>
      <c r="C38" s="37">
        <f>D3/B38</f>
        <v>5.602048857368007</v>
      </c>
      <c r="D38" s="32"/>
    </row>
    <row r="39" spans="1:4" ht="12.75">
      <c r="A39" s="30">
        <v>1968</v>
      </c>
      <c r="B39" s="31">
        <v>1155</v>
      </c>
      <c r="C39" s="37">
        <f>D3/B39</f>
        <v>6.154978354978355</v>
      </c>
      <c r="D39" s="32"/>
    </row>
    <row r="40" spans="1:4" ht="12.75">
      <c r="A40" s="30">
        <v>1967</v>
      </c>
      <c r="B40" s="31">
        <v>1074</v>
      </c>
      <c r="C40" s="37">
        <f>D3/B40</f>
        <v>6.6191806331471135</v>
      </c>
      <c r="D40" s="32"/>
    </row>
    <row r="41" spans="1:4" ht="12.75">
      <c r="A41" s="30">
        <v>1966</v>
      </c>
      <c r="B41" s="31">
        <v>1019</v>
      </c>
      <c r="C41" s="37">
        <f>D3/B41</f>
        <v>6.976447497546614</v>
      </c>
      <c r="D41" s="32"/>
    </row>
    <row r="42" spans="1:4" ht="12.75">
      <c r="A42" s="30">
        <v>1965</v>
      </c>
      <c r="B42" s="31">
        <v>971</v>
      </c>
      <c r="C42" s="37">
        <f>D3/B42</f>
        <v>7.321318228630278</v>
      </c>
      <c r="D42" s="32"/>
    </row>
    <row r="43" spans="1:4" ht="12.75">
      <c r="A43" s="30">
        <v>1964</v>
      </c>
      <c r="B43" s="31">
        <v>936</v>
      </c>
      <c r="C43" s="37">
        <f>D3/B43</f>
        <v>7.59508547008547</v>
      </c>
      <c r="D43" s="32"/>
    </row>
    <row r="44" spans="1:4" ht="12.75">
      <c r="A44" s="30">
        <v>1963</v>
      </c>
      <c r="B44" s="31">
        <v>901</v>
      </c>
      <c r="C44" s="37">
        <f>D3/B44</f>
        <v>7.890122086570477</v>
      </c>
      <c r="D44" s="32"/>
    </row>
    <row r="45" spans="1:4" ht="12.75">
      <c r="A45" s="30">
        <v>1962</v>
      </c>
      <c r="B45" s="31">
        <v>872</v>
      </c>
      <c r="C45" s="37">
        <f>D3/B45</f>
        <v>8.152522935779816</v>
      </c>
      <c r="D45" s="32"/>
    </row>
    <row r="46" spans="1:4" ht="12.75">
      <c r="A46" s="30">
        <v>1961</v>
      </c>
      <c r="B46" s="31">
        <v>847</v>
      </c>
      <c r="C46" s="37">
        <f>D3/B46</f>
        <v>8.39315230224321</v>
      </c>
      <c r="D46" s="32"/>
    </row>
    <row r="47" spans="1:4" ht="12.75">
      <c r="A47" s="30">
        <v>1960</v>
      </c>
      <c r="B47" s="31">
        <v>824</v>
      </c>
      <c r="C47" s="37">
        <f>D3/B47</f>
        <v>8.62742718446602</v>
      </c>
      <c r="D47" s="32"/>
    </row>
    <row r="48" spans="1:4" ht="12.75">
      <c r="A48" s="30">
        <v>1959</v>
      </c>
      <c r="B48" s="31">
        <v>797</v>
      </c>
      <c r="C48" s="37">
        <f>D3/B48</f>
        <v>8.91969887076537</v>
      </c>
      <c r="D48" s="32"/>
    </row>
  </sheetData>
  <mergeCells count="1">
    <mergeCell ref="A1:H1"/>
  </mergeCells>
  <hyperlinks>
    <hyperlink ref="A1:H1" r:id="rId1" display="Go to ENR CCI Web Page for Monthly Updates"/>
  </hyperlinks>
  <printOptions/>
  <pageMargins left="0.75" right="0.75" top="1" bottom="1" header="0.5" footer="0.5"/>
  <pageSetup horizontalDpi="600" verticalDpi="600" orientation="portrait" r:id="rId2"/>
  <headerFooter alignWithMargins="0">
    <oddHeader>&amp;C&amp;"Arial,Bold"2004 CONSTRUCTION COST INDEX</oddHead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Fish and Wildlife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BeiroReveil</dc:creator>
  <cp:keywords/>
  <dc:description/>
  <cp:lastModifiedBy>Marcia Cash</cp:lastModifiedBy>
  <cp:lastPrinted>2004-09-01T21:13:23Z</cp:lastPrinted>
  <dcterms:created xsi:type="dcterms:W3CDTF">2003-04-07T17:24:58Z</dcterms:created>
  <dcterms:modified xsi:type="dcterms:W3CDTF">2004-09-01T21:15:57Z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