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3420" windowWidth="7500" windowHeight="3450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{"'Sheet1'!$A$1:$M$71"}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"C:\WINDOWS\Desktop\HPSF\RPH\Remington.htm"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<sst xmlns="http://schemas.openxmlformats.org/spreadsheetml/2006/main" count="55" uniqueCount="36">
  <si>
    <t>YEAR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</si>
  <si>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</si>
  <si>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</si>
  <si>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</si>
  <si>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</si>
  <si>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</si>
  <si>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</si>
  <si>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</si>
  <si>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</si>
  <si>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</si>
  <si>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</si>
  <si>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</si>
  <si>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</si>
  <si>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RAPPAHANNOCK RIVER AT REMINGTON, VA</t>
  </si>
  <si>
    <t>MEAN MONTHLY FLOW (SFD)</t>
  </si>
  <si>
    <t>LAT= 38 31' 50"</t>
  </si>
  <si>
    <t>LON= 77 48' 50"</t>
  </si>
  <si>
    <t>DATUM OF GAGE= 252.53 FT</t>
  </si>
  <si>
    <t>AVG</t>
  </si>
  <si>
    <t>MED</t>
  </si>
  <si>
    <t>MAX</t>
  </si>
  <si>
    <t>MIN</t>
  </si>
  <si>
    <t>EXTREMES</t>
  </si>
  <si>
    <t>USGS</t>
  </si>
  <si>
    <t>10/16/</t>
  </si>
  <si>
    <t>09/13/</t>
  </si>
  <si>
    <t>09/10/</t>
  </si>
  <si>
    <t>(1)</t>
  </si>
  <si>
    <t>(1) The 10/16/1942 flood was the max flood since at least 1828.</t>
  </si>
  <si>
    <t>N/A</t>
  </si>
  <si>
    <t xml:space="preserve">            DRAINAGE AREA= 620 SQ MI</t>
  </si>
  <si>
    <t>INSTANTANEOUS PEAK FLOW</t>
  </si>
  <si>
    <t>INSTANTANEOUS PEAK STAGE</t>
  </si>
  <si>
    <t>INSTANTANEOUS LOW FLOW</t>
  </si>
  <si>
    <t>INSTANTANEOUS LOW STAGE</t>
  </si>
  <si>
    <t xml:space="preserve">           NWS E-19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</si>
</sst>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70">
      <selection activeCell="D74" sqref="D74"/>
    </sheetView>
  </sheetViews>
  <sheetFormatPr defaultColWidth="9.140625" defaultRowHeight="12.75"/>
  <cols>
    <col min="1" max="1" width="7.7109375" style="0" customWidth="1"/>
    <col min="2" max="13" width="6.7109375" style="0" customWidth="1"/>
  </cols>
  <sheetData>
    <row r="1" spans="1:13" ht="15.7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3" spans="1:13" ht="12.75">
      <c r="A3" s="16" t="s">
        <v>15</v>
      </c>
      <c r="B3" s="16"/>
      <c r="C3" s="16" t="s">
        <v>16</v>
      </c>
      <c r="D3" s="16"/>
      <c r="E3" s="4" t="s">
        <v>30</v>
      </c>
      <c r="F3" s="4"/>
      <c r="G3" s="4"/>
      <c r="H3" s="4"/>
      <c r="I3" s="5"/>
      <c r="J3" s="4" t="s">
        <v>17</v>
      </c>
      <c r="K3" s="4"/>
      <c r="L3" s="4"/>
      <c r="M3" s="4"/>
    </row>
    <row r="5" spans="1:13" ht="15">
      <c r="A5" s="15" t="s">
        <v>14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7" spans="1:13" ht="12.75">
      <c r="A7" s="2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</row>
    <row r="8" spans="1:13" ht="12.75">
      <c r="A8" s="11">
        <v>1943</v>
      </c>
      <c r="B8">
        <v>4895</v>
      </c>
      <c r="C8">
        <v>704</v>
      </c>
      <c r="D8">
        <v>938</v>
      </c>
      <c r="E8">
        <v>771</v>
      </c>
      <c r="F8">
        <v>1053</v>
      </c>
      <c r="G8">
        <v>1128</v>
      </c>
      <c r="H8">
        <v>977</v>
      </c>
      <c r="I8">
        <v>767</v>
      </c>
      <c r="J8">
        <v>363</v>
      </c>
      <c r="K8">
        <v>165</v>
      </c>
      <c r="L8">
        <v>31</v>
      </c>
      <c r="M8">
        <v>42</v>
      </c>
    </row>
    <row r="9" spans="1:13" ht="12.75">
      <c r="A9" s="11">
        <v>1944</v>
      </c>
      <c r="B9">
        <v>55</v>
      </c>
      <c r="C9">
        <v>278</v>
      </c>
      <c r="D9">
        <v>124</v>
      </c>
      <c r="E9">
        <v>421</v>
      </c>
      <c r="F9">
        <v>312</v>
      </c>
      <c r="G9">
        <v>1028</v>
      </c>
      <c r="H9">
        <v>681</v>
      </c>
      <c r="I9">
        <v>490</v>
      </c>
      <c r="J9">
        <v>222</v>
      </c>
      <c r="K9">
        <v>41</v>
      </c>
      <c r="L9">
        <v>71</v>
      </c>
      <c r="M9">
        <v>416</v>
      </c>
    </row>
    <row r="10" spans="1:13" ht="12.75">
      <c r="A10" s="11">
        <v>1945</v>
      </c>
      <c r="B10">
        <v>500</v>
      </c>
      <c r="C10">
        <v>244</v>
      </c>
      <c r="D10">
        <v>648</v>
      </c>
      <c r="E10">
        <v>568</v>
      </c>
      <c r="F10">
        <v>616</v>
      </c>
      <c r="G10">
        <v>557</v>
      </c>
      <c r="H10">
        <v>376</v>
      </c>
      <c r="I10">
        <v>538</v>
      </c>
      <c r="J10">
        <v>347</v>
      </c>
      <c r="K10">
        <v>474</v>
      </c>
      <c r="L10">
        <v>778</v>
      </c>
      <c r="M10">
        <v>1169</v>
      </c>
    </row>
    <row r="11" spans="1:13" ht="12.75">
      <c r="A11" s="11">
        <v>1946</v>
      </c>
      <c r="B11">
        <v>398</v>
      </c>
      <c r="C11">
        <v>416</v>
      </c>
      <c r="D11">
        <v>906</v>
      </c>
      <c r="E11">
        <v>963</v>
      </c>
      <c r="F11">
        <v>893</v>
      </c>
      <c r="G11">
        <v>795</v>
      </c>
      <c r="H11">
        <v>643</v>
      </c>
      <c r="I11">
        <v>1315</v>
      </c>
      <c r="J11">
        <v>855</v>
      </c>
      <c r="K11">
        <v>551</v>
      </c>
      <c r="L11">
        <v>673</v>
      </c>
      <c r="M11">
        <v>231</v>
      </c>
    </row>
    <row r="12" spans="1:13" ht="12.75">
      <c r="A12" s="11">
        <v>1947</v>
      </c>
      <c r="B12">
        <v>315</v>
      </c>
      <c r="C12">
        <v>273</v>
      </c>
      <c r="D12">
        <v>297</v>
      </c>
      <c r="E12">
        <v>837</v>
      </c>
      <c r="F12">
        <v>387</v>
      </c>
      <c r="G12">
        <v>834</v>
      </c>
      <c r="H12">
        <v>427</v>
      </c>
      <c r="I12">
        <v>464</v>
      </c>
      <c r="J12">
        <v>361</v>
      </c>
      <c r="K12">
        <v>347</v>
      </c>
      <c r="L12">
        <v>358</v>
      </c>
      <c r="M12">
        <v>305</v>
      </c>
    </row>
    <row r="13" spans="1:13" ht="12.75">
      <c r="A13" s="11">
        <v>1948</v>
      </c>
      <c r="B13">
        <v>195</v>
      </c>
      <c r="C13">
        <v>1195</v>
      </c>
      <c r="D13">
        <v>375</v>
      </c>
      <c r="E13">
        <v>523</v>
      </c>
      <c r="F13">
        <v>758</v>
      </c>
      <c r="G13">
        <v>859</v>
      </c>
      <c r="H13">
        <v>1308</v>
      </c>
      <c r="I13">
        <v>1393</v>
      </c>
      <c r="J13">
        <v>536</v>
      </c>
      <c r="K13">
        <v>525</v>
      </c>
      <c r="L13">
        <v>1610</v>
      </c>
      <c r="M13">
        <v>400</v>
      </c>
    </row>
    <row r="14" spans="1:13" ht="12.75">
      <c r="A14" s="11">
        <v>1949</v>
      </c>
      <c r="B14">
        <v>881</v>
      </c>
      <c r="C14">
        <v>1308</v>
      </c>
      <c r="D14">
        <v>1852</v>
      </c>
      <c r="E14">
        <v>1634</v>
      </c>
      <c r="F14">
        <v>1282</v>
      </c>
      <c r="G14">
        <v>1137</v>
      </c>
      <c r="H14">
        <v>1550</v>
      </c>
      <c r="I14">
        <v>1555</v>
      </c>
      <c r="J14">
        <v>869</v>
      </c>
      <c r="K14">
        <v>974</v>
      </c>
      <c r="L14">
        <v>866</v>
      </c>
      <c r="M14">
        <v>409</v>
      </c>
    </row>
    <row r="15" spans="1:13" ht="12.75">
      <c r="A15" s="11">
        <v>1950</v>
      </c>
      <c r="B15">
        <v>376</v>
      </c>
      <c r="C15">
        <v>430</v>
      </c>
      <c r="D15">
        <v>396</v>
      </c>
      <c r="E15">
        <v>374</v>
      </c>
      <c r="F15">
        <v>952</v>
      </c>
      <c r="G15">
        <v>911</v>
      </c>
      <c r="H15">
        <v>472</v>
      </c>
      <c r="I15">
        <v>936</v>
      </c>
      <c r="J15">
        <v>687</v>
      </c>
      <c r="K15">
        <v>373</v>
      </c>
      <c r="L15">
        <v>151</v>
      </c>
      <c r="M15">
        <v>810</v>
      </c>
    </row>
    <row r="16" spans="1:13" ht="12.75">
      <c r="A16" s="11">
        <v>1951</v>
      </c>
      <c r="B16">
        <v>539</v>
      </c>
      <c r="C16">
        <v>579</v>
      </c>
      <c r="D16">
        <v>2172</v>
      </c>
      <c r="E16">
        <v>609</v>
      </c>
      <c r="F16">
        <v>1401</v>
      </c>
      <c r="G16">
        <v>1296</v>
      </c>
      <c r="H16">
        <v>1495</v>
      </c>
      <c r="I16">
        <v>592</v>
      </c>
      <c r="J16">
        <v>1250</v>
      </c>
      <c r="K16">
        <v>388</v>
      </c>
      <c r="L16">
        <v>171</v>
      </c>
      <c r="M16">
        <v>67</v>
      </c>
    </row>
    <row r="17" spans="1:13" ht="12.75">
      <c r="A17" s="11">
        <v>1952</v>
      </c>
      <c r="B17">
        <v>68</v>
      </c>
      <c r="C17">
        <v>217</v>
      </c>
      <c r="D17">
        <v>701</v>
      </c>
      <c r="E17">
        <v>973</v>
      </c>
      <c r="F17">
        <v>1188</v>
      </c>
      <c r="G17">
        <v>1530</v>
      </c>
      <c r="H17">
        <v>1913</v>
      </c>
      <c r="I17">
        <v>1178</v>
      </c>
      <c r="J17">
        <v>487</v>
      </c>
      <c r="K17">
        <v>344</v>
      </c>
      <c r="L17">
        <v>357</v>
      </c>
      <c r="M17">
        <v>352</v>
      </c>
    </row>
    <row r="18" spans="1:13" ht="12.75">
      <c r="A18" s="11">
        <v>1953</v>
      </c>
      <c r="B18">
        <v>155</v>
      </c>
      <c r="C18">
        <v>1367</v>
      </c>
      <c r="D18">
        <v>821</v>
      </c>
      <c r="E18">
        <v>1355</v>
      </c>
      <c r="F18">
        <v>835</v>
      </c>
      <c r="G18">
        <v>1635</v>
      </c>
      <c r="H18">
        <v>1070</v>
      </c>
      <c r="I18">
        <v>1126</v>
      </c>
      <c r="J18">
        <v>532</v>
      </c>
      <c r="K18">
        <v>146</v>
      </c>
      <c r="L18">
        <v>98</v>
      </c>
      <c r="M18">
        <v>48</v>
      </c>
    </row>
    <row r="19" spans="1:13" ht="12.75">
      <c r="A19" s="11">
        <v>1954</v>
      </c>
      <c r="B19">
        <v>49</v>
      </c>
      <c r="C19">
        <v>100</v>
      </c>
      <c r="D19">
        <v>296</v>
      </c>
      <c r="E19">
        <v>344</v>
      </c>
      <c r="F19">
        <v>310</v>
      </c>
      <c r="G19">
        <v>800</v>
      </c>
      <c r="H19">
        <v>685</v>
      </c>
      <c r="I19">
        <v>543</v>
      </c>
      <c r="J19">
        <v>309</v>
      </c>
      <c r="K19">
        <v>97</v>
      </c>
      <c r="L19">
        <v>50</v>
      </c>
      <c r="M19">
        <v>20</v>
      </c>
    </row>
    <row r="20" spans="1:13" ht="12.75">
      <c r="A20" s="11">
        <v>1955</v>
      </c>
      <c r="B20">
        <v>252</v>
      </c>
      <c r="C20">
        <v>268</v>
      </c>
      <c r="D20">
        <v>554</v>
      </c>
      <c r="E20">
        <v>354</v>
      </c>
      <c r="F20">
        <v>523</v>
      </c>
      <c r="G20">
        <v>1062</v>
      </c>
      <c r="H20">
        <v>583</v>
      </c>
      <c r="I20">
        <v>387</v>
      </c>
      <c r="J20">
        <v>408</v>
      </c>
      <c r="K20">
        <v>102</v>
      </c>
      <c r="L20">
        <v>2926</v>
      </c>
      <c r="M20">
        <v>384</v>
      </c>
    </row>
    <row r="21" spans="1:13" ht="12.75">
      <c r="A21" s="11">
        <v>1956</v>
      </c>
      <c r="B21">
        <v>236</v>
      </c>
      <c r="C21">
        <v>220</v>
      </c>
      <c r="D21">
        <v>167</v>
      </c>
      <c r="E21">
        <v>184</v>
      </c>
      <c r="F21">
        <v>651</v>
      </c>
      <c r="G21">
        <v>752</v>
      </c>
      <c r="H21">
        <v>593</v>
      </c>
      <c r="I21">
        <v>225</v>
      </c>
      <c r="J21">
        <v>114</v>
      </c>
      <c r="K21">
        <v>963</v>
      </c>
      <c r="L21">
        <v>322</v>
      </c>
      <c r="M21">
        <v>266</v>
      </c>
    </row>
    <row r="22" spans="1:13" ht="12.75">
      <c r="A22" s="11">
        <v>1957</v>
      </c>
      <c r="B22">
        <v>596</v>
      </c>
      <c r="C22">
        <v>899</v>
      </c>
      <c r="D22">
        <v>494</v>
      </c>
      <c r="E22">
        <v>533</v>
      </c>
      <c r="F22">
        <v>1066</v>
      </c>
      <c r="G22">
        <v>1097</v>
      </c>
      <c r="H22">
        <v>1089</v>
      </c>
      <c r="I22">
        <v>383</v>
      </c>
      <c r="J22">
        <v>318</v>
      </c>
      <c r="K22">
        <v>61</v>
      </c>
      <c r="L22">
        <v>16</v>
      </c>
      <c r="M22">
        <v>81</v>
      </c>
    </row>
    <row r="23" spans="1:13" ht="12.75">
      <c r="A23" s="11">
        <v>1958</v>
      </c>
      <c r="B23">
        <v>160</v>
      </c>
      <c r="C23">
        <v>257</v>
      </c>
      <c r="D23">
        <v>866</v>
      </c>
      <c r="E23">
        <v>1216</v>
      </c>
      <c r="F23">
        <v>894</v>
      </c>
      <c r="G23">
        <v>1484</v>
      </c>
      <c r="H23">
        <v>1481</v>
      </c>
      <c r="I23">
        <v>1143</v>
      </c>
      <c r="J23">
        <v>468</v>
      </c>
      <c r="K23">
        <v>719</v>
      </c>
      <c r="L23">
        <v>484</v>
      </c>
      <c r="M23">
        <v>178</v>
      </c>
    </row>
    <row r="24" spans="1:13" ht="12.75">
      <c r="A24" s="11">
        <v>1959</v>
      </c>
      <c r="B24">
        <v>176</v>
      </c>
      <c r="C24">
        <v>192</v>
      </c>
      <c r="D24">
        <v>210</v>
      </c>
      <c r="E24">
        <v>396</v>
      </c>
      <c r="F24">
        <v>350</v>
      </c>
      <c r="G24">
        <v>508</v>
      </c>
      <c r="H24">
        <v>827</v>
      </c>
      <c r="I24">
        <v>394</v>
      </c>
      <c r="J24">
        <v>793</v>
      </c>
      <c r="K24">
        <v>199</v>
      </c>
      <c r="L24">
        <v>113</v>
      </c>
      <c r="M24">
        <v>113</v>
      </c>
    </row>
    <row r="25" spans="1:13" ht="12.75">
      <c r="A25" s="11">
        <v>1960</v>
      </c>
      <c r="B25">
        <v>580</v>
      </c>
      <c r="C25">
        <v>306</v>
      </c>
      <c r="D25">
        <v>563</v>
      </c>
      <c r="E25">
        <v>553</v>
      </c>
      <c r="F25">
        <v>1376</v>
      </c>
      <c r="G25">
        <v>987</v>
      </c>
      <c r="H25">
        <v>1654</v>
      </c>
      <c r="I25">
        <v>1269</v>
      </c>
      <c r="J25">
        <v>810</v>
      </c>
      <c r="K25">
        <v>244</v>
      </c>
      <c r="L25">
        <v>275</v>
      </c>
      <c r="M25">
        <v>543</v>
      </c>
    </row>
    <row r="26" spans="1:13" ht="12.75">
      <c r="A26" s="11">
        <v>1961</v>
      </c>
      <c r="B26">
        <v>167</v>
      </c>
      <c r="C26">
        <v>143</v>
      </c>
      <c r="D26">
        <v>141</v>
      </c>
      <c r="E26">
        <v>422</v>
      </c>
      <c r="F26">
        <v>2067</v>
      </c>
      <c r="G26">
        <v>1265</v>
      </c>
      <c r="H26">
        <v>1950</v>
      </c>
      <c r="I26">
        <v>1321</v>
      </c>
      <c r="J26">
        <v>702</v>
      </c>
      <c r="K26">
        <v>347</v>
      </c>
      <c r="L26">
        <v>294</v>
      </c>
      <c r="M26">
        <v>318</v>
      </c>
    </row>
    <row r="27" spans="1:13" ht="12.75">
      <c r="A27" s="11">
        <v>1962</v>
      </c>
      <c r="B27">
        <v>148</v>
      </c>
      <c r="C27">
        <v>231</v>
      </c>
      <c r="D27">
        <v>469</v>
      </c>
      <c r="E27">
        <v>683</v>
      </c>
      <c r="F27">
        <v>732</v>
      </c>
      <c r="G27">
        <v>2194</v>
      </c>
      <c r="H27">
        <v>1361</v>
      </c>
      <c r="I27">
        <v>766</v>
      </c>
      <c r="J27">
        <v>805</v>
      </c>
      <c r="K27">
        <v>464</v>
      </c>
      <c r="L27">
        <v>173</v>
      </c>
      <c r="M27">
        <v>102</v>
      </c>
    </row>
    <row r="28" spans="1:13" ht="12.75">
      <c r="A28" s="11">
        <v>1963</v>
      </c>
      <c r="B28">
        <v>105</v>
      </c>
      <c r="C28">
        <v>581</v>
      </c>
      <c r="D28">
        <v>409</v>
      </c>
      <c r="E28">
        <v>839</v>
      </c>
      <c r="F28">
        <v>521</v>
      </c>
      <c r="G28">
        <v>1894</v>
      </c>
      <c r="H28">
        <v>496</v>
      </c>
      <c r="I28">
        <v>289</v>
      </c>
      <c r="J28">
        <v>377</v>
      </c>
      <c r="K28">
        <v>67</v>
      </c>
      <c r="L28">
        <v>20</v>
      </c>
      <c r="M28">
        <v>25</v>
      </c>
    </row>
    <row r="29" spans="1:13" ht="12.75">
      <c r="A29" s="11">
        <v>1964</v>
      </c>
      <c r="B29">
        <v>30</v>
      </c>
      <c r="C29">
        <v>268</v>
      </c>
      <c r="D29">
        <v>247</v>
      </c>
      <c r="E29">
        <v>1263</v>
      </c>
      <c r="F29">
        <v>909</v>
      </c>
      <c r="G29">
        <v>1072</v>
      </c>
      <c r="H29">
        <v>1323</v>
      </c>
      <c r="I29">
        <v>865</v>
      </c>
      <c r="J29">
        <v>168</v>
      </c>
      <c r="K29">
        <v>177</v>
      </c>
      <c r="L29">
        <v>58</v>
      </c>
      <c r="M29">
        <v>42</v>
      </c>
    </row>
    <row r="30" spans="1:13" ht="12.75">
      <c r="A30" s="11">
        <v>1965</v>
      </c>
      <c r="B30">
        <v>185</v>
      </c>
      <c r="C30">
        <v>243</v>
      </c>
      <c r="D30">
        <v>420</v>
      </c>
      <c r="E30">
        <v>804</v>
      </c>
      <c r="F30">
        <v>1733</v>
      </c>
      <c r="G30">
        <v>1679</v>
      </c>
      <c r="H30">
        <v>674</v>
      </c>
      <c r="I30">
        <v>434</v>
      </c>
      <c r="J30">
        <v>189</v>
      </c>
      <c r="K30">
        <v>87</v>
      </c>
      <c r="L30">
        <v>51</v>
      </c>
      <c r="M30">
        <v>39</v>
      </c>
    </row>
    <row r="31" spans="1:13" ht="12.75">
      <c r="A31" s="11">
        <v>1966</v>
      </c>
      <c r="B31">
        <v>74</v>
      </c>
      <c r="C31">
        <v>62</v>
      </c>
      <c r="D31">
        <v>61</v>
      </c>
      <c r="E31">
        <v>78</v>
      </c>
      <c r="F31">
        <v>822</v>
      </c>
      <c r="G31">
        <v>602</v>
      </c>
      <c r="H31">
        <v>523</v>
      </c>
      <c r="I31">
        <v>805</v>
      </c>
      <c r="J31">
        <v>221</v>
      </c>
      <c r="K31">
        <v>30</v>
      </c>
      <c r="L31">
        <v>13</v>
      </c>
      <c r="M31">
        <v>662</v>
      </c>
    </row>
    <row r="32" spans="1:13" ht="12.75">
      <c r="A32" s="11">
        <v>1967</v>
      </c>
      <c r="B32">
        <v>535</v>
      </c>
      <c r="C32">
        <v>454</v>
      </c>
      <c r="D32">
        <v>557</v>
      </c>
      <c r="E32">
        <v>703</v>
      </c>
      <c r="F32">
        <v>681</v>
      </c>
      <c r="G32">
        <v>1737</v>
      </c>
      <c r="H32">
        <v>478</v>
      </c>
      <c r="I32">
        <v>634</v>
      </c>
      <c r="J32">
        <v>202</v>
      </c>
      <c r="K32">
        <v>105</v>
      </c>
      <c r="L32">
        <v>721</v>
      </c>
      <c r="M32">
        <v>214</v>
      </c>
    </row>
    <row r="33" spans="1:13" ht="12.75">
      <c r="A33" s="11">
        <v>1968</v>
      </c>
      <c r="B33">
        <v>437</v>
      </c>
      <c r="C33">
        <v>271</v>
      </c>
      <c r="D33">
        <v>1224</v>
      </c>
      <c r="E33">
        <v>1473</v>
      </c>
      <c r="F33">
        <v>702</v>
      </c>
      <c r="G33">
        <v>1071</v>
      </c>
      <c r="H33">
        <v>472</v>
      </c>
      <c r="I33">
        <v>518</v>
      </c>
      <c r="J33">
        <v>535</v>
      </c>
      <c r="K33">
        <v>261</v>
      </c>
      <c r="L33">
        <v>151</v>
      </c>
      <c r="M33">
        <v>110</v>
      </c>
    </row>
    <row r="34" spans="1:13" ht="12.75">
      <c r="A34" s="11">
        <v>1969</v>
      </c>
      <c r="B34">
        <v>114</v>
      </c>
      <c r="C34">
        <v>519</v>
      </c>
      <c r="D34">
        <v>313</v>
      </c>
      <c r="E34">
        <v>487</v>
      </c>
      <c r="F34">
        <v>456</v>
      </c>
      <c r="G34">
        <v>580</v>
      </c>
      <c r="H34">
        <v>389</v>
      </c>
      <c r="I34">
        <v>240</v>
      </c>
      <c r="J34">
        <v>248</v>
      </c>
      <c r="K34">
        <v>509</v>
      </c>
      <c r="L34">
        <v>386</v>
      </c>
      <c r="M34">
        <v>313</v>
      </c>
    </row>
    <row r="35" spans="1:13" ht="12.75">
      <c r="A35" s="11">
        <v>1970</v>
      </c>
      <c r="B35">
        <v>254</v>
      </c>
      <c r="C35">
        <v>423</v>
      </c>
      <c r="D35">
        <v>900</v>
      </c>
      <c r="E35">
        <v>870</v>
      </c>
      <c r="F35">
        <v>1380</v>
      </c>
      <c r="G35">
        <v>752</v>
      </c>
      <c r="H35">
        <v>1227</v>
      </c>
      <c r="I35">
        <v>544</v>
      </c>
      <c r="J35">
        <v>249</v>
      </c>
      <c r="K35">
        <v>357</v>
      </c>
      <c r="L35">
        <v>181</v>
      </c>
      <c r="M35">
        <v>41</v>
      </c>
    </row>
    <row r="36" spans="1:13" ht="12.75">
      <c r="A36" s="11">
        <v>1971</v>
      </c>
      <c r="B36">
        <v>162</v>
      </c>
      <c r="C36">
        <v>1472</v>
      </c>
      <c r="D36">
        <v>781</v>
      </c>
      <c r="E36">
        <v>866</v>
      </c>
      <c r="F36">
        <v>1842</v>
      </c>
      <c r="G36">
        <v>923</v>
      </c>
      <c r="H36">
        <v>751</v>
      </c>
      <c r="I36">
        <v>1104</v>
      </c>
      <c r="J36">
        <v>889</v>
      </c>
      <c r="K36">
        <v>227</v>
      </c>
      <c r="L36">
        <v>295</v>
      </c>
      <c r="M36">
        <v>243</v>
      </c>
    </row>
    <row r="37" spans="1:13" ht="12.75">
      <c r="A37" s="11">
        <v>1972</v>
      </c>
      <c r="B37">
        <v>821</v>
      </c>
      <c r="C37">
        <v>574</v>
      </c>
      <c r="D37">
        <v>713</v>
      </c>
      <c r="E37">
        <v>441</v>
      </c>
      <c r="F37">
        <v>1775</v>
      </c>
      <c r="G37">
        <v>1095</v>
      </c>
      <c r="H37">
        <v>1147</v>
      </c>
      <c r="I37">
        <v>1231</v>
      </c>
      <c r="J37">
        <v>3520</v>
      </c>
      <c r="K37">
        <v>871</v>
      </c>
      <c r="L37">
        <v>304</v>
      </c>
      <c r="M37">
        <v>130</v>
      </c>
    </row>
    <row r="38" spans="1:13" ht="12.75">
      <c r="A38" s="11">
        <v>1973</v>
      </c>
      <c r="B38">
        <v>637</v>
      </c>
      <c r="C38">
        <v>1591</v>
      </c>
      <c r="D38">
        <v>2011</v>
      </c>
      <c r="E38">
        <v>1352</v>
      </c>
      <c r="F38">
        <v>1740</v>
      </c>
      <c r="G38">
        <v>1236</v>
      </c>
      <c r="H38">
        <v>1869</v>
      </c>
      <c r="I38">
        <v>1322</v>
      </c>
      <c r="J38">
        <v>868</v>
      </c>
      <c r="K38">
        <v>403</v>
      </c>
      <c r="L38">
        <v>712</v>
      </c>
      <c r="M38">
        <v>315</v>
      </c>
    </row>
    <row r="39" spans="1:13" ht="12.75">
      <c r="A39" s="11">
        <v>1974</v>
      </c>
      <c r="B39">
        <v>453</v>
      </c>
      <c r="C39">
        <v>364</v>
      </c>
      <c r="D39">
        <v>1587</v>
      </c>
      <c r="E39">
        <v>1287</v>
      </c>
      <c r="F39">
        <v>678</v>
      </c>
      <c r="G39">
        <v>589</v>
      </c>
      <c r="H39">
        <v>827</v>
      </c>
      <c r="I39">
        <v>730</v>
      </c>
      <c r="J39">
        <v>711</v>
      </c>
      <c r="K39">
        <v>168</v>
      </c>
      <c r="L39">
        <v>229</v>
      </c>
      <c r="M39">
        <v>371</v>
      </c>
    </row>
    <row r="40" spans="1:13" ht="12.75">
      <c r="A40" s="11">
        <v>1975</v>
      </c>
      <c r="B40">
        <v>123</v>
      </c>
      <c r="C40">
        <v>173</v>
      </c>
      <c r="D40">
        <v>1274</v>
      </c>
      <c r="E40">
        <v>659</v>
      </c>
      <c r="F40">
        <v>922</v>
      </c>
      <c r="G40">
        <v>2213</v>
      </c>
      <c r="H40">
        <v>729</v>
      </c>
      <c r="I40">
        <v>793</v>
      </c>
      <c r="J40">
        <v>422</v>
      </c>
      <c r="K40">
        <v>809</v>
      </c>
      <c r="L40">
        <v>293</v>
      </c>
      <c r="M40">
        <v>2016</v>
      </c>
    </row>
    <row r="41" spans="1:13" ht="12.75">
      <c r="A41" s="11">
        <v>1976</v>
      </c>
      <c r="B41">
        <v>1033</v>
      </c>
      <c r="C41">
        <v>608</v>
      </c>
      <c r="D41">
        <v>610</v>
      </c>
      <c r="E41">
        <v>1716</v>
      </c>
      <c r="F41">
        <v>779</v>
      </c>
      <c r="G41">
        <v>598</v>
      </c>
      <c r="H41">
        <v>907</v>
      </c>
      <c r="I41">
        <v>455</v>
      </c>
      <c r="J41">
        <v>510</v>
      </c>
      <c r="K41">
        <v>300</v>
      </c>
      <c r="L41">
        <v>126</v>
      </c>
      <c r="M41">
        <v>119</v>
      </c>
    </row>
    <row r="42" spans="1:13" ht="12.75">
      <c r="A42" s="11">
        <v>1977</v>
      </c>
      <c r="B42">
        <v>2440</v>
      </c>
      <c r="C42">
        <v>566</v>
      </c>
      <c r="D42">
        <v>692</v>
      </c>
      <c r="E42">
        <v>268</v>
      </c>
      <c r="F42">
        <v>307</v>
      </c>
      <c r="G42">
        <v>688</v>
      </c>
      <c r="H42">
        <v>627</v>
      </c>
      <c r="I42">
        <v>198</v>
      </c>
      <c r="J42">
        <v>72</v>
      </c>
      <c r="K42">
        <v>204</v>
      </c>
      <c r="L42">
        <v>87</v>
      </c>
      <c r="M42">
        <v>141</v>
      </c>
    </row>
    <row r="43" spans="1:13" ht="12.75">
      <c r="A43" s="11">
        <v>1978</v>
      </c>
      <c r="B43">
        <v>153</v>
      </c>
      <c r="C43">
        <v>1180</v>
      </c>
      <c r="D43">
        <v>1163</v>
      </c>
      <c r="E43">
        <v>2344</v>
      </c>
      <c r="F43">
        <v>751</v>
      </c>
      <c r="G43">
        <v>1733</v>
      </c>
      <c r="H43">
        <v>749</v>
      </c>
      <c r="I43">
        <v>1624</v>
      </c>
      <c r="J43">
        <v>432</v>
      </c>
      <c r="K43">
        <v>308</v>
      </c>
      <c r="L43">
        <v>321</v>
      </c>
      <c r="M43">
        <v>126</v>
      </c>
    </row>
    <row r="44" spans="1:13" ht="12.75">
      <c r="A44" s="11">
        <v>1979</v>
      </c>
      <c r="B44">
        <v>81</v>
      </c>
      <c r="C44">
        <v>165</v>
      </c>
      <c r="D44">
        <v>468</v>
      </c>
      <c r="E44">
        <v>1883</v>
      </c>
      <c r="F44">
        <v>2223</v>
      </c>
      <c r="G44">
        <v>1835</v>
      </c>
      <c r="H44">
        <v>1128</v>
      </c>
      <c r="I44">
        <v>781</v>
      </c>
      <c r="J44">
        <v>1108</v>
      </c>
      <c r="K44">
        <v>352</v>
      </c>
      <c r="L44">
        <v>1268</v>
      </c>
      <c r="M44">
        <v>2743</v>
      </c>
    </row>
    <row r="45" spans="1:13" ht="12.75">
      <c r="A45" s="11">
        <v>1980</v>
      </c>
      <c r="B45">
        <v>2695</v>
      </c>
      <c r="C45">
        <v>1234</v>
      </c>
      <c r="D45">
        <v>860</v>
      </c>
      <c r="E45">
        <v>1293</v>
      </c>
      <c r="F45">
        <v>667</v>
      </c>
      <c r="G45">
        <v>1568</v>
      </c>
      <c r="H45">
        <v>1828</v>
      </c>
      <c r="I45">
        <v>1366</v>
      </c>
      <c r="J45">
        <v>542</v>
      </c>
      <c r="K45">
        <v>237</v>
      </c>
      <c r="L45">
        <v>268</v>
      </c>
      <c r="M45">
        <v>74</v>
      </c>
    </row>
    <row r="46" spans="1:13" ht="12.75">
      <c r="A46" s="11">
        <v>1981</v>
      </c>
      <c r="B46">
        <v>93</v>
      </c>
      <c r="C46">
        <v>200</v>
      </c>
      <c r="D46">
        <v>164</v>
      </c>
      <c r="E46">
        <v>121</v>
      </c>
      <c r="F46">
        <v>826</v>
      </c>
      <c r="G46">
        <v>292</v>
      </c>
      <c r="H46">
        <v>248</v>
      </c>
      <c r="I46">
        <v>373</v>
      </c>
      <c r="J46">
        <v>309</v>
      </c>
      <c r="K46">
        <v>153</v>
      </c>
      <c r="L46">
        <v>164</v>
      </c>
      <c r="M46">
        <v>122</v>
      </c>
    </row>
    <row r="47" spans="1:13" ht="12.75">
      <c r="A47" s="11">
        <v>1982</v>
      </c>
      <c r="B47">
        <v>149</v>
      </c>
      <c r="C47">
        <v>146</v>
      </c>
      <c r="D47">
        <v>215</v>
      </c>
      <c r="E47">
        <v>350</v>
      </c>
      <c r="F47">
        <v>1632</v>
      </c>
      <c r="G47">
        <v>1041</v>
      </c>
      <c r="H47">
        <v>650</v>
      </c>
      <c r="I47">
        <v>453</v>
      </c>
      <c r="J47">
        <v>1448</v>
      </c>
      <c r="K47">
        <v>316</v>
      </c>
      <c r="L47">
        <v>429</v>
      </c>
      <c r="M47">
        <v>110</v>
      </c>
    </row>
    <row r="48" spans="1:13" ht="12.75">
      <c r="A48" s="11">
        <v>1983</v>
      </c>
      <c r="B48">
        <v>124</v>
      </c>
      <c r="C48">
        <v>283</v>
      </c>
      <c r="D48">
        <v>490</v>
      </c>
      <c r="E48">
        <v>367</v>
      </c>
      <c r="F48">
        <v>1145</v>
      </c>
      <c r="G48">
        <v>1512</v>
      </c>
      <c r="H48">
        <v>3784</v>
      </c>
      <c r="I48">
        <v>1238</v>
      </c>
      <c r="J48">
        <v>548</v>
      </c>
      <c r="K48">
        <v>192</v>
      </c>
      <c r="L48">
        <v>61</v>
      </c>
      <c r="M48">
        <v>41</v>
      </c>
    </row>
    <row r="49" spans="1:13" ht="12.75">
      <c r="A49" s="11">
        <v>1984</v>
      </c>
      <c r="B49">
        <v>414</v>
      </c>
      <c r="C49">
        <v>824</v>
      </c>
      <c r="D49">
        <v>1562</v>
      </c>
      <c r="E49">
        <v>767</v>
      </c>
      <c r="F49">
        <v>2819</v>
      </c>
      <c r="G49">
        <v>2204</v>
      </c>
      <c r="H49">
        <v>2694</v>
      </c>
      <c r="I49">
        <v>1261</v>
      </c>
      <c r="J49">
        <v>392</v>
      </c>
      <c r="K49">
        <v>276</v>
      </c>
      <c r="L49">
        <v>679</v>
      </c>
      <c r="M49">
        <v>141</v>
      </c>
    </row>
    <row r="50" spans="1:13" ht="12.75">
      <c r="A50" s="11">
        <v>1985</v>
      </c>
      <c r="B50">
        <v>185</v>
      </c>
      <c r="C50">
        <v>354</v>
      </c>
      <c r="D50">
        <v>425</v>
      </c>
      <c r="E50">
        <v>404</v>
      </c>
      <c r="F50">
        <v>1237</v>
      </c>
      <c r="G50">
        <v>460</v>
      </c>
      <c r="H50">
        <v>324</v>
      </c>
      <c r="I50">
        <v>261</v>
      </c>
      <c r="J50">
        <v>288</v>
      </c>
      <c r="K50">
        <v>72</v>
      </c>
      <c r="L50">
        <v>58</v>
      </c>
      <c r="M50">
        <v>15</v>
      </c>
    </row>
    <row r="51" spans="1:13" ht="12.75">
      <c r="A51" s="11">
        <v>1986</v>
      </c>
      <c r="B51">
        <v>347</v>
      </c>
      <c r="C51">
        <v>2575</v>
      </c>
      <c r="D51">
        <v>769</v>
      </c>
      <c r="E51">
        <v>423</v>
      </c>
      <c r="F51">
        <v>903</v>
      </c>
      <c r="G51">
        <v>948</v>
      </c>
      <c r="H51">
        <v>847</v>
      </c>
      <c r="I51">
        <v>374</v>
      </c>
      <c r="J51">
        <v>106</v>
      </c>
      <c r="K51">
        <v>96</v>
      </c>
      <c r="L51">
        <v>67</v>
      </c>
      <c r="M51">
        <v>35</v>
      </c>
    </row>
    <row r="52" spans="1:13" ht="12.75">
      <c r="A52" s="11">
        <v>1987</v>
      </c>
      <c r="B52">
        <v>27</v>
      </c>
      <c r="C52">
        <v>130</v>
      </c>
      <c r="D52">
        <v>672</v>
      </c>
      <c r="E52">
        <v>562</v>
      </c>
      <c r="F52">
        <v>732</v>
      </c>
      <c r="G52">
        <v>948</v>
      </c>
      <c r="H52">
        <v>2079</v>
      </c>
      <c r="I52">
        <v>765</v>
      </c>
      <c r="J52">
        <v>437</v>
      </c>
      <c r="K52">
        <v>109</v>
      </c>
      <c r="L52">
        <v>41</v>
      </c>
      <c r="M52">
        <v>1046</v>
      </c>
    </row>
    <row r="53" spans="1:13" ht="12.75">
      <c r="A53" s="11">
        <v>1988</v>
      </c>
      <c r="B53">
        <v>210</v>
      </c>
      <c r="C53">
        <v>665</v>
      </c>
      <c r="D53">
        <v>825</v>
      </c>
      <c r="E53">
        <v>749</v>
      </c>
      <c r="F53">
        <v>730</v>
      </c>
      <c r="G53">
        <v>542</v>
      </c>
      <c r="H53">
        <v>578</v>
      </c>
      <c r="I53">
        <v>1888</v>
      </c>
      <c r="J53">
        <v>359</v>
      </c>
      <c r="K53">
        <v>129</v>
      </c>
      <c r="L53">
        <v>53</v>
      </c>
      <c r="M53">
        <v>46</v>
      </c>
    </row>
    <row r="54" spans="1:13" ht="12.75">
      <c r="A54" s="11">
        <v>1989</v>
      </c>
      <c r="B54">
        <v>47</v>
      </c>
      <c r="C54">
        <v>172</v>
      </c>
      <c r="D54">
        <v>128</v>
      </c>
      <c r="E54">
        <v>234</v>
      </c>
      <c r="F54">
        <v>212</v>
      </c>
      <c r="G54">
        <v>591</v>
      </c>
      <c r="H54">
        <v>491</v>
      </c>
      <c r="I54">
        <v>2177</v>
      </c>
      <c r="J54">
        <v>742</v>
      </c>
      <c r="K54">
        <v>903</v>
      </c>
      <c r="L54">
        <v>342</v>
      </c>
      <c r="M54">
        <v>315</v>
      </c>
    </row>
    <row r="55" spans="1:13" ht="12.75">
      <c r="A55" s="11">
        <v>1990</v>
      </c>
      <c r="B55">
        <v>910</v>
      </c>
      <c r="C55">
        <v>426</v>
      </c>
      <c r="D55">
        <v>269</v>
      </c>
      <c r="E55">
        <v>928</v>
      </c>
      <c r="F55">
        <v>850</v>
      </c>
      <c r="G55">
        <v>617</v>
      </c>
      <c r="H55">
        <v>992</v>
      </c>
      <c r="I55">
        <v>1089</v>
      </c>
      <c r="J55">
        <v>449</v>
      </c>
      <c r="K55">
        <v>466</v>
      </c>
      <c r="L55">
        <v>368</v>
      </c>
      <c r="M55">
        <v>207</v>
      </c>
    </row>
    <row r="56" spans="1:13" ht="12.75">
      <c r="A56" s="11">
        <v>1991</v>
      </c>
      <c r="B56">
        <v>1778</v>
      </c>
      <c r="C56">
        <v>637</v>
      </c>
      <c r="D56">
        <v>946</v>
      </c>
      <c r="E56">
        <v>1839</v>
      </c>
      <c r="F56">
        <v>644</v>
      </c>
      <c r="G56">
        <v>1226</v>
      </c>
      <c r="H56">
        <v>860</v>
      </c>
      <c r="I56">
        <v>475</v>
      </c>
      <c r="J56">
        <v>289</v>
      </c>
      <c r="K56">
        <v>206</v>
      </c>
      <c r="L56">
        <v>59</v>
      </c>
      <c r="M56">
        <v>27</v>
      </c>
    </row>
    <row r="57" spans="1:13" ht="12.75">
      <c r="A57" s="11">
        <v>1992</v>
      </c>
      <c r="B57">
        <v>29</v>
      </c>
      <c r="C57">
        <v>112</v>
      </c>
      <c r="D57">
        <v>427</v>
      </c>
      <c r="E57">
        <v>515</v>
      </c>
      <c r="F57">
        <v>430</v>
      </c>
      <c r="G57">
        <v>963</v>
      </c>
      <c r="H57">
        <v>1078</v>
      </c>
      <c r="I57">
        <v>726</v>
      </c>
      <c r="J57">
        <v>860</v>
      </c>
      <c r="K57">
        <v>470</v>
      </c>
      <c r="L57">
        <v>339</v>
      </c>
      <c r="M57">
        <v>672</v>
      </c>
    </row>
    <row r="58" spans="1:13" ht="12.75">
      <c r="A58" s="11">
        <v>1993</v>
      </c>
      <c r="B58">
        <v>391</v>
      </c>
      <c r="C58">
        <v>1839</v>
      </c>
      <c r="D58">
        <v>2090</v>
      </c>
      <c r="E58">
        <v>1375</v>
      </c>
      <c r="F58">
        <v>921</v>
      </c>
      <c r="G58">
        <v>3751</v>
      </c>
      <c r="H58">
        <v>2254</v>
      </c>
      <c r="I58">
        <v>993</v>
      </c>
      <c r="J58">
        <v>401</v>
      </c>
      <c r="K58">
        <v>181</v>
      </c>
      <c r="L58">
        <v>89</v>
      </c>
      <c r="M58">
        <v>64</v>
      </c>
    </row>
    <row r="59" spans="1:13" ht="12.75">
      <c r="A59" s="11">
        <v>1994</v>
      </c>
      <c r="B59">
        <v>80</v>
      </c>
      <c r="C59">
        <v>806</v>
      </c>
      <c r="D59">
        <v>1045</v>
      </c>
      <c r="E59">
        <v>1204</v>
      </c>
      <c r="F59">
        <v>1720</v>
      </c>
      <c r="G59">
        <v>2884</v>
      </c>
      <c r="H59">
        <v>1262</v>
      </c>
      <c r="I59">
        <v>495</v>
      </c>
      <c r="J59">
        <v>257</v>
      </c>
      <c r="K59">
        <v>808</v>
      </c>
      <c r="L59">
        <v>1397</v>
      </c>
      <c r="M59">
        <v>284</v>
      </c>
    </row>
    <row r="60" spans="1:13" ht="12.75">
      <c r="A60" s="11">
        <v>1995</v>
      </c>
      <c r="B60">
        <v>172</v>
      </c>
      <c r="C60">
        <v>230</v>
      </c>
      <c r="D60">
        <v>417</v>
      </c>
      <c r="E60">
        <v>1076</v>
      </c>
      <c r="F60">
        <v>565</v>
      </c>
      <c r="G60">
        <v>779</v>
      </c>
      <c r="H60">
        <v>403</v>
      </c>
      <c r="I60">
        <v>643</v>
      </c>
      <c r="J60">
        <v>1714</v>
      </c>
      <c r="K60">
        <v>905</v>
      </c>
      <c r="L60">
        <v>375</v>
      </c>
      <c r="M60">
        <v>118</v>
      </c>
    </row>
    <row r="61" spans="1:13" ht="12.75">
      <c r="A61" s="11">
        <v>1996</v>
      </c>
      <c r="B61">
        <v>519</v>
      </c>
      <c r="C61">
        <v>901</v>
      </c>
      <c r="D61">
        <v>813</v>
      </c>
      <c r="E61">
        <v>2333</v>
      </c>
      <c r="F61">
        <v>1123</v>
      </c>
      <c r="G61">
        <v>1135</v>
      </c>
      <c r="H61">
        <v>1160</v>
      </c>
      <c r="I61">
        <v>1181</v>
      </c>
      <c r="J61">
        <v>1292</v>
      </c>
      <c r="K61">
        <v>573</v>
      </c>
      <c r="L61">
        <v>958</v>
      </c>
      <c r="M61">
        <v>2815</v>
      </c>
    </row>
    <row r="62" spans="1:13" ht="12.75">
      <c r="A62" s="11">
        <v>1997</v>
      </c>
      <c r="B62">
        <v>1141</v>
      </c>
      <c r="C62">
        <v>1087</v>
      </c>
      <c r="D62">
        <v>1844</v>
      </c>
      <c r="E62">
        <v>799</v>
      </c>
      <c r="F62">
        <v>906</v>
      </c>
      <c r="G62">
        <v>1495</v>
      </c>
      <c r="H62">
        <v>759</v>
      </c>
      <c r="I62">
        <v>429</v>
      </c>
      <c r="J62">
        <v>473</v>
      </c>
      <c r="K62">
        <v>183</v>
      </c>
      <c r="L62">
        <v>61</v>
      </c>
      <c r="M62">
        <v>169</v>
      </c>
    </row>
    <row r="63" spans="1:13" ht="12.75">
      <c r="A63" s="11">
        <v>1998</v>
      </c>
      <c r="B63">
        <v>127</v>
      </c>
      <c r="C63">
        <v>1091</v>
      </c>
      <c r="D63">
        <v>400</v>
      </c>
      <c r="E63">
        <v>2480</v>
      </c>
      <c r="F63">
        <v>3496</v>
      </c>
      <c r="G63">
        <v>2585</v>
      </c>
      <c r="H63">
        <v>1423</v>
      </c>
      <c r="I63">
        <v>1805</v>
      </c>
      <c r="J63">
        <v>763</v>
      </c>
      <c r="K63">
        <v>217</v>
      </c>
      <c r="L63">
        <v>68</v>
      </c>
      <c r="M63">
        <v>22</v>
      </c>
    </row>
    <row r="64" spans="1:13" ht="12.75">
      <c r="A64" s="11">
        <v>1999</v>
      </c>
      <c r="B64">
        <v>49</v>
      </c>
      <c r="C64">
        <v>66</v>
      </c>
      <c r="D64">
        <v>85</v>
      </c>
      <c r="E64">
        <v>628</v>
      </c>
      <c r="F64">
        <v>394</v>
      </c>
      <c r="G64">
        <v>711</v>
      </c>
      <c r="H64">
        <v>383</v>
      </c>
      <c r="I64">
        <v>202</v>
      </c>
      <c r="J64">
        <v>54</v>
      </c>
      <c r="K64">
        <v>39</v>
      </c>
      <c r="L64">
        <v>18</v>
      </c>
      <c r="M64">
        <v>714</v>
      </c>
    </row>
    <row r="66" spans="1:13" ht="12.75">
      <c r="A66" s="3" t="s">
        <v>18</v>
      </c>
      <c r="B66" s="13">
        <f>AVERAGE(B8:B64)</f>
        <v>488.859649122807</v>
      </c>
      <c r="C66" s="13">
        <f aca="true" t="shared" si="0" ref="C66:M66">AVERAGE(C8:C64)</f>
        <v>577.5263157894736</v>
      </c>
      <c r="D66" s="13">
        <f t="shared" si="0"/>
        <v>716.9473684210526</v>
      </c>
      <c r="E66" s="13">
        <f t="shared" si="0"/>
        <v>868.2982456140351</v>
      </c>
      <c r="F66" s="13">
        <f t="shared" si="0"/>
        <v>1014.3684210526316</v>
      </c>
      <c r="G66" s="13">
        <f t="shared" si="0"/>
        <v>1200.140350877193</v>
      </c>
      <c r="H66" s="13">
        <f t="shared" si="0"/>
        <v>1044.701754385965</v>
      </c>
      <c r="I66" s="13">
        <f t="shared" si="0"/>
        <v>834.140350877193</v>
      </c>
      <c r="J66" s="13">
        <f t="shared" si="0"/>
        <v>590.8771929824561</v>
      </c>
      <c r="K66" s="13">
        <f t="shared" si="0"/>
        <v>338.42105263157896</v>
      </c>
      <c r="L66" s="13">
        <f t="shared" si="0"/>
        <v>367.140350877193</v>
      </c>
      <c r="M66" s="13">
        <f t="shared" si="0"/>
        <v>367.3859649122807</v>
      </c>
    </row>
    <row r="67" spans="1:13" ht="12.75">
      <c r="A67" s="3" t="s">
        <v>19</v>
      </c>
      <c r="B67">
        <f>MEDIAN(B8:B64)</f>
        <v>195</v>
      </c>
      <c r="C67">
        <f aca="true" t="shared" si="1" ref="C67:M67">MEDIAN(C8:C64)</f>
        <v>416</v>
      </c>
      <c r="D67">
        <f t="shared" si="1"/>
        <v>563</v>
      </c>
      <c r="E67">
        <f t="shared" si="1"/>
        <v>749</v>
      </c>
      <c r="F67">
        <f t="shared" si="1"/>
        <v>850</v>
      </c>
      <c r="G67">
        <f t="shared" si="1"/>
        <v>1062</v>
      </c>
      <c r="H67">
        <f t="shared" si="1"/>
        <v>847</v>
      </c>
      <c r="I67">
        <f t="shared" si="1"/>
        <v>765</v>
      </c>
      <c r="J67">
        <f t="shared" si="1"/>
        <v>449</v>
      </c>
      <c r="K67">
        <f t="shared" si="1"/>
        <v>261</v>
      </c>
      <c r="L67">
        <f t="shared" si="1"/>
        <v>229</v>
      </c>
      <c r="M67">
        <f t="shared" si="1"/>
        <v>169</v>
      </c>
    </row>
    <row r="68" spans="1:13" ht="12.75">
      <c r="A68" s="3" t="s">
        <v>20</v>
      </c>
      <c r="B68">
        <f>MAX(B8:B64)</f>
        <v>4895</v>
      </c>
      <c r="C68">
        <f aca="true" t="shared" si="2" ref="C68:M68">MAX(C8:C64)</f>
        <v>2575</v>
      </c>
      <c r="D68">
        <f t="shared" si="2"/>
        <v>2172</v>
      </c>
      <c r="E68">
        <f t="shared" si="2"/>
        <v>2480</v>
      </c>
      <c r="F68">
        <f t="shared" si="2"/>
        <v>3496</v>
      </c>
      <c r="G68">
        <f t="shared" si="2"/>
        <v>3751</v>
      </c>
      <c r="H68">
        <f t="shared" si="2"/>
        <v>3784</v>
      </c>
      <c r="I68">
        <f t="shared" si="2"/>
        <v>2177</v>
      </c>
      <c r="J68">
        <f t="shared" si="2"/>
        <v>3520</v>
      </c>
      <c r="K68">
        <f t="shared" si="2"/>
        <v>974</v>
      </c>
      <c r="L68">
        <f t="shared" si="2"/>
        <v>2926</v>
      </c>
      <c r="M68">
        <f t="shared" si="2"/>
        <v>2815</v>
      </c>
    </row>
    <row r="69" spans="1:13" ht="12.75">
      <c r="A69" s="3" t="s">
        <v>21</v>
      </c>
      <c r="B69">
        <f>MIN(B8:B64)</f>
        <v>27</v>
      </c>
      <c r="C69">
        <f aca="true" t="shared" si="3" ref="C69:M69">MIN(C8:C64)</f>
        <v>62</v>
      </c>
      <c r="D69">
        <f t="shared" si="3"/>
        <v>61</v>
      </c>
      <c r="E69">
        <f t="shared" si="3"/>
        <v>78</v>
      </c>
      <c r="F69">
        <f t="shared" si="3"/>
        <v>212</v>
      </c>
      <c r="G69">
        <f t="shared" si="3"/>
        <v>292</v>
      </c>
      <c r="H69">
        <f t="shared" si="3"/>
        <v>248</v>
      </c>
      <c r="I69">
        <f t="shared" si="3"/>
        <v>198</v>
      </c>
      <c r="J69">
        <f t="shared" si="3"/>
        <v>54</v>
      </c>
      <c r="K69">
        <f t="shared" si="3"/>
        <v>30</v>
      </c>
      <c r="L69">
        <f t="shared" si="3"/>
        <v>13</v>
      </c>
      <c r="M69">
        <f t="shared" si="3"/>
        <v>15</v>
      </c>
    </row>
    <row r="71" spans="1:13" ht="12.75">
      <c r="A71" s="2" t="s">
        <v>0</v>
      </c>
      <c r="B71" s="1" t="s">
        <v>1</v>
      </c>
      <c r="C71" s="1" t="s">
        <v>2</v>
      </c>
      <c r="D71" s="1" t="s">
        <v>3</v>
      </c>
      <c r="E71" s="1" t="s">
        <v>4</v>
      </c>
      <c r="F71" s="1" t="s">
        <v>5</v>
      </c>
      <c r="G71" s="1" t="s">
        <v>6</v>
      </c>
      <c r="H71" s="1" t="s">
        <v>7</v>
      </c>
      <c r="I71" s="1" t="s">
        <v>8</v>
      </c>
      <c r="J71" s="1" t="s">
        <v>9</v>
      </c>
      <c r="K71" s="1" t="s">
        <v>10</v>
      </c>
      <c r="L71" s="1" t="s">
        <v>11</v>
      </c>
      <c r="M71" s="1" t="s">
        <v>12</v>
      </c>
    </row>
    <row r="73" spans="1:10" ht="12.75">
      <c r="A73" s="6" t="s">
        <v>22</v>
      </c>
      <c r="G73" s="3" t="s">
        <v>23</v>
      </c>
      <c r="J73" s="6" t="s">
        <v>35</v>
      </c>
    </row>
    <row r="75" spans="1:12" ht="12.75">
      <c r="A75" s="6" t="s">
        <v>31</v>
      </c>
      <c r="B75" s="6"/>
      <c r="C75" s="6"/>
      <c r="D75" s="6"/>
      <c r="F75">
        <v>90000</v>
      </c>
      <c r="G75" s="8" t="s">
        <v>24</v>
      </c>
      <c r="H75" s="10">
        <v>1942</v>
      </c>
      <c r="J75">
        <v>90000</v>
      </c>
      <c r="K75" s="8" t="s">
        <v>24</v>
      </c>
      <c r="L75" s="10">
        <v>1942</v>
      </c>
    </row>
    <row r="76" spans="1:12" ht="12.75">
      <c r="A76" s="6" t="s">
        <v>32</v>
      </c>
      <c r="B76" s="6"/>
      <c r="C76" s="6"/>
      <c r="D76" s="6"/>
      <c r="F76" s="12">
        <v>30</v>
      </c>
      <c r="G76" s="8" t="s">
        <v>24</v>
      </c>
      <c r="H76" s="10">
        <v>1942</v>
      </c>
      <c r="I76" s="7" t="s">
        <v>27</v>
      </c>
      <c r="J76" s="12">
        <v>30</v>
      </c>
      <c r="K76" s="8" t="s">
        <v>24</v>
      </c>
      <c r="L76" s="10">
        <v>1942</v>
      </c>
    </row>
    <row r="77" spans="1:12" ht="12.75">
      <c r="A77" s="6" t="s">
        <v>33</v>
      </c>
      <c r="B77" s="6"/>
      <c r="C77" s="6"/>
      <c r="D77" s="6"/>
      <c r="F77">
        <v>1.1</v>
      </c>
      <c r="G77" s="9" t="s">
        <v>26</v>
      </c>
      <c r="H77" s="10">
        <v>1966</v>
      </c>
      <c r="J77" s="8" t="s">
        <v>29</v>
      </c>
      <c r="K77" s="11" t="s">
        <v>29</v>
      </c>
      <c r="L77" t="s">
        <v>29</v>
      </c>
    </row>
    <row r="78" spans="1:12" ht="12.75">
      <c r="A78" s="6" t="s">
        <v>34</v>
      </c>
      <c r="B78" s="6"/>
      <c r="C78" s="6"/>
      <c r="D78" s="6"/>
      <c r="F78">
        <v>2.31</v>
      </c>
      <c r="G78" s="8" t="s">
        <v>25</v>
      </c>
      <c r="H78" s="10">
        <v>1966</v>
      </c>
      <c r="J78">
        <v>2.31</v>
      </c>
      <c r="K78" s="8" t="s">
        <v>25</v>
      </c>
      <c r="L78" s="10">
        <v>1966</v>
      </c>
    </row>
    <row r="80" ht="12.75">
      <c r="A80" t="s">
        <v>28</v>
      </c>
    </row>
  </sheetData>
  <mergeCells count="4">
    <mergeCell ref="A1:M1"/>
    <mergeCell ref="A5:M5"/>
    <mergeCell ref="A3:B3"/>
    <mergeCell ref="C3:D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meade</dc:creator>
  <cp:keywords/>
  <dc:description/>
  <cp:lastModifiedBy>meade</cp:lastModifiedBy>
  <cp:lastPrinted>2001-10-23T12:25:56Z</cp:lastPrinted>
  <dcterms:created xsi:type="dcterms:W3CDTF">2001-02-05T18:17:39Z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