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750" tabRatio="695" activeTab="1"/>
  </bookViews>
  <sheets>
    <sheet name="61.38 ACR-1 (H)" sheetId="1" r:id="rId1"/>
    <sheet name="61.38 ACR-1 (P)" sheetId="2" r:id="rId2"/>
  </sheets>
  <definedNames>
    <definedName name="_xlnm.Print_Area" localSheetId="0">'61.38 ACR-1 (H)'!$A$1:$M$43</definedName>
    <definedName name="_xlnm.Print_Area" localSheetId="1">'61.38 ACR-1 (P)'!$A$1:$M$44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<sst xmlns="http://schemas.openxmlformats.org/spreadsheetml/2006/main" count="136" uniqueCount="65">
  <si>
    <t>Rate-of Return TRP</t>
  </si>
  <si>
    <t>Filing Date:</t>
  </si>
  <si>
    <t>Filing Entity:</t>
  </si>
  <si>
    <t>Transmittal Number :</t>
  </si>
  <si>
    <t>COSA:</t>
  </si>
  <si>
    <t>Interstate Revenue Requirement Prior to Adjustments</t>
  </si>
  <si>
    <t>Local Switching Support</t>
  </si>
  <si>
    <t>Sub-Total</t>
  </si>
  <si>
    <t>Line Port Transfer</t>
  </si>
  <si>
    <t>Universal Service Fund Contribution</t>
  </si>
  <si>
    <t>Interstate Revenue Requirement Subject to Rate Making</t>
  </si>
  <si>
    <t>Column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</si>
  <si>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</si>
  <si>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</si>
  <si>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</si>
  <si>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</si>
  <si>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</si>
  <si>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</si>
  <si>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</si>
  <si>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</si>
  <si>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</si>
  <si>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</si>
  <si>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Note 1</t>
  </si>
  <si>
    <t>Note 2</t>
  </si>
  <si>
    <t>Note 3</t>
  </si>
  <si>
    <t>Note 4</t>
  </si>
  <si>
    <t>Note 5</t>
  </si>
  <si>
    <t>Note 6</t>
  </si>
  <si>
    <t>Note 7</t>
  </si>
  <si>
    <t>Common Line</t>
  </si>
  <si>
    <t xml:space="preserve">Local Switching </t>
  </si>
  <si>
    <t>Information</t>
  </si>
  <si>
    <t>Transport</t>
  </si>
  <si>
    <t>Special Access</t>
  </si>
  <si>
    <t>Section 61.38 carriers should ANNUALIZE their revenue requirement figures for this worksheet.</t>
  </si>
  <si>
    <t xml:space="preserve">JUL '00 - JUN '01 TIC Revenues </t>
  </si>
  <si>
    <t xml:space="preserve"> Test Year TIC Revenue Requirement</t>
  </si>
  <si>
    <t xml:space="preserve"> TIC Revenue Requirement for Historical Period</t>
  </si>
  <si>
    <t xml:space="preserve"> TIC Re-allocation</t>
  </si>
  <si>
    <t>Interstate Revenue Requirement Used as Base for TIC Re-allocation</t>
  </si>
  <si>
    <t>Telephone Company</t>
  </si>
  <si>
    <t>(K)</t>
  </si>
  <si>
    <t>Factor Used for Line Port Adjustment</t>
  </si>
  <si>
    <t xml:space="preserve">section 69.124 for the 12-month period ending June 30, 2001." (C.F.R.§ 69.415(b)). </t>
  </si>
  <si>
    <t>Enter Data</t>
  </si>
  <si>
    <t>Calculated Fields</t>
  </si>
  <si>
    <r>
      <t>Note 2</t>
    </r>
    <r>
      <rPr>
        <sz val="10"/>
        <rFont val="Arial"/>
        <family val="2"/>
      </rPr>
      <t>: USAC Allocation Amount</t>
    </r>
  </si>
  <si>
    <r>
      <t>Note 3</t>
    </r>
    <r>
      <rPr>
        <sz val="10"/>
        <rFont val="Arial"/>
        <family val="2"/>
      </rPr>
      <t>: Percentage factor based on carrier's cost study or 30%.</t>
    </r>
  </si>
  <si>
    <r>
      <t>Note 4</t>
    </r>
    <r>
      <rPr>
        <sz val="10"/>
        <rFont val="Arial"/>
        <family val="2"/>
      </rPr>
      <t>: Spreadsheet formula will calculate Local Switching Revenue Requirement multiplied by Line Port Adjustment Factor input.</t>
    </r>
  </si>
  <si>
    <r>
      <t>Note 6</t>
    </r>
    <r>
      <rPr>
        <sz val="10"/>
        <rFont val="Arial"/>
        <family val="2"/>
      </rPr>
      <t xml:space="preserve">: "The amount to be reallocated is limited to the total revenues recovered through the interconnection charge assessed pursuant to </t>
    </r>
  </si>
  <si>
    <t>Access Category</t>
  </si>
  <si>
    <r>
      <t>Note 5</t>
    </r>
    <r>
      <rPr>
        <sz val="10"/>
        <rFont val="Arial"/>
        <family val="2"/>
      </rPr>
      <t>: Based on projected USF Contributions.</t>
    </r>
  </si>
  <si>
    <r>
      <t>Note 7</t>
    </r>
    <r>
      <rPr>
        <sz val="10"/>
        <rFont val="Arial"/>
        <family val="2"/>
      </rPr>
      <t>: TIC Revenue Requirement for test period.</t>
    </r>
  </si>
  <si>
    <r>
      <t>TOTAL</t>
    </r>
    <r>
      <rPr>
        <sz val="10"/>
        <rFont val="Arial"/>
        <family val="2"/>
      </rPr>
      <t xml:space="preserve"> (Calculated Fields)</t>
    </r>
  </si>
  <si>
    <r>
      <t>Note 5</t>
    </r>
    <r>
      <rPr>
        <sz val="10"/>
        <rFont val="Arial"/>
        <family val="2"/>
      </rPr>
      <t>: Based on USF Contributions placed into self identified sub-accounts of expense Account 6540</t>
    </r>
    <r>
      <rPr>
        <b/>
        <i/>
        <sz val="10"/>
        <rFont val="Arial"/>
        <family val="2"/>
      </rPr>
      <t xml:space="preserve"> </t>
    </r>
  </si>
  <si>
    <r>
      <t xml:space="preserve">TOTAL </t>
    </r>
    <r>
      <rPr>
        <sz val="10"/>
        <rFont val="Arial"/>
        <family val="2"/>
      </rPr>
      <t>(Calculated Fields)</t>
    </r>
  </si>
  <si>
    <r>
      <t>Note 1</t>
    </r>
    <r>
      <rPr>
        <sz val="10"/>
        <rFont val="Arial"/>
        <family val="2"/>
      </rPr>
      <t xml:space="preserve">: Source: company workpapers - After reallocating General Support Facilities Investment, but before other part 69 adjustments </t>
    </r>
  </si>
  <si>
    <t>as a result of the Rate-of-Return Access Charge Reform Order as reflected in this form.  Express as ANNUAL amounts.</t>
  </si>
  <si>
    <t>ACR Adjustments</t>
  </si>
  <si>
    <t>61.38 ACR-1 Historical</t>
  </si>
  <si>
    <t>61.38 ACR-1 Projected</t>
  </si>
  <si>
    <t>Historical (Calendar Year 2003)</t>
  </si>
  <si>
    <t>June XX, 2004</t>
  </si>
  <si>
    <r>
      <t>Note 7</t>
    </r>
    <r>
      <rPr>
        <sz val="10"/>
        <rFont val="Arial"/>
        <family val="2"/>
      </rPr>
      <t>: TIC Revenue Requirement for historical period based on carrier's July, 2002 annual access tariff filing.</t>
    </r>
  </si>
  <si>
    <t>Test Year,  7/04-6/05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</si>
</sst>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_)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0_);\(&quot;$&quot;#,##0.0000\)"/>
    <numFmt numFmtId="173" formatCode="&quot;$&quot;#,##0;[Red]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5" fontId="0" fillId="0" borderId="0" xfId="0" applyNumberFormat="1" applyFont="1" applyFill="1" applyBorder="1" applyAlignment="1">
      <alignment horizontal="center"/>
    </xf>
    <xf numFmtId="10" fontId="6" fillId="0" borderId="0" xfId="21" applyNumberFormat="1" applyFont="1" applyFill="1" applyBorder="1" applyAlignment="1">
      <alignment/>
    </xf>
    <xf numFmtId="5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3"/>
  <sheetViews>
    <sheetView workbookViewId="0" topLeftCell="A14">
      <selection activeCell="D35" sqref="D35"/>
    </sheetView>
  </sheetViews>
  <sheetFormatPr defaultColWidth="9.140625" defaultRowHeight="12.75"/>
  <cols>
    <col min="1" max="1" width="22.8515625" style="20" customWidth="1"/>
    <col min="2" max="2" width="15.140625" style="20" customWidth="1"/>
    <col min="3" max="3" width="13.57421875" style="20" customWidth="1"/>
    <col min="4" max="4" width="13.140625" style="20" customWidth="1"/>
    <col min="5" max="5" width="14.8515625" style="20" customWidth="1"/>
    <col min="6" max="6" width="13.7109375" style="20" customWidth="1"/>
    <col min="7" max="7" width="14.140625" style="20" customWidth="1"/>
    <col min="8" max="8" width="14.57421875" style="20" customWidth="1"/>
    <col min="9" max="9" width="14.7109375" style="20" customWidth="1"/>
    <col min="10" max="10" width="16.28125" style="20" customWidth="1"/>
    <col min="11" max="11" width="14.8515625" style="20" customWidth="1"/>
    <col min="12" max="12" width="20.57421875" style="20" customWidth="1"/>
    <col min="13" max="13" width="5.421875" style="20" customWidth="1"/>
    <col min="14" max="16384" width="9.140625" style="20" customWidth="1"/>
  </cols>
  <sheetData>
    <row r="1" spans="1:6" s="2" customFormat="1" ht="12.75">
      <c r="A1" s="1" t="s">
        <v>59</v>
      </c>
      <c r="F1" s="3" t="s">
        <v>0</v>
      </c>
    </row>
    <row r="2" spans="1:6" s="2" customFormat="1" ht="12.75">
      <c r="A2" s="3" t="s">
        <v>1</v>
      </c>
      <c r="B2" s="4" t="s">
        <v>62</v>
      </c>
      <c r="C2" s="4"/>
      <c r="F2" s="3" t="s">
        <v>58</v>
      </c>
    </row>
    <row r="3" spans="1:6" s="2" customFormat="1" ht="12.75">
      <c r="A3" s="3" t="s">
        <v>2</v>
      </c>
      <c r="B3" s="4" t="s">
        <v>40</v>
      </c>
      <c r="C3" s="4"/>
      <c r="F3" s="3" t="s">
        <v>61</v>
      </c>
    </row>
    <row r="4" spans="1:3" s="2" customFormat="1" ht="12.75">
      <c r="A4" s="3" t="s">
        <v>3</v>
      </c>
      <c r="B4" s="5"/>
      <c r="C4" s="5"/>
    </row>
    <row r="5" spans="1:3" s="2" customFormat="1" ht="12.75">
      <c r="A5" s="3" t="s">
        <v>4</v>
      </c>
      <c r="B5" s="6"/>
      <c r="C5" s="1" t="s">
        <v>34</v>
      </c>
    </row>
    <row r="6" spans="1:3" s="2" customFormat="1" ht="12.75">
      <c r="A6" s="3"/>
      <c r="B6" s="6"/>
      <c r="C6" s="6"/>
    </row>
    <row r="7" spans="1:12" s="10" customFormat="1" ht="76.5">
      <c r="A7" s="7" t="s">
        <v>50</v>
      </c>
      <c r="B7" s="7" t="s">
        <v>5</v>
      </c>
      <c r="C7" s="7" t="s">
        <v>6</v>
      </c>
      <c r="D7" s="7" t="s">
        <v>7</v>
      </c>
      <c r="E7" s="7" t="s">
        <v>42</v>
      </c>
      <c r="F7" s="7" t="s">
        <v>8</v>
      </c>
      <c r="G7" s="8" t="s">
        <v>9</v>
      </c>
      <c r="H7" s="7" t="s">
        <v>35</v>
      </c>
      <c r="I7" s="7" t="s">
        <v>37</v>
      </c>
      <c r="J7" s="7" t="s">
        <v>39</v>
      </c>
      <c r="K7" s="7" t="s">
        <v>38</v>
      </c>
      <c r="L7" s="7" t="s">
        <v>10</v>
      </c>
    </row>
    <row r="8" spans="1:12" s="10" customFormat="1" ht="12.75">
      <c r="A8" s="7"/>
      <c r="B8" s="7" t="s">
        <v>22</v>
      </c>
      <c r="C8" s="7" t="s">
        <v>23</v>
      </c>
      <c r="D8" s="9"/>
      <c r="E8" s="9" t="s">
        <v>24</v>
      </c>
      <c r="F8" s="7" t="s">
        <v>25</v>
      </c>
      <c r="G8" s="7" t="s">
        <v>26</v>
      </c>
      <c r="H8" s="7" t="s">
        <v>27</v>
      </c>
      <c r="I8" s="7" t="s">
        <v>28</v>
      </c>
      <c r="J8" s="9"/>
      <c r="K8" s="7"/>
      <c r="L8" s="7"/>
    </row>
    <row r="9" spans="1:12" s="10" customFormat="1" ht="12.75">
      <c r="A9" s="11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8" t="s">
        <v>21</v>
      </c>
      <c r="L9" s="7" t="s">
        <v>41</v>
      </c>
    </row>
    <row r="10" spans="1:13" s="10" customFormat="1" ht="25.5">
      <c r="A10" s="11"/>
      <c r="B10" s="7" t="s">
        <v>44</v>
      </c>
      <c r="C10" s="7" t="s">
        <v>44</v>
      </c>
      <c r="D10" s="7" t="s">
        <v>45</v>
      </c>
      <c r="E10" s="7" t="s">
        <v>44</v>
      </c>
      <c r="F10" s="7" t="s">
        <v>45</v>
      </c>
      <c r="G10" s="7" t="s">
        <v>44</v>
      </c>
      <c r="H10" s="7" t="s">
        <v>44</v>
      </c>
      <c r="I10" s="7" t="s">
        <v>44</v>
      </c>
      <c r="J10" s="7" t="s">
        <v>45</v>
      </c>
      <c r="K10" s="7" t="s">
        <v>45</v>
      </c>
      <c r="L10" s="7" t="s">
        <v>45</v>
      </c>
      <c r="M10" s="2"/>
    </row>
    <row r="11" s="2" customFormat="1" ht="12.75">
      <c r="A11" s="7"/>
    </row>
    <row r="12" spans="1:12" s="15" customFormat="1" ht="12.75">
      <c r="A12" s="12" t="s">
        <v>29</v>
      </c>
      <c r="B12" s="13">
        <v>0</v>
      </c>
      <c r="C12" s="14"/>
      <c r="D12" s="14">
        <f>+B12-C12</f>
        <v>0</v>
      </c>
      <c r="E12" s="14"/>
      <c r="F12" s="14">
        <f>+B14*+E18</f>
        <v>0</v>
      </c>
      <c r="G12" s="13">
        <v>0</v>
      </c>
      <c r="H12" s="14"/>
      <c r="I12" s="14"/>
      <c r="J12" s="14">
        <f>+D12+F12-G12</f>
        <v>0</v>
      </c>
      <c r="K12" s="22">
        <f>IF(J22=0,0,(J12/J22)*MIN(H18,I18))</f>
        <v>0</v>
      </c>
      <c r="L12" s="14">
        <f>+D12+F12+K12</f>
        <v>0</v>
      </c>
    </row>
    <row r="13" spans="1:12" s="15" customFormat="1" ht="12.75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15" customFormat="1" ht="12.75">
      <c r="A14" s="12" t="s">
        <v>30</v>
      </c>
      <c r="B14" s="13">
        <v>0</v>
      </c>
      <c r="C14" s="13">
        <v>0</v>
      </c>
      <c r="D14" s="14">
        <f>+B14-C14</f>
        <v>0</v>
      </c>
      <c r="E14" s="14"/>
      <c r="F14" s="14">
        <f>F12</f>
        <v>0</v>
      </c>
      <c r="G14" s="14"/>
      <c r="H14" s="14"/>
      <c r="I14" s="14"/>
      <c r="J14" s="14">
        <f>+D14-F14</f>
        <v>0</v>
      </c>
      <c r="K14" s="14">
        <f>IF(J22=0,0,(J14/J22)*MIN(H18,I18))</f>
        <v>0</v>
      </c>
      <c r="L14" s="14">
        <f>+D14-F14+K14</f>
        <v>0</v>
      </c>
    </row>
    <row r="15" spans="1:12" s="15" customFormat="1" ht="12.75">
      <c r="A15" s="12"/>
      <c r="B15" s="14"/>
      <c r="C15" s="14"/>
      <c r="D15" s="14"/>
      <c r="E15" s="14"/>
      <c r="F15" s="14"/>
      <c r="G15" s="14"/>
      <c r="H15" s="14"/>
      <c r="I15" s="14"/>
      <c r="J15" s="16"/>
      <c r="K15" s="14"/>
      <c r="L15" s="14"/>
    </row>
    <row r="16" spans="1:12" s="15" customFormat="1" ht="12.75">
      <c r="A16" s="12" t="s">
        <v>31</v>
      </c>
      <c r="B16" s="13">
        <v>0</v>
      </c>
      <c r="C16" s="14"/>
      <c r="D16" s="14">
        <f>+B16-C16</f>
        <v>0</v>
      </c>
      <c r="E16" s="14"/>
      <c r="F16" s="14"/>
      <c r="G16" s="14"/>
      <c r="H16" s="14"/>
      <c r="I16" s="14"/>
      <c r="J16" s="14">
        <f>+D16</f>
        <v>0</v>
      </c>
      <c r="K16" s="14">
        <f>IF(J22=0,0,(J16/J22)*MIN(H18,I18))</f>
        <v>0</v>
      </c>
      <c r="L16" s="14">
        <f>+D16+K16</f>
        <v>0</v>
      </c>
    </row>
    <row r="17" spans="1:12" s="15" customFormat="1" ht="12.75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15" customFormat="1" ht="12.75">
      <c r="A18" s="12" t="s">
        <v>32</v>
      </c>
      <c r="B18" s="13">
        <v>0</v>
      </c>
      <c r="C18" s="14"/>
      <c r="D18" s="14">
        <f>+B18-C18</f>
        <v>0</v>
      </c>
      <c r="E18" s="17">
        <v>0</v>
      </c>
      <c r="F18" s="21"/>
      <c r="G18" s="14"/>
      <c r="H18" s="13">
        <v>0</v>
      </c>
      <c r="I18" s="13">
        <v>0</v>
      </c>
      <c r="J18" s="14">
        <f>+D18-MIN(H18,I18)</f>
        <v>0</v>
      </c>
      <c r="K18" s="14">
        <f>IF(J22=0,0,(J18/J22)*MIN(H18,I18))</f>
        <v>0</v>
      </c>
      <c r="L18" s="14">
        <f>+J18+K18</f>
        <v>0</v>
      </c>
    </row>
    <row r="19" spans="1:12" s="15" customFormat="1" ht="12.7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5" customFormat="1" ht="12.75">
      <c r="A20" s="12" t="s">
        <v>33</v>
      </c>
      <c r="B20" s="13">
        <v>0</v>
      </c>
      <c r="C20" s="14"/>
      <c r="D20" s="14">
        <f>+B20-C20</f>
        <v>0</v>
      </c>
      <c r="E20" s="14"/>
      <c r="F20" s="14"/>
      <c r="G20" s="14"/>
      <c r="H20" s="14"/>
      <c r="I20" s="14"/>
      <c r="J20" s="14">
        <f>+D20</f>
        <v>0</v>
      </c>
      <c r="K20" s="14">
        <f>IF(J22=0,0,(J20/J22)*MIN(H18,I18))</f>
        <v>0</v>
      </c>
      <c r="L20" s="14">
        <f>+D20+K20</f>
        <v>0</v>
      </c>
    </row>
    <row r="21" spans="1:12" s="15" customFormat="1" ht="12.75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3" s="15" customFormat="1" ht="12.75">
      <c r="A22" s="3" t="s">
        <v>53</v>
      </c>
      <c r="B22" s="18">
        <f>SUM(B12:B20)</f>
        <v>0</v>
      </c>
      <c r="C22" s="18"/>
      <c r="D22" s="18">
        <f>SUM(D12:D20)</f>
        <v>0</v>
      </c>
      <c r="E22" s="18"/>
      <c r="F22" s="18"/>
      <c r="G22" s="18"/>
      <c r="H22" s="18"/>
      <c r="I22" s="18"/>
      <c r="J22" s="18">
        <f>SUM(J12:J20)</f>
        <v>0</v>
      </c>
      <c r="K22" s="18">
        <f>SUM(K12:K20)</f>
        <v>0</v>
      </c>
      <c r="L22" s="18">
        <f>SUM(L12:L20)</f>
        <v>0</v>
      </c>
      <c r="M22" s="2"/>
    </row>
    <row r="23" spans="1:12" s="15" customFormat="1" ht="12.75">
      <c r="A23" s="1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15" customFormat="1" ht="12.75">
      <c r="A24" s="1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1" s="15" customFormat="1" ht="12.75">
      <c r="A25" s="5" t="s">
        <v>56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6" s="15" customFormat="1" ht="12.75">
      <c r="A26" s="19" t="s">
        <v>57</v>
      </c>
      <c r="B26" s="12"/>
      <c r="C26" s="12"/>
      <c r="D26" s="12"/>
      <c r="E26" s="12"/>
      <c r="F26" s="12"/>
    </row>
    <row r="27" spans="1:9" s="15" customFormat="1" ht="12.75">
      <c r="A27" s="1" t="s">
        <v>46</v>
      </c>
      <c r="B27" s="12"/>
      <c r="C27" s="12"/>
      <c r="D27" s="12"/>
      <c r="E27" s="12"/>
      <c r="F27" s="12"/>
      <c r="G27" s="12"/>
      <c r="H27" s="12"/>
      <c r="I27" s="12"/>
    </row>
    <row r="28" spans="1:11" s="15" customFormat="1" ht="13.5" customHeight="1">
      <c r="A28" s="5" t="s">
        <v>47</v>
      </c>
      <c r="B28" s="3"/>
      <c r="C28" s="3"/>
      <c r="K28" s="12"/>
    </row>
    <row r="29" spans="1:11" s="15" customFormat="1" ht="14.25" customHeight="1">
      <c r="A29" s="1" t="s">
        <v>48</v>
      </c>
      <c r="B29" s="3"/>
      <c r="C29" s="3"/>
      <c r="K29" s="12"/>
    </row>
    <row r="30" spans="1:11" s="15" customFormat="1" ht="12.75">
      <c r="A30" s="5" t="s">
        <v>54</v>
      </c>
      <c r="B30" s="12"/>
      <c r="C30" s="12"/>
      <c r="F30" s="3"/>
      <c r="G30" s="3"/>
      <c r="H30" s="3"/>
      <c r="J30" s="12"/>
      <c r="K30" s="12"/>
    </row>
    <row r="31" spans="1:3" ht="12.75">
      <c r="A31" s="1" t="s">
        <v>49</v>
      </c>
      <c r="B31" s="12"/>
      <c r="C31" s="12"/>
    </row>
    <row r="32" spans="1:11" ht="12.75">
      <c r="A32" s="19" t="s">
        <v>43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5" t="s">
        <v>63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2.7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2" ht="11.25" customHeight="1">
      <c r="A39" s="12"/>
      <c r="B39" s="12"/>
    </row>
    <row r="40" spans="1:2" ht="11.25" customHeight="1">
      <c r="A40" s="12"/>
      <c r="B40" s="12"/>
    </row>
    <row r="41" spans="1:2" ht="11.25" customHeight="1">
      <c r="A41" s="12"/>
      <c r="B41" s="12"/>
    </row>
    <row r="42" ht="11.25" customHeight="1">
      <c r="B42" s="12"/>
    </row>
    <row r="43" spans="4:5" ht="11.25" customHeight="1">
      <c r="D43" s="12"/>
      <c r="E43" s="12"/>
    </row>
  </sheetData>
  <printOptions/>
  <pageMargins left="0.42" right="0.18" top="0.51" bottom="0.27" header="0.5" footer="0.2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4"/>
  <sheetViews>
    <sheetView tabSelected="1" workbookViewId="0" topLeftCell="A15">
      <selection activeCell="F17" sqref="F17"/>
    </sheetView>
  </sheetViews>
  <sheetFormatPr defaultColWidth="9.140625" defaultRowHeight="12.75"/>
  <cols>
    <col min="1" max="1" width="25.8515625" style="20" customWidth="1"/>
    <col min="2" max="2" width="12.8515625" style="20" customWidth="1"/>
    <col min="3" max="3" width="11.421875" style="20" customWidth="1"/>
    <col min="4" max="4" width="11.28125" style="20" customWidth="1"/>
    <col min="5" max="5" width="11.421875" style="20" customWidth="1"/>
    <col min="6" max="6" width="10.8515625" style="20" bestFit="1" customWidth="1"/>
    <col min="7" max="7" width="12.421875" style="20" customWidth="1"/>
    <col min="8" max="9" width="13.28125" style="20" customWidth="1"/>
    <col min="10" max="10" width="14.140625" style="20" customWidth="1"/>
    <col min="11" max="11" width="10.8515625" style="20" customWidth="1"/>
    <col min="12" max="12" width="13.00390625" style="20" customWidth="1"/>
    <col min="13" max="13" width="13.421875" style="20" customWidth="1"/>
    <col min="14" max="16384" width="9.140625" style="20" customWidth="1"/>
  </cols>
  <sheetData>
    <row r="1" spans="1:6" s="2" customFormat="1" ht="12.75">
      <c r="A1" s="1" t="s">
        <v>60</v>
      </c>
      <c r="F1" s="3" t="s">
        <v>0</v>
      </c>
    </row>
    <row r="2" spans="1:6" s="2" customFormat="1" ht="12.75">
      <c r="A2" s="3" t="s">
        <v>1</v>
      </c>
      <c r="B2" s="4" t="s">
        <v>62</v>
      </c>
      <c r="C2" s="4"/>
      <c r="F2" s="3" t="s">
        <v>58</v>
      </c>
    </row>
    <row r="3" spans="1:6" s="2" customFormat="1" ht="12.75">
      <c r="A3" s="3" t="s">
        <v>2</v>
      </c>
      <c r="B3" s="4" t="s">
        <v>40</v>
      </c>
      <c r="C3" s="4"/>
      <c r="F3" s="3" t="s">
        <v>64</v>
      </c>
    </row>
    <row r="4" spans="1:3" s="2" customFormat="1" ht="12.75">
      <c r="A4" s="3" t="s">
        <v>3</v>
      </c>
      <c r="B4" s="5"/>
      <c r="C4" s="5"/>
    </row>
    <row r="5" spans="1:3" s="2" customFormat="1" ht="12.75">
      <c r="A5" s="3" t="s">
        <v>4</v>
      </c>
      <c r="B5" s="6"/>
      <c r="C5" s="1" t="s">
        <v>34</v>
      </c>
    </row>
    <row r="6" spans="1:2" s="2" customFormat="1" ht="12.75">
      <c r="A6" s="3"/>
      <c r="B6" s="6"/>
    </row>
    <row r="7" spans="1:12" s="10" customFormat="1" ht="76.5">
      <c r="A7" s="7" t="s">
        <v>50</v>
      </c>
      <c r="B7" s="7" t="s">
        <v>5</v>
      </c>
      <c r="C7" s="7" t="s">
        <v>6</v>
      </c>
      <c r="D7" s="7" t="s">
        <v>7</v>
      </c>
      <c r="E7" s="7" t="s">
        <v>42</v>
      </c>
      <c r="F7" s="7" t="s">
        <v>8</v>
      </c>
      <c r="G7" s="8" t="s">
        <v>9</v>
      </c>
      <c r="H7" s="7" t="s">
        <v>35</v>
      </c>
      <c r="I7" s="7" t="s">
        <v>36</v>
      </c>
      <c r="J7" s="7" t="s">
        <v>39</v>
      </c>
      <c r="K7" s="7" t="s">
        <v>38</v>
      </c>
      <c r="L7" s="7" t="s">
        <v>10</v>
      </c>
    </row>
    <row r="8" spans="1:12" s="10" customFormat="1" ht="12.75">
      <c r="A8" s="7"/>
      <c r="B8" s="7" t="s">
        <v>22</v>
      </c>
      <c r="C8" s="7" t="s">
        <v>23</v>
      </c>
      <c r="D8" s="9"/>
      <c r="E8" s="9" t="s">
        <v>24</v>
      </c>
      <c r="F8" s="7" t="s">
        <v>25</v>
      </c>
      <c r="G8" s="7" t="s">
        <v>26</v>
      </c>
      <c r="H8" s="7" t="s">
        <v>27</v>
      </c>
      <c r="I8" s="7" t="s">
        <v>28</v>
      </c>
      <c r="J8" s="9"/>
      <c r="K8" s="7"/>
      <c r="L8" s="7"/>
    </row>
    <row r="9" spans="1:12" s="10" customFormat="1" ht="12.75">
      <c r="A9" s="11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8" t="s">
        <v>21</v>
      </c>
      <c r="L9" s="7" t="s">
        <v>41</v>
      </c>
    </row>
    <row r="10" spans="1:12" s="10" customFormat="1" ht="25.5">
      <c r="A10" s="11"/>
      <c r="B10" s="7" t="s">
        <v>44</v>
      </c>
      <c r="C10" s="7" t="s">
        <v>44</v>
      </c>
      <c r="D10" s="7" t="s">
        <v>45</v>
      </c>
      <c r="E10" s="7" t="s">
        <v>44</v>
      </c>
      <c r="F10" s="7" t="s">
        <v>45</v>
      </c>
      <c r="G10" s="7" t="s">
        <v>44</v>
      </c>
      <c r="H10" s="7" t="s">
        <v>44</v>
      </c>
      <c r="I10" s="7" t="s">
        <v>44</v>
      </c>
      <c r="J10" s="7" t="s">
        <v>45</v>
      </c>
      <c r="K10" s="7" t="s">
        <v>45</v>
      </c>
      <c r="L10" s="7" t="s">
        <v>45</v>
      </c>
    </row>
    <row r="11" spans="2:12" s="15" customFormat="1" ht="12.75">
      <c r="B11" s="7"/>
      <c r="C11" s="7"/>
      <c r="D11" s="9"/>
      <c r="E11" s="9"/>
      <c r="F11" s="7"/>
      <c r="G11" s="7"/>
      <c r="H11" s="7"/>
      <c r="I11" s="7"/>
      <c r="J11" s="2"/>
      <c r="K11" s="7"/>
      <c r="L11" s="7"/>
    </row>
    <row r="12" spans="1:12" s="15" customFormat="1" ht="12.75">
      <c r="A12" s="12" t="s">
        <v>29</v>
      </c>
      <c r="B12" s="13">
        <v>0</v>
      </c>
      <c r="C12" s="14"/>
      <c r="D12" s="14">
        <f>+B12-C12</f>
        <v>0</v>
      </c>
      <c r="E12" s="14"/>
      <c r="F12" s="14">
        <f>+B14*+E18</f>
        <v>0</v>
      </c>
      <c r="G12" s="13">
        <v>0</v>
      </c>
      <c r="H12" s="14"/>
      <c r="I12" s="14"/>
      <c r="J12" s="14">
        <f>+D12+F12-G12</f>
        <v>0</v>
      </c>
      <c r="K12" s="23">
        <f>IF(J22=0,0,(J12/J22)*MIN(H18,I18))</f>
        <v>0</v>
      </c>
      <c r="L12" s="14">
        <f>+D12+F12+K12</f>
        <v>0</v>
      </c>
    </row>
    <row r="13" spans="1:12" s="15" customFormat="1" ht="12.75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15" customFormat="1" ht="12.75">
      <c r="A14" s="12" t="s">
        <v>30</v>
      </c>
      <c r="B14" s="13">
        <v>0</v>
      </c>
      <c r="C14" s="13">
        <v>0</v>
      </c>
      <c r="D14" s="14">
        <f>+B14-C14</f>
        <v>0</v>
      </c>
      <c r="E14" s="14"/>
      <c r="F14" s="14">
        <f>F12</f>
        <v>0</v>
      </c>
      <c r="G14" s="14"/>
      <c r="H14" s="14"/>
      <c r="I14" s="14"/>
      <c r="J14" s="14">
        <f>+D14-F14</f>
        <v>0</v>
      </c>
      <c r="K14" s="14">
        <f>IF(J22=0,0,(J14/J22)*MIN(H18,I18))</f>
        <v>0</v>
      </c>
      <c r="L14" s="14">
        <f>+D14-F14+K14</f>
        <v>0</v>
      </c>
    </row>
    <row r="15" spans="1:12" s="15" customFormat="1" ht="12.75">
      <c r="A15" s="12"/>
      <c r="B15" s="14"/>
      <c r="C15" s="14"/>
      <c r="D15" s="14"/>
      <c r="E15" s="14"/>
      <c r="F15" s="14"/>
      <c r="G15" s="14"/>
      <c r="H15" s="14"/>
      <c r="I15" s="14"/>
      <c r="J15" s="16"/>
      <c r="K15" s="14"/>
      <c r="L15" s="14"/>
    </row>
    <row r="16" spans="1:12" s="15" customFormat="1" ht="12.75">
      <c r="A16" s="12" t="s">
        <v>31</v>
      </c>
      <c r="B16" s="13">
        <v>0</v>
      </c>
      <c r="C16" s="14"/>
      <c r="D16" s="14">
        <f>+B16-C16</f>
        <v>0</v>
      </c>
      <c r="E16" s="14"/>
      <c r="F16" s="14"/>
      <c r="G16" s="14"/>
      <c r="H16" s="14"/>
      <c r="I16" s="14"/>
      <c r="J16" s="14">
        <f>+D16</f>
        <v>0</v>
      </c>
      <c r="K16" s="14">
        <f>IF(J22=0,0,(J16/J22)*MIN(H18,I18))</f>
        <v>0</v>
      </c>
      <c r="L16" s="14">
        <f>+D16+K16</f>
        <v>0</v>
      </c>
    </row>
    <row r="17" spans="1:12" s="15" customFormat="1" ht="12.75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15" customFormat="1" ht="12.75">
      <c r="A18" s="12" t="s">
        <v>32</v>
      </c>
      <c r="B18" s="13">
        <v>0</v>
      </c>
      <c r="C18" s="14"/>
      <c r="D18" s="14">
        <f>+B18-C18</f>
        <v>0</v>
      </c>
      <c r="E18" s="17">
        <v>0</v>
      </c>
      <c r="F18" s="14"/>
      <c r="G18" s="14"/>
      <c r="H18" s="13">
        <v>0</v>
      </c>
      <c r="I18" s="13">
        <v>0</v>
      </c>
      <c r="J18" s="14">
        <f>+D18-MIN(H18,I18)</f>
        <v>0</v>
      </c>
      <c r="K18" s="14">
        <f>IF(J22=0,0,(J18/J22)*MIN(H18,I18))</f>
        <v>0</v>
      </c>
      <c r="L18" s="14">
        <f>+J18+K18</f>
        <v>0</v>
      </c>
    </row>
    <row r="19" spans="1:12" s="15" customFormat="1" ht="12.7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5" customFormat="1" ht="12.75">
      <c r="A20" s="12" t="s">
        <v>33</v>
      </c>
      <c r="B20" s="13">
        <v>0</v>
      </c>
      <c r="C20" s="14"/>
      <c r="D20" s="14">
        <f>+B20-C20</f>
        <v>0</v>
      </c>
      <c r="E20" s="14"/>
      <c r="F20" s="14"/>
      <c r="G20" s="14"/>
      <c r="H20" s="14"/>
      <c r="I20" s="14"/>
      <c r="J20" s="14">
        <f>+D20</f>
        <v>0</v>
      </c>
      <c r="K20" s="14">
        <f>IF(J22=0,0,(J20/J22)*MIN(H18,I18))</f>
        <v>0</v>
      </c>
      <c r="L20" s="14">
        <f>+D20+K20</f>
        <v>0</v>
      </c>
    </row>
    <row r="21" spans="1:12" s="15" customFormat="1" ht="12.75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s="15" customFormat="1" ht="12.75">
      <c r="A22" s="3" t="s">
        <v>55</v>
      </c>
      <c r="B22" s="18">
        <f>SUM(B12:B20)</f>
        <v>0</v>
      </c>
      <c r="C22" s="18"/>
      <c r="D22" s="18">
        <f>SUM(D12:D20)</f>
        <v>0</v>
      </c>
      <c r="E22" s="18"/>
      <c r="F22" s="18"/>
      <c r="G22" s="18">
        <f>SUM(H12:H20)</f>
        <v>0</v>
      </c>
      <c r="H22" s="18"/>
      <c r="I22" s="18"/>
      <c r="J22" s="18">
        <f>SUM(J12:J20)</f>
        <v>0</v>
      </c>
      <c r="K22" s="18">
        <f>SUM(K12:K20)</f>
        <v>0</v>
      </c>
      <c r="L22" s="18">
        <f>SUM(L12:L20)</f>
        <v>0</v>
      </c>
    </row>
    <row r="23" spans="1:12" s="15" customFormat="1" ht="12.75">
      <c r="A23" s="1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0" s="15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6" s="15" customFormat="1" ht="12.75">
      <c r="A25" s="5" t="s">
        <v>56</v>
      </c>
      <c r="B25" s="12"/>
      <c r="C25" s="12"/>
      <c r="D25" s="12"/>
      <c r="E25" s="12"/>
      <c r="F25" s="12"/>
    </row>
    <row r="26" spans="1:9" s="15" customFormat="1" ht="11.25" customHeight="1">
      <c r="A26" s="19" t="s">
        <v>57</v>
      </c>
      <c r="B26" s="12"/>
      <c r="C26" s="12"/>
      <c r="D26" s="12"/>
      <c r="E26" s="12"/>
      <c r="F26" s="12"/>
      <c r="G26" s="12"/>
      <c r="H26" s="12"/>
      <c r="I26" s="12"/>
    </row>
    <row r="27" spans="1:3" s="15" customFormat="1" ht="11.25" customHeight="1">
      <c r="A27" s="1" t="s">
        <v>46</v>
      </c>
      <c r="B27" s="3"/>
      <c r="C27" s="3"/>
    </row>
    <row r="28" spans="1:10" s="15" customFormat="1" ht="11.25" customHeight="1">
      <c r="A28" s="5" t="s">
        <v>47</v>
      </c>
      <c r="B28" s="3"/>
      <c r="C28" s="3"/>
      <c r="J28" s="20"/>
    </row>
    <row r="29" spans="1:10" s="15" customFormat="1" ht="11.25" customHeight="1">
      <c r="A29" s="1" t="s">
        <v>48</v>
      </c>
      <c r="B29" s="12"/>
      <c r="C29" s="12"/>
      <c r="F29" s="3"/>
      <c r="G29" s="3"/>
      <c r="H29" s="3"/>
      <c r="J29" s="12"/>
    </row>
    <row r="30" spans="1:10" s="15" customFormat="1" ht="11.25" customHeight="1">
      <c r="A30" s="1" t="s">
        <v>51</v>
      </c>
      <c r="B30" s="12"/>
      <c r="C30" s="12"/>
      <c r="D30" s="20"/>
      <c r="E30" s="20"/>
      <c r="F30" s="20"/>
      <c r="G30" s="20"/>
      <c r="H30" s="20"/>
      <c r="I30" s="20"/>
      <c r="J30" s="12"/>
    </row>
    <row r="31" spans="1:10" s="15" customFormat="1" ht="12.75">
      <c r="A31" s="1" t="s">
        <v>49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9" ht="12.75">
      <c r="A32" s="19" t="s">
        <v>43</v>
      </c>
      <c r="B32" s="12"/>
      <c r="C32" s="12"/>
      <c r="D32" s="12"/>
      <c r="E32" s="12"/>
      <c r="F32" s="12"/>
      <c r="G32" s="12"/>
      <c r="H32" s="12"/>
      <c r="I32" s="12"/>
    </row>
    <row r="33" spans="1:6" ht="12.75">
      <c r="A33" s="5" t="s">
        <v>52</v>
      </c>
      <c r="B33" s="12"/>
      <c r="C33" s="12"/>
      <c r="D33" s="12"/>
      <c r="E33" s="12"/>
      <c r="F33" s="12"/>
    </row>
    <row r="34" spans="1:6" ht="12.75">
      <c r="A34" s="5"/>
      <c r="B34" s="12"/>
      <c r="C34" s="12"/>
      <c r="D34" s="12"/>
      <c r="E34" s="12"/>
      <c r="F34" s="12"/>
    </row>
    <row r="35" spans="1:6" ht="12.75">
      <c r="A35" s="1"/>
      <c r="B35" s="12"/>
      <c r="C35" s="12"/>
      <c r="D35" s="12"/>
      <c r="E35" s="12"/>
      <c r="F35" s="12"/>
    </row>
    <row r="36" spans="1:6" ht="12.75">
      <c r="A36" s="1"/>
      <c r="B36" s="12"/>
      <c r="C36" s="12"/>
      <c r="D36" s="12"/>
      <c r="E36" s="12"/>
      <c r="F36" s="12"/>
    </row>
    <row r="37" spans="2:6" ht="12.75">
      <c r="B37" s="5"/>
      <c r="C37" s="1"/>
      <c r="D37" s="12"/>
      <c r="E37" s="12"/>
      <c r="F37" s="12"/>
    </row>
    <row r="38" spans="1:4" ht="12.75">
      <c r="A38" s="12"/>
      <c r="B38" s="3"/>
      <c r="C38" s="3"/>
      <c r="D38" s="12"/>
    </row>
    <row r="39" spans="1:4" ht="12.75">
      <c r="A39" s="12"/>
      <c r="B39" s="3"/>
      <c r="C39" s="3"/>
      <c r="D39" s="12"/>
    </row>
    <row r="40" spans="1:4" ht="11.25" customHeight="1">
      <c r="A40" s="12"/>
      <c r="B40" s="5"/>
      <c r="C40" s="1"/>
      <c r="D40" s="12"/>
    </row>
    <row r="41" spans="1:4" ht="11.25" customHeight="1">
      <c r="A41" s="12"/>
      <c r="B41" s="5"/>
      <c r="C41" s="1"/>
      <c r="D41" s="12"/>
    </row>
    <row r="42" ht="11.25" customHeight="1"/>
    <row r="43" ht="11.25" customHeight="1">
      <c r="D43" s="12"/>
    </row>
    <row r="44" ht="11.25" customHeight="1">
      <c r="D44" s="12"/>
    </row>
  </sheetData>
  <printOptions/>
  <pageMargins left="0.44" right="0.18" top="0.71" bottom="0.27" header="0.5" footer="0.2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Wireline Competition Bureau</dc:creator>
  <cp:keywords/>
  <dc:description/>
  <cp:lastModifiedBy>Paula.Cech</cp:lastModifiedBy>
  <cp:lastPrinted>2004-04-05T15:59:12Z</cp:lastPrinted>
  <dcterms:created xsi:type="dcterms:W3CDTF">2002-04-26T19:35:34Z</dcterms:created>
  <dcterms:modified xsi:type="dcterms:W3CDTF">2004-04-05T16:10:03Z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-1785083312</vt:i4>
  </property>
  <property fmtid="{D5CDD505-2E9C-101B-9397-08002B2CF9AE}" pid="4" name="_EmailSubje">
    <vt:lpwstr>Files for web site</vt:lpwstr>
  </property>
  <property fmtid="{D5CDD505-2E9C-101B-9397-08002B2CF9AE}" pid="5" name="_AuthorEma">
    <vt:lpwstr>Paula.Cech@fcc.gov</vt:lpwstr>
  </property>
  <property fmtid="{D5CDD505-2E9C-101B-9397-08002B2CF9AE}" pid="6" name="_AuthorEmailDisplayNa">
    <vt:lpwstr>Paula Cech</vt:lpwstr>
  </property>
</Properties>
</file>