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40" windowHeight="6795" tabRatio="759" activeTab="0"/>
  </bookViews>
  <sheets>
    <sheet name="Proposal" sheetId="1" r:id="rId1"/>
    <sheet name="Sign Copy 1" sheetId="2" r:id="rId2"/>
    <sheet name="Sign Copy 2" sheetId="3" r:id="rId3"/>
    <sheet name="Sign Copy 3" sheetId="4" r:id="rId4"/>
    <sheet name="Sign Copy 4" sheetId="5" r:id="rId5"/>
    <sheet name="Sign Copy 5" sheetId="6" r:id="rId6"/>
    <sheet name="MOP" sheetId="7" r:id="rId7"/>
  </sheets>
  <externalReferences>
    <externalReference r:id="rId10"/>
  </externalReferences>
  <definedNames>
    <definedName name="_xlnm.Print_Area" localSheetId="6">'MOP'!$A$1:$K$54</definedName>
    <definedName name="_xlnm.Print_Area" localSheetId="0">'Proposal'!$A$1:$I$220</definedName>
    <definedName name="_xlnm.Print_Area" localSheetId="1">'Sign Copy 1'!$A$1:$Q$63</definedName>
    <definedName name="_xlnm.Print_Area" localSheetId="2">'Sign Copy 2'!$A$1:$Q$63</definedName>
    <definedName name="_xlnm.Print_Area" localSheetId="3">'Sign Copy 3'!$A$1:$Q$63</definedName>
    <definedName name="_xlnm.Print_Area" localSheetId="4">'Sign Copy 4'!$A$1:$Q$63</definedName>
    <definedName name="_xlnm.Print_Area" localSheetId="5">'Sign Copy 5'!$A$1:$Q$63</definedName>
    <definedName name="_xlnm.Print_Titles" localSheetId="0">'Proposal'!$1:$5</definedName>
  </definedNames>
  <calcPr fullCalcOnLoad="1"/>
</workbook>
</file>

<file path=xl/sharedStrings.xml><?xml version="1.0" encoding="utf-8"?>
<sst xmlns="http://schemas.openxmlformats.org/spreadsheetml/2006/main" count="364" uniqueCount="217">
  <si>
    <t>Date:</t>
  </si>
  <si>
    <t>Client:</t>
  </si>
  <si>
    <t>Company:</t>
  </si>
  <si>
    <t>Address:</t>
  </si>
  <si>
    <t>Phone:</t>
  </si>
  <si>
    <t>Fax:</t>
  </si>
  <si>
    <t>Email:</t>
  </si>
  <si>
    <t>Show:</t>
  </si>
  <si>
    <t>Location:</t>
  </si>
  <si>
    <t>City:</t>
  </si>
  <si>
    <t>AE:</t>
  </si>
  <si>
    <t>TOTAL</t>
  </si>
  <si>
    <t>Booth#:</t>
  </si>
  <si>
    <t>Dimension:</t>
  </si>
  <si>
    <t>DESCRIPTION</t>
  </si>
  <si>
    <t>QTY</t>
  </si>
  <si>
    <t>UNIT $</t>
  </si>
  <si>
    <t>Quote#:</t>
  </si>
  <si>
    <t>Job #:</t>
  </si>
  <si>
    <t>Type:</t>
  </si>
  <si>
    <t>Cell:</t>
  </si>
  <si>
    <t>FLOORING:</t>
  </si>
  <si>
    <t>FURNISHINGS:</t>
  </si>
  <si>
    <t>Proposal</t>
  </si>
  <si>
    <t>a.  In-house handling, fabrication &amp; packaging of all rental materials.</t>
  </si>
  <si>
    <t>b.  Shipment of all rental materials to and from show site.</t>
  </si>
  <si>
    <t>c.  Delivery of all rental materials to and from the exhibit space.</t>
  </si>
  <si>
    <t>d.  Complete installation &amp; dismantle of all rental materials.</t>
  </si>
  <si>
    <t>e.  On-site supervision and customer assistance.</t>
  </si>
  <si>
    <t>f.  All graphics are inkjet or vinyl as indicated above and all graphics are understood to be produced from exhibitor supplied usable art disk.</t>
  </si>
  <si>
    <t>NOTE: All items are to be considered rental unless otherwise noted.</t>
  </si>
  <si>
    <t>PRODUCTION:</t>
  </si>
  <si>
    <t>a.  A signed copy of this proposal.</t>
  </si>
  <si>
    <t>b.  Payment in full.</t>
  </si>
  <si>
    <t>c.  A completed copy of attached "Method of Payment" form.</t>
  </si>
  <si>
    <t xml:space="preserve">When production time is shortened, labor and materials cost over and above the quoted amount can and will occur.  Therefore, orders received after the above noted date will be subject to a 30% increase to the prices quoted in this proposal.  </t>
  </si>
  <si>
    <t>CANCELLATION:</t>
  </si>
  <si>
    <t>TERMS:</t>
  </si>
  <si>
    <t>MODIFICATIONS:</t>
  </si>
  <si>
    <t>Please notify us if any of the services, materials or drawings included in this proposal that are not to your exact specifications.  We welcome the opportunity to make revisions as needed to secure your business.</t>
  </si>
  <si>
    <t>NOTE:</t>
  </si>
  <si>
    <t>NOT INCLUDED:</t>
  </si>
  <si>
    <t>owned graphics, products, etc., shipping and material handling (drayage) of exhibitor</t>
  </si>
  <si>
    <t>PRESENTED TO:</t>
  </si>
  <si>
    <t>PRESENTED BY:</t>
  </si>
  <si>
    <t>GRAPHICS:</t>
  </si>
  <si>
    <t>FURNISHINGS</t>
  </si>
  <si>
    <t>STRUCTURE:</t>
  </si>
  <si>
    <t>GRAPHICS</t>
  </si>
  <si>
    <t>ELECTRICAL SERVICES</t>
  </si>
  <si>
    <t>ELECTRICAL SERVICES:</t>
  </si>
  <si>
    <t>35% COORDINATION FEE</t>
  </si>
  <si>
    <t>TELECOMMUNICATIONS:</t>
  </si>
  <si>
    <t>FREEMAN SERVICES:</t>
  </si>
  <si>
    <t>OTHER SERVICES:</t>
  </si>
  <si>
    <t>LIGHTING FIXTURES:</t>
  </si>
  <si>
    <t>STRUCTURE</t>
  </si>
  <si>
    <t>LIGHTING</t>
  </si>
  <si>
    <t>OTHER SERVICES</t>
  </si>
  <si>
    <t>AVW/TELAV AUDIO VISUAL SERVICES</t>
  </si>
  <si>
    <t xml:space="preserve">TELECOMMUNICATIONS </t>
  </si>
  <si>
    <t>CLEANING SERVICES:</t>
  </si>
  <si>
    <t>CLEANING SERVICES</t>
  </si>
  <si>
    <t xml:space="preserve">100% payment is due by  </t>
  </si>
  <si>
    <t xml:space="preserve">TOTAL DUE AFTER  </t>
  </si>
  <si>
    <t xml:space="preserve">**CAMERA READY ARTWORK IS DUE NO LATER THAN    </t>
  </si>
  <si>
    <t>TOTALS</t>
  </si>
  <si>
    <t>TERMS &amp; CONDITIONS:</t>
  </si>
  <si>
    <t>TSS P/N</t>
  </si>
  <si>
    <t>Any changes, additions, revisions, modifications or adjustments made prior to or at show site are not included in the proposal and will be invoiced on a time and materials basis.</t>
  </si>
  <si>
    <t>**Amounts indicated for the following services are estimates only.  Actual charges will appear on your final invoice.</t>
  </si>
  <si>
    <t>AVW/TELAV AUDIO VISUAL SERVICES:</t>
  </si>
  <si>
    <t>d.  All artwork necessary for exhibit graphic production.</t>
  </si>
  <si>
    <t>**ELECTRICAL SERVICES ARE NOT INCLUDED UNLESS OTHERWISE STATED IN THIS PROPOSAL.</t>
  </si>
  <si>
    <t xml:space="preserve">Electrical service including labor and equipment, show-site labor to assist with exhibitor </t>
  </si>
  <si>
    <t>SHAPE:</t>
  </si>
  <si>
    <t>BACKGROUND-MATERIAL &amp; COLOR</t>
  </si>
  <si>
    <t>POLE TABS</t>
  </si>
  <si>
    <t>DUE DATE/TIME</t>
  </si>
  <si>
    <t>A.M.</t>
  </si>
  <si>
    <t>P.M.</t>
  </si>
  <si>
    <t>SHOP</t>
  </si>
  <si>
    <t>LETTERS-COLOR</t>
  </si>
  <si>
    <t>WRITER</t>
  </si>
  <si>
    <t>EASEL BACK</t>
  </si>
  <si>
    <t>CHOICE</t>
  </si>
  <si>
    <t>COMMENTS:</t>
  </si>
  <si>
    <t>NAME:</t>
  </si>
  <si>
    <t>SHOW:</t>
  </si>
  <si>
    <t>ADDRESS:</t>
  </si>
  <si>
    <t>ORDERED BY</t>
  </si>
  <si>
    <t>BOOTH NO.</t>
  </si>
  <si>
    <t>JOB NO.</t>
  </si>
  <si>
    <t>DELIVERY LOCATION</t>
  </si>
  <si>
    <t>ATTENTION OF</t>
  </si>
  <si>
    <t>COMPANY:</t>
  </si>
  <si>
    <t>BOOTH#:</t>
  </si>
  <si>
    <t>FAX:</t>
  </si>
  <si>
    <t>PHONE:</t>
  </si>
  <si>
    <t>EMAIL:</t>
  </si>
  <si>
    <t>METHOD OF PAYMENT</t>
  </si>
  <si>
    <t>YOUR SIGNATURE BELOW DENOTES ACCEPTANCE OF ALL TERMS AND CONDITIONS INCLUDED IN YOUR SERVICE MANUAL.</t>
  </si>
  <si>
    <t>COMPANY CHECK</t>
  </si>
  <si>
    <t>AMERICAN EXPRESS</t>
  </si>
  <si>
    <t>DISCOVER</t>
  </si>
  <si>
    <t>VISA</t>
  </si>
  <si>
    <t>MASTERCARD</t>
  </si>
  <si>
    <t>Account No.:</t>
  </si>
  <si>
    <t>Exp. Date:</t>
  </si>
  <si>
    <t>Personal Credit Card</t>
  </si>
  <si>
    <t>Company Credit Card</t>
  </si>
  <si>
    <t>Cardholder Name: (Please Print)</t>
  </si>
  <si>
    <t>Signature:</t>
  </si>
  <si>
    <t>Cardholder Billing Address:</t>
  </si>
  <si>
    <t>City/State/Zip:</t>
  </si>
  <si>
    <t>DINERS CLUB</t>
  </si>
  <si>
    <t>CARTE BLANCHE</t>
  </si>
  <si>
    <t>Date</t>
  </si>
  <si>
    <t xml:space="preserve">A 100% cancellation fee will be applied to an item cancelled after receipt of this signed proposal.       </t>
  </si>
  <si>
    <t>Bank Transfer to:</t>
  </si>
  <si>
    <t xml:space="preserve">Bank of America </t>
  </si>
  <si>
    <t>901 Main Street; Dallas, TX  75202</t>
  </si>
  <si>
    <t>PLEASE PROVIDE YOUR CREDIT CARD INFORMATION:</t>
  </si>
  <si>
    <t xml:space="preserve">FLOORING </t>
  </si>
  <si>
    <t>Please make check payable to:  FREEMAN.  Checks must be in U.S. funds drawn on a U.S or Canadian bank.  "U.S. FUNDS" MUST BE PRE-PRINTED on Canadian checks.</t>
  </si>
  <si>
    <t>I am paying by Check or Bank Transfer, but am submitting my credit card information to secure my order at the advanced rates. Charge my Credit Card account for additional amounts which are incurred as a result of showsite orders placed by your representative.</t>
  </si>
  <si>
    <t>TFC#:</t>
  </si>
  <si>
    <t>AE Branch:</t>
  </si>
  <si>
    <t>ANCILLARY SERVICES:</t>
  </si>
  <si>
    <t>ANCILLARY SERVICES*:</t>
  </si>
  <si>
    <r>
      <t xml:space="preserve">The above pricing is for budgetary purposes only and </t>
    </r>
    <r>
      <rPr>
        <b/>
        <sz val="10"/>
        <rFont val="Arial"/>
        <family val="2"/>
      </rPr>
      <t>DOES NOT</t>
    </r>
    <r>
      <rPr>
        <sz val="10"/>
        <rFont val="Arial"/>
        <family val="2"/>
      </rPr>
      <t xml:space="preserve"> include any items other than those specifically described above.  All changes, additions, revisions, modifications or adjustments that are made at show-site and/or are </t>
    </r>
    <r>
      <rPr>
        <b/>
        <sz val="10"/>
        <rFont val="Arial"/>
        <family val="2"/>
      </rPr>
      <t>NOT</t>
    </r>
    <r>
      <rPr>
        <sz val="10"/>
        <rFont val="Arial"/>
        <family val="2"/>
      </rPr>
      <t xml:space="preserve"> included in this proposal will be invoiced on a time and material basis.  Charges for damage to rental items will apply.</t>
    </r>
  </si>
  <si>
    <t xml:space="preserve">owned properties, and any ancillary service or item not included in this proposal, unless </t>
  </si>
  <si>
    <t xml:space="preserve">noted above.  All additional items that are not included in this proposal will be invoiced on </t>
  </si>
  <si>
    <t>a time and material basis and are payable prior to the close of the show.</t>
  </si>
  <si>
    <t>Our services to you are comprehensive.  As agreed to, Freeman will provide a rental exhibit program that includes these essential features:</t>
  </si>
  <si>
    <t>If applicable, ALL ancillary services (those services NOT directly provided by Freeman such as electrical, telephone, etc) can be provided on behalf of exhibitor by Freeman.  ALL Third Party Services will be charged a 35% coordination fee over and above the actual invoiced amount.  The above quoted Third Party Services are ONLY a budgetary ESTIMATE for the purpose of this proposal.  Exhibitor will be invoiced for the actual amount of the service plus the 35% coordination fee.</t>
  </si>
  <si>
    <t xml:space="preserve">      **LIGHTING FIXTURES PROVIDED BY FREEMAN  REQUIRE ELECTRICAL CONTRACTOR LABOR FOR INSTALLATION AND DISMANTLE.</t>
  </si>
  <si>
    <t>*Amounts listed for ancillary services are estimates only.  Actual amounts will appear on your final invoice.</t>
  </si>
  <si>
    <t>**ARTWORK MUST BE SUBMITTED PER THE ATTACHED ARTWORK GUIDELINES.**</t>
  </si>
  <si>
    <t>Direct:</t>
  </si>
  <si>
    <t xml:space="preserve">I am paying by Credit Card. Charge my Credit Card account for my advance orders, and any additional amounts which are incurred as a result of showsite orders placed by your representative.  These charges may include all Freeman, or any charges with Freeman may be obligated to pay on behalf of Exhibitor, including without limitation, any shipping charges. </t>
  </si>
  <si>
    <t>A copy of your invoice may be picked up from the Freeman Service Desk prior to show closing.</t>
  </si>
  <si>
    <t xml:space="preserve">            BANK TRANSFER</t>
  </si>
  <si>
    <t>ORDER DATE</t>
  </si>
  <si>
    <t>SIZE:</t>
  </si>
  <si>
    <t>SIGN COPY #</t>
  </si>
  <si>
    <t>QTY:</t>
  </si>
  <si>
    <t>ARTWORK LOCATION:</t>
  </si>
  <si>
    <t>Child Job #</t>
  </si>
  <si>
    <t>DUE DATE</t>
  </si>
  <si>
    <t>St. Paul Job #</t>
  </si>
  <si>
    <t>Unit $</t>
  </si>
  <si>
    <t>SIZE</t>
  </si>
  <si>
    <t>9% TAX ON GRAPHICS</t>
  </si>
  <si>
    <t>TFC #:</t>
  </si>
  <si>
    <t>9% TAX ON OTHER SERVICES (IF APPLICABLE)</t>
  </si>
  <si>
    <r>
      <t xml:space="preserve">Please reference Name of Show and Booth Number on all Bank Transfers so we may properly credit your account.  </t>
    </r>
    <r>
      <rPr>
        <u val="single"/>
        <sz val="6"/>
        <rFont val="Arial"/>
        <family val="2"/>
      </rPr>
      <t>Note:  Customers are responsible for any bank processing fees.</t>
    </r>
  </si>
  <si>
    <t>ABA# 026009593</t>
  </si>
  <si>
    <t>FFC/ACCT# 125-203-919-2</t>
  </si>
  <si>
    <t xml:space="preserve">   *US Dollar wires from within the US or Canada should use</t>
  </si>
  <si>
    <t xml:space="preserve">    SWIFT CODE: BOFAUS3N</t>
  </si>
  <si>
    <r>
      <t xml:space="preserve">   **Foreign Exhibitors wiring funds </t>
    </r>
    <r>
      <rPr>
        <b/>
        <sz val="8"/>
        <rFont val="Arial"/>
        <family val="2"/>
      </rPr>
      <t>overseas</t>
    </r>
    <r>
      <rPr>
        <sz val="8"/>
        <rFont val="Arial"/>
        <family val="2"/>
      </rPr>
      <t xml:space="preserve"> should use</t>
    </r>
  </si>
  <si>
    <t xml:space="preserve">   SWIFT CODE:  BOFAUSS6S</t>
  </si>
  <si>
    <t>TOTAL $</t>
  </si>
  <si>
    <t>TOTAL &amp; ACCEPTANCE:</t>
  </si>
  <si>
    <t>AE Email</t>
  </si>
  <si>
    <r>
      <t xml:space="preserve">The signed proposal and method of payment form should be mailed or faxed to the attention of  </t>
    </r>
    <r>
      <rPr>
        <sz val="10"/>
        <color indexed="14"/>
        <rFont val="Arial"/>
        <family val="2"/>
      </rPr>
      <t>AE Name</t>
    </r>
    <r>
      <rPr>
        <sz val="10"/>
        <rFont val="Arial"/>
        <family val="2"/>
      </rPr>
      <t xml:space="preserve"> at Freeman in </t>
    </r>
    <r>
      <rPr>
        <sz val="10"/>
        <color indexed="14"/>
        <rFont val="Arial"/>
        <family val="2"/>
      </rPr>
      <t>AE City</t>
    </r>
    <r>
      <rPr>
        <sz val="10"/>
        <rFont val="Arial"/>
        <family val="2"/>
      </rPr>
      <t xml:space="preserve">. </t>
    </r>
    <r>
      <rPr>
        <sz val="10"/>
        <color indexed="14"/>
        <rFont val="Arial"/>
        <family val="2"/>
      </rPr>
      <t>AE fax number</t>
    </r>
    <r>
      <rPr>
        <sz val="10"/>
        <rFont val="Arial"/>
        <family val="2"/>
      </rPr>
      <t xml:space="preserve"> (fax)</t>
    </r>
  </si>
  <si>
    <t>SUPER COMPUTING 2007</t>
  </si>
  <si>
    <t>John Urish</t>
  </si>
  <si>
    <t>FERMILAB</t>
  </si>
  <si>
    <t>BOX 500</t>
  </si>
  <si>
    <t>(630) 840-3017</t>
  </si>
  <si>
    <t>URISH@FNAL.GOV</t>
  </si>
  <si>
    <t>RENO/SPARKS CC</t>
  </si>
  <si>
    <t>11/12-15,07</t>
  </si>
  <si>
    <t>R111</t>
  </si>
  <si>
    <t>30 X 30</t>
  </si>
  <si>
    <t>ISLAND</t>
  </si>
  <si>
    <t>TERI SCHLOEMER</t>
  </si>
  <si>
    <t>RENO</t>
  </si>
  <si>
    <t>FREEMAN</t>
  </si>
  <si>
    <t>445 E. GLENDALE AVENURE</t>
  </si>
  <si>
    <t>SPARKS, NEVADA 89431</t>
  </si>
  <si>
    <t>(775) 690-0466</t>
  </si>
  <si>
    <t>(775) 356-6236</t>
  </si>
  <si>
    <t>(775) 355-4625 Cell</t>
  </si>
  <si>
    <t>30 X 30 CUSTOM PURCHASE EXHIBIT</t>
  </si>
  <si>
    <t>10FT TOWER TO HOLD 20LB PROJECTOR</t>
  </si>
  <si>
    <t>(3) 42" HIGH BISTRO TABLES</t>
  </si>
  <si>
    <t xml:space="preserve">(9) DIAMOND STOOLS </t>
  </si>
  <si>
    <t>(2) 30" HIGH BISTRO TABLE</t>
  </si>
  <si>
    <t>(9) DIAMOND SIDE CHAIRS</t>
  </si>
  <si>
    <t>600FT CUSTOM CUT BLUE CARPET W/PADDING</t>
  </si>
  <si>
    <t>(4) 10' X 4' FLAG WEAVE FLAG ONE SIDED</t>
  </si>
  <si>
    <t>FABRIC HANGING BANNERS</t>
  </si>
  <si>
    <t>CUSTOM CUT CARPETING</t>
  </si>
  <si>
    <t>PADDING</t>
  </si>
  <si>
    <t>BLACK DIAMOND BACK SIDE CHAIRS</t>
  </si>
  <si>
    <t>BLACK DIAMOND STOOLS</t>
  </si>
  <si>
    <t>CHELSEA BUTCHER BLOCK 32' CAFÉ TABLE</t>
  </si>
  <si>
    <t>CHELSEA BUTCHER BLOCK 42' CAFÉ TABLE</t>
  </si>
  <si>
    <t>INSTALL BANNERS- HANGING SIGN</t>
  </si>
  <si>
    <t>2000 WATT (20AMPS)</t>
  </si>
  <si>
    <t>500 WATT ( 10AMP)</t>
  </si>
  <si>
    <t xml:space="preserve">To begin production of this order, the following items must be returned to Freeman no later than </t>
  </si>
  <si>
    <t>BATAVIA, ILLINOIS 60510</t>
  </si>
  <si>
    <t>9FT FABRIC SOLUTIONS GRAPHIC SPIRAL</t>
  </si>
  <si>
    <t>(4) BLACK LOCKING PEDESTALS</t>
  </si>
  <si>
    <t>BLACK LOCKING PEDESTAL</t>
  </si>
  <si>
    <t>SPIRAL AND BANNER GRAPHICS ARE INCLUDED IN THE PRICE OF THE SPIRAL AND BANNERS</t>
  </si>
  <si>
    <t>DISMANTLE-HANGING SIGN</t>
  </si>
  <si>
    <t>ELECTRICAL FLOOR LABOR</t>
  </si>
  <si>
    <t>CUSTOM CUT CARPET DISCOUNT 100%</t>
  </si>
  <si>
    <t xml:space="preserve">DISCOUNT 25% OF </t>
  </si>
  <si>
    <t>INCLUDED</t>
  </si>
  <si>
    <t>WAITING CORPORATE CONFIRMATION</t>
  </si>
  <si>
    <t>DAILY VACUUMING</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</si>
</sst>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d"/>
    <numFmt numFmtId="166" formatCode="mmmm\-yy"/>
    <numFmt numFmtId="167" formatCode="&quot;Yes&quot;;&quot;Yes&quot;;&quot;No&quot;"/>
    <numFmt numFmtId="168" formatCode="&quot;True&quot;;&quot;True&quot;;&quot;False&quot;"/>
    <numFmt numFmtId="169" formatCode="&quot;On&quot;;&quot;On&quot;;&quot;Off&quot;"/>
    <numFmt numFmtId="170" formatCode="[&lt;=9999999]###\-####;\(###\)\ ###\-####"/>
    <numFmt numFmtId="171" formatCode="&quot;$&quot;#,##0.0000_);[Red]\(&quot;$&quot;#,##0.0000\)"/>
    <numFmt numFmtId="172" formatCode="&quot;$&quot;#,##0.000_);[Red]\(&quot;$&quot;#,##0.000\)"/>
    <numFmt numFmtId="173" formatCode="[$-409]dddd\,\ mmmm\ dd\,\ yyyy"/>
    <numFmt numFmtId="174" formatCode="[$-409]mmmm\ d\,\ yyyy;@"/>
    <numFmt numFmtId="175" formatCode="[$€-2]\ #,##0.00_);[Red]\([$€-2]\ #,##0.00\)"/>
    <numFmt numFmtId="176" formatCode="&quot;$&quot;#,##0.00"/>
    <numFmt numFmtId="177" formatCode="mm/dd/yy;@"/>
    <numFmt numFmtId="178" formatCode="[$-409]h:mm:ss\ AM/PM"/>
    <numFmt numFmtId="179" formatCode="[$-409]h:mm\ AM/PM;@"/>
    <numFmt numFmtId="180" formatCode="[$-F800]dddd\,\ mmmm\ dd\,\ yyyy"/>
  </numFmts>
  <fonts count="70">
    <font>
      <sz val="10"/>
      <name val="Arial"/>
      <family val="0"/>
    </font>
    <font>
      <b/>
      <sz val="10"/>
      <name val="Times New Roman"/>
      <family val="1"/>
    </font>
    <font>
      <sz val="10"/>
      <name val="Times New Roman"/>
      <family val="1"/>
    </font>
    <font>
      <u val="single"/>
      <sz val="10"/>
      <color indexed="12"/>
      <name val="Arial"/>
      <family val="0"/>
    </font>
    <font>
      <u val="single"/>
      <sz val="10"/>
      <color indexed="36"/>
      <name val="Arial"/>
      <family val="0"/>
    </font>
    <font>
      <b/>
      <sz val="12"/>
      <name val="Times New Roman"/>
      <family val="1"/>
    </font>
    <font>
      <sz val="8"/>
      <name val="Times New Roman"/>
      <family val="1"/>
    </font>
    <font>
      <sz val="8"/>
      <name val="Arial"/>
      <family val="0"/>
    </font>
    <font>
      <sz val="26"/>
      <name val="Times New Roman"/>
      <family val="1"/>
    </font>
    <font>
      <sz val="28"/>
      <name val="Times New Roman"/>
      <family val="1"/>
    </font>
    <font>
      <sz val="7"/>
      <name val="Times New Roman"/>
      <family val="1"/>
    </font>
    <font>
      <sz val="8"/>
      <name val="Tahoma"/>
      <family val="2"/>
    </font>
    <font>
      <b/>
      <sz val="24"/>
      <name val="Book Antiqua"/>
      <family val="1"/>
    </font>
    <font>
      <sz val="6"/>
      <name val="Arial"/>
      <family val="0"/>
    </font>
    <font>
      <sz val="6"/>
      <name val="Times New Roman"/>
      <family val="1"/>
    </font>
    <font>
      <b/>
      <sz val="10"/>
      <name val="Arial"/>
      <family val="2"/>
    </font>
    <font>
      <b/>
      <u val="single"/>
      <sz val="10"/>
      <color indexed="18"/>
      <name val="Arial"/>
      <family val="2"/>
    </font>
    <font>
      <sz val="9.5"/>
      <name val="Arial"/>
      <family val="2"/>
    </font>
    <font>
      <b/>
      <sz val="12"/>
      <name val="Arial"/>
      <family val="2"/>
    </font>
    <font>
      <b/>
      <sz val="10"/>
      <color indexed="12"/>
      <name val="Arial"/>
      <family val="2"/>
    </font>
    <font>
      <b/>
      <sz val="9.5"/>
      <color indexed="12"/>
      <name val="Arial"/>
      <family val="2"/>
    </font>
    <font>
      <b/>
      <sz val="16"/>
      <color indexed="12"/>
      <name val="Arial"/>
      <family val="2"/>
    </font>
    <font>
      <b/>
      <sz val="10"/>
      <color indexed="18"/>
      <name val="Arial"/>
      <family val="2"/>
    </font>
    <font>
      <b/>
      <sz val="14"/>
      <color indexed="18"/>
      <name val="Arial"/>
      <family val="2"/>
    </font>
    <font>
      <b/>
      <sz val="12"/>
      <color indexed="12"/>
      <name val="Arial"/>
      <family val="2"/>
    </font>
    <font>
      <b/>
      <sz val="14"/>
      <name val="Arial"/>
      <family val="2"/>
    </font>
    <font>
      <b/>
      <sz val="11"/>
      <color indexed="12"/>
      <name val="Arial"/>
      <family val="2"/>
    </font>
    <font>
      <b/>
      <sz val="11"/>
      <color indexed="18"/>
      <name val="Arial"/>
      <family val="2"/>
    </font>
    <font>
      <b/>
      <sz val="12"/>
      <color indexed="18"/>
      <name val="Arial"/>
      <family val="2"/>
    </font>
    <font>
      <sz val="12"/>
      <color indexed="18"/>
      <name val="Arial"/>
      <family val="2"/>
    </font>
    <font>
      <sz val="9"/>
      <name val="Arial"/>
      <family val="2"/>
    </font>
    <font>
      <sz val="9"/>
      <color indexed="10"/>
      <name val="Arial"/>
      <family val="2"/>
    </font>
    <font>
      <sz val="12"/>
      <name val="Arial"/>
      <family val="2"/>
    </font>
    <font>
      <sz val="9"/>
      <color indexed="18"/>
      <name val="Arial"/>
      <family val="2"/>
    </font>
    <font>
      <b/>
      <sz val="8"/>
      <name val="Arial"/>
      <family val="2"/>
    </font>
    <font>
      <sz val="11"/>
      <name val="Arial"/>
      <family val="2"/>
    </font>
    <font>
      <b/>
      <sz val="9"/>
      <color indexed="18"/>
      <name val="Arial"/>
      <family val="2"/>
    </font>
    <font>
      <sz val="10"/>
      <color indexed="18"/>
      <name val="Arial"/>
      <family val="2"/>
    </font>
    <font>
      <sz val="10"/>
      <color indexed="55"/>
      <name val="Arial"/>
      <family val="2"/>
    </font>
    <font>
      <b/>
      <sz val="9.5"/>
      <name val="Arial"/>
      <family val="2"/>
    </font>
    <font>
      <b/>
      <sz val="9"/>
      <name val="Arial"/>
      <family val="2"/>
    </font>
    <font>
      <b/>
      <sz val="20"/>
      <color indexed="18"/>
      <name val="Arial"/>
      <family val="2"/>
    </font>
    <font>
      <b/>
      <sz val="11"/>
      <name val="Times New Roman"/>
      <family val="1"/>
    </font>
    <font>
      <sz val="16"/>
      <name val="Times New Roman"/>
      <family val="1"/>
    </font>
    <font>
      <sz val="14"/>
      <color indexed="18"/>
      <name val="Arial"/>
      <family val="2"/>
    </font>
    <font>
      <b/>
      <sz val="8"/>
      <color indexed="18"/>
      <name val="Arial"/>
      <family val="2"/>
    </font>
    <font>
      <u val="single"/>
      <sz val="6"/>
      <name val="Arial"/>
      <family val="2"/>
    </font>
    <font>
      <b/>
      <sz val="11"/>
      <name val="Arial"/>
      <family val="2"/>
    </font>
    <font>
      <sz val="10"/>
      <color indexed="14"/>
      <name val="Arial"/>
      <family val="2"/>
    </font>
    <font>
      <b/>
      <sz val="10"/>
      <color indexed="17"/>
      <name val="Arial"/>
      <family val="2"/>
    </font>
    <font>
      <sz val="10"/>
      <color indexed="17"/>
      <name val="Arial"/>
      <family val="2"/>
    </font>
    <font>
      <sz val="9"/>
      <color indexed="17"/>
      <name val="Arial"/>
      <family val="2"/>
    </font>
    <font>
      <b/>
      <sz val="12"/>
      <color indexed="10"/>
      <name val="Arial"/>
      <family val="2"/>
    </font>
    <font>
      <sz val="11"/>
      <color indexed="10"/>
      <name val="Arial"/>
      <family val="2"/>
    </font>
    <font>
      <sz val="10"/>
      <color indexed="10"/>
      <name val="Arial"/>
      <family val="2"/>
    </font>
    <font>
      <sz val="24"/>
      <color indexed="10"/>
      <name val="Freestyle Script"/>
      <family val="4"/>
    </font>
    <font>
      <b/>
      <sz val="10"/>
      <color indexed="10"/>
      <name val="Arial"/>
      <family val="2"/>
    </font>
    <font>
      <sz val="9.5"/>
      <color indexed="17"/>
      <name val="Arial"/>
      <family val="2"/>
    </font>
    <font>
      <b/>
      <sz val="8"/>
      <color indexed="10"/>
      <name val="Arial"/>
      <family val="2"/>
    </font>
    <font>
      <sz val="12"/>
      <color indexed="10"/>
      <name val="Arial"/>
      <family val="2"/>
    </font>
    <font>
      <b/>
      <sz val="9"/>
      <color indexed="10"/>
      <name val="Arial"/>
      <family val="2"/>
    </font>
    <font>
      <sz val="8"/>
      <color indexed="10"/>
      <name val="Times New Roman"/>
      <family val="1"/>
    </font>
    <font>
      <b/>
      <sz val="11"/>
      <color indexed="10"/>
      <name val="Times New Roman"/>
      <family val="1"/>
    </font>
    <font>
      <sz val="10"/>
      <color indexed="10"/>
      <name val="Times New Roman"/>
      <family val="1"/>
    </font>
    <font>
      <b/>
      <sz val="10"/>
      <color indexed="10"/>
      <name val="Times New Roman"/>
      <family val="1"/>
    </font>
    <font>
      <b/>
      <sz val="16"/>
      <color indexed="10"/>
      <name val="Times New Roman"/>
      <family val="1"/>
    </font>
    <font>
      <sz val="12"/>
      <color indexed="10"/>
      <name val="Times New Roman"/>
      <family val="1"/>
    </font>
    <font>
      <sz val="9"/>
      <color indexed="10"/>
      <name val="Times New Roman"/>
      <family val="1"/>
    </font>
    <font>
      <b/>
      <sz val="11"/>
      <color indexed="10"/>
      <name val="Arial"/>
      <family val="2"/>
    </font>
    <font>
      <b/>
      <sz val="14"/>
      <color indexed="10"/>
      <name val="Arial"/>
      <family val="2"/>
    </font>
  </fonts>
  <fills count="3">
    <fill>
      <patternFill/>
    </fill>
    <fill>
      <patternFill patternType="gray125"/>
    </fill>
    <fill>
      <patternFill patternType="solid">
        <fgColor indexed="13"/>
        <bgColor indexed="64"/>
      </patternFill>
    </fill>
  </fills>
  <borders count="21">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ck">
        <color indexed="18"/>
      </bottom>
    </border>
    <border>
      <left>
        <color indexed="63"/>
      </left>
      <right style="thick">
        <color indexed="18"/>
      </right>
      <top>
        <color indexed="63"/>
      </top>
      <bottom>
        <color indexed="63"/>
      </bottom>
    </border>
    <border>
      <left>
        <color indexed="63"/>
      </left>
      <right>
        <color indexed="63"/>
      </right>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37">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lef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right"/>
    </xf>
    <xf numFmtId="0" fontId="0" fillId="0" borderId="0" xfId="0" applyAlignment="1">
      <alignment horizontal="righ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6" fillId="0" borderId="6" xfId="0" applyFont="1" applyBorder="1" applyAlignment="1">
      <alignment/>
    </xf>
    <xf numFmtId="0" fontId="8" fillId="0" borderId="7" xfId="0" applyFont="1" applyBorder="1" applyAlignment="1">
      <alignment horizontal="center" vertical="center"/>
    </xf>
    <xf numFmtId="0" fontId="6" fillId="0" borderId="7" xfId="0" applyFont="1" applyBorder="1" applyAlignment="1">
      <alignment/>
    </xf>
    <xf numFmtId="0" fontId="10" fillId="0" borderId="8" xfId="0" applyFont="1" applyBorder="1" applyAlignment="1">
      <alignment/>
    </xf>
    <xf numFmtId="0" fontId="2" fillId="0" borderId="9" xfId="0" applyFont="1" applyBorder="1" applyAlignment="1" applyProtection="1">
      <alignment horizontal="center"/>
      <protection locked="0"/>
    </xf>
    <xf numFmtId="0" fontId="2" fillId="0" borderId="6" xfId="0" applyFont="1" applyBorder="1" applyAlignment="1">
      <alignment/>
    </xf>
    <xf numFmtId="0" fontId="8" fillId="0" borderId="6" xfId="0" applyFont="1" applyBorder="1" applyAlignment="1">
      <alignment horizontal="center" vertical="center"/>
    </xf>
    <xf numFmtId="0" fontId="2" fillId="0" borderId="10" xfId="0" applyFont="1" applyBorder="1" applyAlignment="1">
      <alignment/>
    </xf>
    <xf numFmtId="14" fontId="2" fillId="2" borderId="10" xfId="0" applyNumberFormat="1" applyFont="1" applyFill="1" applyBorder="1" applyAlignment="1" applyProtection="1">
      <alignment/>
      <protection locked="0"/>
    </xf>
    <xf numFmtId="0" fontId="10" fillId="0" borderId="11" xfId="0" applyFont="1" applyBorder="1" applyAlignment="1">
      <alignment/>
    </xf>
    <xf numFmtId="0" fontId="2" fillId="0" borderId="12" xfId="0" applyFont="1" applyBorder="1" applyAlignment="1" applyProtection="1">
      <alignment horizontal="center"/>
      <protection locked="0"/>
    </xf>
    <xf numFmtId="0" fontId="6" fillId="0" borderId="0" xfId="0" applyFont="1" applyBorder="1" applyAlignment="1">
      <alignment horizontal="center"/>
    </xf>
    <xf numFmtId="0" fontId="6" fillId="0" borderId="2" xfId="0" applyFont="1" applyBorder="1" applyAlignment="1">
      <alignment/>
    </xf>
    <xf numFmtId="0" fontId="6" fillId="0" borderId="5" xfId="0" applyFont="1" applyBorder="1" applyAlignment="1">
      <alignment horizontal="center"/>
    </xf>
    <xf numFmtId="0" fontId="6" fillId="0" borderId="5" xfId="0" applyFont="1" applyBorder="1" applyAlignment="1">
      <alignment/>
    </xf>
    <xf numFmtId="0" fontId="2" fillId="0" borderId="7" xfId="0" applyFont="1" applyBorder="1" applyAlignment="1">
      <alignment/>
    </xf>
    <xf numFmtId="0" fontId="2" fillId="0" borderId="13" xfId="0" applyFont="1" applyBorder="1" applyAlignment="1">
      <alignment/>
    </xf>
    <xf numFmtId="0" fontId="9" fillId="0" borderId="13" xfId="0" applyFont="1" applyBorder="1" applyAlignment="1">
      <alignment horizontal="center" vertical="center"/>
    </xf>
    <xf numFmtId="0" fontId="2" fillId="0" borderId="9" xfId="0" applyFont="1" applyBorder="1" applyAlignment="1">
      <alignment/>
    </xf>
    <xf numFmtId="0" fontId="2" fillId="0" borderId="0" xfId="0" applyFont="1" applyAlignment="1" applyProtection="1">
      <alignment/>
      <protection locked="0"/>
    </xf>
    <xf numFmtId="0" fontId="5" fillId="0" borderId="0" xfId="0" applyFont="1" applyAlignment="1" applyProtection="1">
      <alignment/>
      <protection locked="0"/>
    </xf>
    <xf numFmtId="0" fontId="2" fillId="0" borderId="14" xfId="0" applyFont="1" applyBorder="1" applyAlignment="1">
      <alignment/>
    </xf>
    <xf numFmtId="0" fontId="6" fillId="0" borderId="0" xfId="0" applyFont="1" applyBorder="1" applyAlignment="1">
      <alignment horizontal="right"/>
    </xf>
    <xf numFmtId="0" fontId="6" fillId="0" borderId="0" xfId="0" applyFont="1" applyAlignment="1">
      <alignment/>
    </xf>
    <xf numFmtId="0" fontId="6" fillId="0" borderId="4" xfId="0" applyFont="1" applyBorder="1" applyAlignment="1">
      <alignment/>
    </xf>
    <xf numFmtId="0" fontId="10" fillId="0" borderId="11" xfId="0" applyFont="1" applyFill="1" applyBorder="1" applyAlignment="1">
      <alignment/>
    </xf>
    <xf numFmtId="0" fontId="2" fillId="2" borderId="10" xfId="0" applyFont="1" applyFill="1" applyBorder="1" applyAlignment="1" applyProtection="1">
      <alignment/>
      <protection locked="0"/>
    </xf>
    <xf numFmtId="0" fontId="0" fillId="0" borderId="0" xfId="0" applyAlignment="1">
      <alignment/>
    </xf>
    <xf numFmtId="0" fontId="7" fillId="0" borderId="0" xfId="0" applyFont="1" applyAlignment="1">
      <alignment/>
    </xf>
    <xf numFmtId="0" fontId="2" fillId="0" borderId="0" xfId="0" applyFont="1" applyAlignment="1">
      <alignment horizontal="left" wrapText="1"/>
    </xf>
    <xf numFmtId="0" fontId="7" fillId="0" borderId="0" xfId="0" applyFont="1" applyAlignment="1">
      <alignment wrapText="1"/>
    </xf>
    <xf numFmtId="0" fontId="0" fillId="0" borderId="13" xfId="0" applyFont="1" applyBorder="1" applyAlignment="1">
      <alignment/>
    </xf>
    <xf numFmtId="0" fontId="0" fillId="0" borderId="0" xfId="0" applyFont="1" applyAlignment="1">
      <alignment/>
    </xf>
    <xf numFmtId="0" fontId="1" fillId="0" borderId="0" xfId="0" applyFont="1" applyBorder="1" applyAlignment="1">
      <alignment vertical="center" wrapText="1"/>
    </xf>
    <xf numFmtId="0" fontId="1" fillId="0" borderId="0" xfId="0" applyFont="1" applyBorder="1" applyAlignment="1" applyProtection="1">
      <alignment vertical="center" wrapText="1"/>
      <protection locked="0"/>
    </xf>
    <xf numFmtId="0" fontId="17" fillId="0" borderId="0" xfId="0" applyFont="1" applyAlignment="1">
      <alignment/>
    </xf>
    <xf numFmtId="0" fontId="0" fillId="0" borderId="0" xfId="0" applyFont="1" applyAlignment="1">
      <alignment/>
    </xf>
    <xf numFmtId="0" fontId="0" fillId="0" borderId="0" xfId="0" applyFont="1" applyAlignment="1">
      <alignment horizontal="center"/>
    </xf>
    <xf numFmtId="0" fontId="15" fillId="0" borderId="0" xfId="0" applyFont="1" applyBorder="1" applyAlignment="1">
      <alignment horizontal="center" vertical="center" textRotation="30"/>
    </xf>
    <xf numFmtId="0" fontId="18" fillId="0" borderId="0" xfId="0" applyFont="1" applyBorder="1" applyAlignment="1">
      <alignment horizontal="center" vertical="center" textRotation="30"/>
    </xf>
    <xf numFmtId="0" fontId="0" fillId="0" borderId="0" xfId="0" applyFont="1" applyBorder="1" applyAlignment="1">
      <alignment/>
    </xf>
    <xf numFmtId="0" fontId="20" fillId="0" borderId="0" xfId="0" applyFont="1" applyAlignment="1">
      <alignment horizontal="left" vertical="center"/>
    </xf>
    <xf numFmtId="0" fontId="21" fillId="0" borderId="0" xfId="0" applyFont="1" applyAlignment="1">
      <alignment horizontal="left" vertical="center"/>
    </xf>
    <xf numFmtId="40" fontId="0" fillId="0" borderId="0" xfId="0" applyNumberFormat="1" applyFont="1" applyAlignment="1">
      <alignment/>
    </xf>
    <xf numFmtId="0" fontId="15" fillId="0" borderId="0" xfId="0" applyFont="1" applyAlignment="1">
      <alignment/>
    </xf>
    <xf numFmtId="0" fontId="35" fillId="0" borderId="0" xfId="0" applyFont="1" applyBorder="1" applyAlignment="1">
      <alignment horizontal="left" vertical="center"/>
    </xf>
    <xf numFmtId="0" fontId="18" fillId="0" borderId="0" xfId="0" applyFont="1" applyBorder="1" applyAlignment="1">
      <alignment horizontal="center"/>
    </xf>
    <xf numFmtId="0" fontId="15" fillId="0" borderId="0" xfId="0" applyFont="1" applyAlignment="1">
      <alignment horizontal="right"/>
    </xf>
    <xf numFmtId="164" fontId="15" fillId="0" borderId="0" xfId="0" applyNumberFormat="1" applyFont="1" applyAlignment="1">
      <alignment horizontal="left"/>
    </xf>
    <xf numFmtId="0" fontId="15" fillId="0" borderId="0" xfId="0" applyFont="1" applyAlignment="1">
      <alignment horizontal="left"/>
    </xf>
    <xf numFmtId="0" fontId="15" fillId="0" borderId="0" xfId="0" applyFont="1" applyAlignment="1">
      <alignment horizontal="left" vertical="center"/>
    </xf>
    <xf numFmtId="0" fontId="15" fillId="0" borderId="0" xfId="0" applyFont="1" applyAlignment="1">
      <alignment/>
    </xf>
    <xf numFmtId="40" fontId="15" fillId="0" borderId="0" xfId="0" applyNumberFormat="1" applyFont="1" applyAlignment="1">
      <alignment/>
    </xf>
    <xf numFmtId="0" fontId="0" fillId="0" borderId="0" xfId="0" applyFont="1" applyBorder="1" applyAlignment="1">
      <alignment horizontal="center" vertical="center" textRotation="30"/>
    </xf>
    <xf numFmtId="0" fontId="0" fillId="0" borderId="0" xfId="0" applyFont="1" applyAlignment="1">
      <alignment horizontal="left"/>
    </xf>
    <xf numFmtId="0" fontId="0" fillId="0" borderId="0" xfId="0" applyFont="1" applyBorder="1" applyAlignment="1">
      <alignment horizontal="left"/>
    </xf>
    <xf numFmtId="0" fontId="0" fillId="0" borderId="0" xfId="0" applyFont="1" applyBorder="1" applyAlignment="1">
      <alignment horizontal="center"/>
    </xf>
    <xf numFmtId="0" fontId="3" fillId="0" borderId="0" xfId="20" applyFont="1" applyAlignment="1">
      <alignment horizontal="left"/>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24" fillId="0" borderId="0" xfId="0" applyFont="1" applyBorder="1" applyAlignment="1">
      <alignment horizontal="center" vertical="center"/>
    </xf>
    <xf numFmtId="40" fontId="24" fillId="0" borderId="0" xfId="0" applyNumberFormat="1"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horizontal="left" vertical="center"/>
    </xf>
    <xf numFmtId="0" fontId="26" fillId="0" borderId="0" xfId="0" applyFont="1" applyBorder="1" applyAlignment="1">
      <alignment horizontal="center" vertical="center"/>
    </xf>
    <xf numFmtId="0" fontId="27" fillId="0" borderId="0" xfId="0" applyFont="1" applyBorder="1" applyAlignment="1">
      <alignment horizontal="center" vertical="center"/>
    </xf>
    <xf numFmtId="0" fontId="28" fillId="2" borderId="0" xfId="0" applyFont="1" applyFill="1" applyBorder="1" applyAlignment="1">
      <alignment horizontal="left"/>
    </xf>
    <xf numFmtId="0" fontId="29" fillId="2" borderId="0" xfId="0" applyFont="1" applyFill="1" applyBorder="1" applyAlignment="1">
      <alignment horizontal="center"/>
    </xf>
    <xf numFmtId="40" fontId="29" fillId="2" borderId="0" xfId="0" applyNumberFormat="1" applyFont="1" applyFill="1" applyBorder="1" applyAlignment="1">
      <alignment horizontal="center"/>
    </xf>
    <xf numFmtId="8" fontId="28" fillId="2" borderId="0" xfId="17" applyNumberFormat="1" applyFont="1" applyFill="1" applyBorder="1" applyAlignment="1">
      <alignment/>
    </xf>
    <xf numFmtId="0" fontId="17" fillId="0" borderId="0" xfId="0" applyFont="1" applyBorder="1" applyAlignment="1">
      <alignment horizontal="center"/>
    </xf>
    <xf numFmtId="0" fontId="30" fillId="0" borderId="0" xfId="0" applyFont="1" applyFill="1" applyBorder="1" applyAlignment="1">
      <alignment horizontal="center" wrapText="1"/>
    </xf>
    <xf numFmtId="0" fontId="30" fillId="0" borderId="0" xfId="0" applyFont="1" applyBorder="1" applyAlignment="1">
      <alignment horizontal="center"/>
    </xf>
    <xf numFmtId="40" fontId="30" fillId="0" borderId="0" xfId="17" applyNumberFormat="1" applyFont="1" applyBorder="1" applyAlignment="1">
      <alignment horizontal="center"/>
    </xf>
    <xf numFmtId="40" fontId="30" fillId="0" borderId="0" xfId="0" applyNumberFormat="1" applyFont="1" applyBorder="1" applyAlignment="1">
      <alignment/>
    </xf>
    <xf numFmtId="40" fontId="15" fillId="0" borderId="0" xfId="0" applyNumberFormat="1" applyFont="1" applyBorder="1" applyAlignment="1">
      <alignment/>
    </xf>
    <xf numFmtId="40" fontId="30" fillId="0" borderId="0" xfId="0" applyNumberFormat="1" applyFont="1" applyBorder="1" applyAlignment="1">
      <alignment horizontal="right"/>
    </xf>
    <xf numFmtId="0" fontId="30" fillId="0" borderId="0" xfId="0" applyFont="1" applyFill="1" applyBorder="1" applyAlignment="1">
      <alignment horizontal="center" wrapText="1" shrinkToFit="1"/>
    </xf>
    <xf numFmtId="0" fontId="24" fillId="0" borderId="0" xfId="0" applyFont="1" applyBorder="1" applyAlignment="1">
      <alignment horizontal="center"/>
    </xf>
    <xf numFmtId="0" fontId="32" fillId="0" borderId="0" xfId="0" applyFont="1" applyBorder="1" applyAlignment="1">
      <alignment/>
    </xf>
    <xf numFmtId="0" fontId="32" fillId="0" borderId="0" xfId="0" applyFont="1" applyAlignment="1">
      <alignment/>
    </xf>
    <xf numFmtId="40" fontId="0" fillId="0" borderId="0" xfId="0" applyNumberFormat="1" applyFont="1" applyBorder="1" applyAlignment="1">
      <alignment horizontal="center"/>
    </xf>
    <xf numFmtId="0" fontId="0" fillId="0" borderId="0" xfId="0" applyFont="1" applyBorder="1" applyAlignment="1">
      <alignment/>
    </xf>
    <xf numFmtId="0" fontId="15" fillId="0" borderId="0" xfId="0" applyFont="1" applyBorder="1" applyAlignment="1">
      <alignment/>
    </xf>
    <xf numFmtId="0" fontId="32" fillId="0" borderId="0" xfId="0" applyFont="1" applyBorder="1" applyAlignment="1">
      <alignment horizontal="center"/>
    </xf>
    <xf numFmtId="0" fontId="29" fillId="2" borderId="0" xfId="0" applyFont="1" applyFill="1" applyAlignment="1">
      <alignment horizontal="center"/>
    </xf>
    <xf numFmtId="0" fontId="33" fillId="2" borderId="0" xfId="0" applyFont="1" applyFill="1" applyAlignment="1">
      <alignment horizontal="center" vertical="top"/>
    </xf>
    <xf numFmtId="40" fontId="33" fillId="2" borderId="0" xfId="17" applyNumberFormat="1" applyFont="1" applyFill="1" applyBorder="1" applyAlignment="1">
      <alignment horizontal="center"/>
    </xf>
    <xf numFmtId="0" fontId="30" fillId="0" borderId="0" xfId="0" applyFont="1" applyFill="1" applyAlignment="1">
      <alignment horizontal="center" vertical="top" wrapText="1"/>
    </xf>
    <xf numFmtId="0" fontId="0" fillId="0" borderId="0" xfId="0" applyFont="1" applyAlignment="1">
      <alignment horizontal="center" vertical="top"/>
    </xf>
    <xf numFmtId="0" fontId="17" fillId="0" borderId="0" xfId="0" applyFont="1" applyFill="1" applyAlignment="1">
      <alignment/>
    </xf>
    <xf numFmtId="0" fontId="0" fillId="0" borderId="0" xfId="0" applyFont="1" applyFill="1" applyAlignment="1">
      <alignment horizontal="center"/>
    </xf>
    <xf numFmtId="0" fontId="30" fillId="0" borderId="0" xfId="0" applyFont="1" applyFill="1" applyAlignment="1">
      <alignment horizontal="center" vertical="top"/>
    </xf>
    <xf numFmtId="0" fontId="32" fillId="0" borderId="0" xfId="0" applyFont="1" applyAlignment="1">
      <alignment horizontal="center" vertical="top"/>
    </xf>
    <xf numFmtId="0" fontId="0" fillId="0" borderId="0" xfId="0" applyFont="1" applyFill="1" applyAlignment="1">
      <alignment horizontal="center" vertical="top"/>
    </xf>
    <xf numFmtId="40" fontId="0" fillId="0" borderId="0" xfId="17" applyNumberFormat="1" applyFont="1" applyBorder="1" applyAlignment="1">
      <alignment horizontal="center"/>
    </xf>
    <xf numFmtId="44" fontId="0" fillId="0" borderId="0" xfId="0" applyNumberFormat="1" applyFont="1" applyBorder="1" applyAlignment="1">
      <alignment/>
    </xf>
    <xf numFmtId="40" fontId="0" fillId="0" borderId="0" xfId="0" applyNumberFormat="1" applyFont="1" applyBorder="1" applyAlignment="1">
      <alignment/>
    </xf>
    <xf numFmtId="0" fontId="35" fillId="0" borderId="0" xfId="0" applyFont="1" applyFill="1" applyAlignment="1">
      <alignment horizontal="center" vertical="top"/>
    </xf>
    <xf numFmtId="40" fontId="35" fillId="0" borderId="0" xfId="17" applyNumberFormat="1" applyFont="1" applyBorder="1" applyAlignment="1">
      <alignment horizontal="center"/>
    </xf>
    <xf numFmtId="0" fontId="23" fillId="0" borderId="0" xfId="0" applyFont="1" applyFill="1" applyAlignment="1">
      <alignment vertical="center"/>
    </xf>
    <xf numFmtId="0" fontId="18" fillId="0" borderId="0" xfId="0" applyFont="1" applyFill="1" applyAlignment="1">
      <alignment/>
    </xf>
    <xf numFmtId="0" fontId="0" fillId="0" borderId="0" xfId="0" applyFont="1" applyAlignment="1">
      <alignment horizontal="center" vertical="top" wrapText="1"/>
    </xf>
    <xf numFmtId="0" fontId="0" fillId="0" borderId="0" xfId="0" applyFont="1" applyBorder="1" applyAlignment="1">
      <alignment wrapText="1"/>
    </xf>
    <xf numFmtId="0" fontId="22" fillId="2" borderId="0" xfId="0" applyFont="1" applyFill="1" applyAlignment="1">
      <alignment horizontal="center"/>
    </xf>
    <xf numFmtId="0" fontId="22" fillId="2" borderId="0" xfId="0" applyFont="1" applyFill="1" applyAlignment="1">
      <alignment horizontal="center" vertical="top"/>
    </xf>
    <xf numFmtId="40" fontId="22" fillId="2" borderId="0" xfId="17" applyNumberFormat="1" applyFont="1" applyFill="1" applyBorder="1" applyAlignment="1">
      <alignment horizontal="center"/>
    </xf>
    <xf numFmtId="0" fontId="15" fillId="0" borderId="0" xfId="0" applyFont="1" applyFill="1" applyAlignment="1">
      <alignment horizontal="center" vertical="top"/>
    </xf>
    <xf numFmtId="0" fontId="15" fillId="0" borderId="0" xfId="0" applyFont="1" applyFill="1" applyBorder="1" applyAlignment="1">
      <alignment/>
    </xf>
    <xf numFmtId="0" fontId="15" fillId="0" borderId="0" xfId="0" applyFont="1" applyFill="1" applyAlignment="1">
      <alignment/>
    </xf>
    <xf numFmtId="0" fontId="28" fillId="2" borderId="0" xfId="0" applyFont="1" applyFill="1" applyAlignment="1">
      <alignment horizontal="center"/>
    </xf>
    <xf numFmtId="0" fontId="36" fillId="2" borderId="0" xfId="0" applyFont="1" applyFill="1" applyAlignment="1">
      <alignment horizontal="center" vertical="top"/>
    </xf>
    <xf numFmtId="40" fontId="36" fillId="2" borderId="0" xfId="17" applyNumberFormat="1" applyFont="1" applyFill="1" applyBorder="1" applyAlignment="1">
      <alignment horizontal="center"/>
    </xf>
    <xf numFmtId="0" fontId="18" fillId="0" borderId="0" xfId="0" applyFont="1" applyFill="1" applyAlignment="1">
      <alignment horizontal="center" vertical="top"/>
    </xf>
    <xf numFmtId="0" fontId="18" fillId="0" borderId="0" xfId="0" applyFont="1" applyFill="1" applyBorder="1" applyAlignment="1">
      <alignment/>
    </xf>
    <xf numFmtId="44" fontId="30" fillId="0" borderId="0" xfId="0" applyNumberFormat="1" applyFont="1" applyBorder="1" applyAlignment="1">
      <alignment/>
    </xf>
    <xf numFmtId="0" fontId="37" fillId="2" borderId="0" xfId="0" applyFont="1" applyFill="1" applyAlignment="1">
      <alignment horizontal="center" vertical="top"/>
    </xf>
    <xf numFmtId="0" fontId="37" fillId="2" borderId="0" xfId="0" applyFont="1" applyFill="1" applyBorder="1" applyAlignment="1">
      <alignment horizontal="left"/>
    </xf>
    <xf numFmtId="40" fontId="37" fillId="2" borderId="0" xfId="0" applyNumberFormat="1" applyFont="1" applyFill="1" applyBorder="1" applyAlignment="1">
      <alignment horizontal="left"/>
    </xf>
    <xf numFmtId="0" fontId="15" fillId="0" borderId="0" xfId="0" applyFont="1" applyFill="1" applyBorder="1" applyAlignment="1">
      <alignment horizontal="left"/>
    </xf>
    <xf numFmtId="0" fontId="38" fillId="0" borderId="0" xfId="0" applyFont="1" applyFill="1" applyAlignment="1">
      <alignment horizontal="center" vertical="top"/>
    </xf>
    <xf numFmtId="0" fontId="0" fillId="0" borderId="0" xfId="0" applyFont="1" applyFill="1" applyBorder="1" applyAlignment="1">
      <alignment horizontal="left"/>
    </xf>
    <xf numFmtId="40" fontId="0" fillId="0" borderId="0" xfId="0" applyNumberFormat="1" applyFont="1" applyFill="1" applyBorder="1" applyAlignment="1">
      <alignment horizontal="left"/>
    </xf>
    <xf numFmtId="0" fontId="0" fillId="0" borderId="0" xfId="0" applyFont="1" applyFill="1" applyBorder="1" applyAlignment="1">
      <alignment/>
    </xf>
    <xf numFmtId="0" fontId="39" fillId="0" borderId="0" xfId="0" applyFont="1" applyAlignment="1">
      <alignment horizontal="left"/>
    </xf>
    <xf numFmtId="0" fontId="19" fillId="0" borderId="0" xfId="0" applyFont="1" applyBorder="1" applyAlignment="1">
      <alignment/>
    </xf>
    <xf numFmtId="0" fontId="17" fillId="0" borderId="0" xfId="0" applyFont="1" applyAlignment="1">
      <alignment horizontal="center"/>
    </xf>
    <xf numFmtId="0" fontId="0" fillId="0" borderId="0" xfId="0" applyFont="1" applyBorder="1" applyAlignment="1">
      <alignment horizontal="left" vertical="center"/>
    </xf>
    <xf numFmtId="0" fontId="39" fillId="0" borderId="0" xfId="0" applyFont="1" applyAlignment="1">
      <alignment/>
    </xf>
    <xf numFmtId="164" fontId="17" fillId="0" borderId="0" xfId="0" applyNumberFormat="1" applyFont="1" applyBorder="1" applyAlignment="1">
      <alignment horizontal="left"/>
    </xf>
    <xf numFmtId="164" fontId="0" fillId="0" borderId="0" xfId="0" applyNumberFormat="1" applyFont="1" applyBorder="1" applyAlignment="1">
      <alignment horizontal="left"/>
    </xf>
    <xf numFmtId="8" fontId="0" fillId="0" borderId="0" xfId="0" applyNumberFormat="1" applyFont="1" applyAlignment="1">
      <alignment horizontal="right" vertical="top"/>
    </xf>
    <xf numFmtId="0" fontId="0" fillId="0" borderId="0" xfId="0" applyFont="1" applyAlignment="1">
      <alignment vertical="top"/>
    </xf>
    <xf numFmtId="0" fontId="15" fillId="0" borderId="0" xfId="0" applyFont="1" applyAlignment="1">
      <alignment vertical="top"/>
    </xf>
    <xf numFmtId="0" fontId="30" fillId="0" borderId="0" xfId="0" applyFont="1" applyBorder="1" applyAlignment="1">
      <alignment/>
    </xf>
    <xf numFmtId="0" fontId="0" fillId="0" borderId="0" xfId="0" applyFont="1" applyAlignment="1">
      <alignment horizontal="left" vertical="top"/>
    </xf>
    <xf numFmtId="0" fontId="0" fillId="0" borderId="0" xfId="0" applyFont="1" applyBorder="1" applyAlignment="1">
      <alignment horizontal="center" vertical="top"/>
    </xf>
    <xf numFmtId="0" fontId="0" fillId="0" borderId="15" xfId="0" applyFont="1" applyBorder="1" applyAlignment="1">
      <alignment horizontal="center" vertical="top"/>
    </xf>
    <xf numFmtId="0" fontId="0" fillId="0" borderId="16" xfId="0" applyFont="1" applyBorder="1" applyAlignment="1">
      <alignment horizontal="left" vertical="top"/>
    </xf>
    <xf numFmtId="164" fontId="0" fillId="0" borderId="16" xfId="0" applyNumberFormat="1" applyFont="1" applyBorder="1" applyAlignment="1">
      <alignment horizontal="left" vertical="top"/>
    </xf>
    <xf numFmtId="40" fontId="37" fillId="2" borderId="0" xfId="17" applyNumberFormat="1" applyFont="1" applyFill="1" applyBorder="1" applyAlignment="1">
      <alignment horizontal="center"/>
    </xf>
    <xf numFmtId="44" fontId="37" fillId="2" borderId="0" xfId="0" applyNumberFormat="1" applyFont="1" applyFill="1" applyBorder="1" applyAlignment="1">
      <alignment/>
    </xf>
    <xf numFmtId="0" fontId="22" fillId="2" borderId="0" xfId="0" applyFont="1" applyFill="1" applyBorder="1" applyAlignment="1">
      <alignment/>
    </xf>
    <xf numFmtId="0" fontId="39" fillId="0" borderId="0" xfId="0" applyFont="1" applyFill="1" applyAlignment="1">
      <alignment horizontal="center"/>
    </xf>
    <xf numFmtId="0" fontId="15" fillId="0" borderId="0" xfId="0" applyFont="1" applyFill="1" applyAlignment="1">
      <alignment horizontal="center"/>
    </xf>
    <xf numFmtId="0" fontId="40" fillId="0" borderId="0" xfId="0" applyFont="1" applyBorder="1" applyAlignment="1">
      <alignment vertical="top"/>
    </xf>
    <xf numFmtId="0" fontId="0" fillId="0" borderId="0" xfId="0" applyFont="1" applyBorder="1" applyAlignment="1">
      <alignment horizontal="left" vertical="top"/>
    </xf>
    <xf numFmtId="0" fontId="17" fillId="0" borderId="0" xfId="0" applyFont="1" applyAlignment="1">
      <alignment horizontal="center" vertical="center"/>
    </xf>
    <xf numFmtId="0" fontId="0" fillId="0" borderId="0" xfId="0" applyFont="1" applyAlignment="1">
      <alignment horizontal="center" vertical="center"/>
    </xf>
    <xf numFmtId="0" fontId="36" fillId="2" borderId="0" xfId="0" applyFont="1" applyFill="1" applyAlignment="1">
      <alignment horizontal="left" vertical="top"/>
    </xf>
    <xf numFmtId="40" fontId="36" fillId="2" borderId="0" xfId="0" applyNumberFormat="1" applyFont="1" applyFill="1" applyAlignment="1">
      <alignment horizontal="left" vertical="top"/>
    </xf>
    <xf numFmtId="0" fontId="36" fillId="2" borderId="0" xfId="0" applyFont="1" applyFill="1" applyAlignment="1">
      <alignment vertical="top"/>
    </xf>
    <xf numFmtId="0" fontId="39" fillId="0" borderId="0" xfId="0" applyFont="1" applyFill="1" applyAlignment="1">
      <alignment horizontal="center" vertical="center"/>
    </xf>
    <xf numFmtId="0" fontId="15" fillId="0" borderId="0" xfId="0" applyFont="1" applyFill="1" applyAlignment="1">
      <alignment horizontal="center" vertical="center"/>
    </xf>
    <xf numFmtId="0" fontId="33" fillId="2" borderId="0" xfId="0" applyFont="1" applyFill="1" applyAlignment="1">
      <alignment horizontal="center"/>
    </xf>
    <xf numFmtId="40" fontId="33" fillId="2" borderId="0" xfId="0" applyNumberFormat="1" applyFont="1" applyFill="1" applyAlignment="1">
      <alignment horizontal="center"/>
    </xf>
    <xf numFmtId="0" fontId="33" fillId="2" borderId="0" xfId="0" applyFont="1" applyFill="1" applyAlignment="1">
      <alignment/>
    </xf>
    <xf numFmtId="0" fontId="36" fillId="2" borderId="0" xfId="0" applyFont="1" applyFill="1" applyAlignment="1">
      <alignment/>
    </xf>
    <xf numFmtId="0" fontId="39" fillId="0" borderId="0" xfId="0" applyFont="1" applyFill="1" applyBorder="1" applyAlignment="1">
      <alignment horizontal="center"/>
    </xf>
    <xf numFmtId="0" fontId="15" fillId="0" borderId="0" xfId="0" applyFont="1" applyFill="1" applyBorder="1" applyAlignment="1">
      <alignment horizontal="center"/>
    </xf>
    <xf numFmtId="0" fontId="15" fillId="0" borderId="0" xfId="0" applyFont="1" applyBorder="1" applyAlignment="1">
      <alignment horizontal="left" vertical="top" wrapText="1" indent="3"/>
    </xf>
    <xf numFmtId="40" fontId="15" fillId="0" borderId="0" xfId="0" applyNumberFormat="1" applyFont="1" applyBorder="1" applyAlignment="1">
      <alignment horizontal="left" vertical="top" wrapText="1"/>
    </xf>
    <xf numFmtId="0" fontId="15" fillId="0" borderId="0" xfId="0" applyFont="1" applyBorder="1" applyAlignment="1">
      <alignment vertical="top" wrapText="1"/>
    </xf>
    <xf numFmtId="0" fontId="17" fillId="0" borderId="0" xfId="0" applyFont="1" applyAlignment="1">
      <alignment horizontal="center" vertical="center" wrapText="1"/>
    </xf>
    <xf numFmtId="0" fontId="0" fillId="0" borderId="0" xfId="0" applyFont="1" applyAlignment="1">
      <alignment horizontal="center" vertical="center" wrapText="1"/>
    </xf>
    <xf numFmtId="0" fontId="33" fillId="2" borderId="0" xfId="0" applyFont="1" applyFill="1" applyAlignment="1">
      <alignment horizontal="left" vertical="top"/>
    </xf>
    <xf numFmtId="40" fontId="33" fillId="2" borderId="0" xfId="0" applyNumberFormat="1" applyFont="1" applyFill="1" applyAlignment="1">
      <alignment horizontal="left" vertical="top"/>
    </xf>
    <xf numFmtId="0" fontId="33" fillId="2" borderId="0" xfId="0" applyFont="1" applyFill="1" applyAlignment="1">
      <alignment vertical="top"/>
    </xf>
    <xf numFmtId="40" fontId="33" fillId="2" borderId="0" xfId="0" applyNumberFormat="1" applyFont="1" applyFill="1" applyAlignment="1">
      <alignment horizontal="center" vertical="top"/>
    </xf>
    <xf numFmtId="0" fontId="39" fillId="0" borderId="0" xfId="0" applyFont="1" applyBorder="1" applyAlignment="1">
      <alignment/>
    </xf>
    <xf numFmtId="0" fontId="33" fillId="2" borderId="0" xfId="0" applyFont="1" applyFill="1" applyAlignment="1">
      <alignment horizontal="left" vertical="top" wrapText="1"/>
    </xf>
    <xf numFmtId="40" fontId="33" fillId="2" borderId="0" xfId="0" applyNumberFormat="1" applyFont="1" applyFill="1" applyAlignment="1">
      <alignment horizontal="left" vertical="top" wrapText="1"/>
    </xf>
    <xf numFmtId="0" fontId="33" fillId="2" borderId="0" xfId="0" applyFont="1" applyFill="1" applyAlignment="1">
      <alignment vertical="top" wrapText="1"/>
    </xf>
    <xf numFmtId="0" fontId="36" fillId="2" borderId="0" xfId="0" applyFont="1" applyFill="1" applyAlignment="1">
      <alignment vertical="top" wrapText="1"/>
    </xf>
    <xf numFmtId="44" fontId="36" fillId="2" borderId="0" xfId="17" applyFont="1" applyFill="1" applyAlignment="1">
      <alignment/>
    </xf>
    <xf numFmtId="0" fontId="33" fillId="2" borderId="0" xfId="0" applyFont="1" applyFill="1" applyBorder="1" applyAlignment="1">
      <alignment horizontal="left"/>
    </xf>
    <xf numFmtId="40" fontId="33" fillId="2" borderId="0" xfId="0" applyNumberFormat="1" applyFont="1" applyFill="1" applyBorder="1" applyAlignment="1">
      <alignment horizontal="left"/>
    </xf>
    <xf numFmtId="0" fontId="33" fillId="2" borderId="0" xfId="0" applyFont="1" applyFill="1" applyBorder="1" applyAlignment="1">
      <alignment/>
    </xf>
    <xf numFmtId="0" fontId="36" fillId="2" borderId="0" xfId="0" applyFont="1" applyFill="1" applyBorder="1" applyAlignment="1">
      <alignment/>
    </xf>
    <xf numFmtId="0" fontId="39" fillId="0" borderId="0" xfId="0" applyFont="1" applyFill="1" applyBorder="1" applyAlignment="1">
      <alignment horizontal="left"/>
    </xf>
    <xf numFmtId="164" fontId="19" fillId="0" borderId="17" xfId="0" applyNumberFormat="1" applyFont="1" applyBorder="1" applyAlignment="1">
      <alignment horizontal="left"/>
    </xf>
    <xf numFmtId="0" fontId="0" fillId="0" borderId="17" xfId="0" applyFont="1" applyBorder="1" applyAlignment="1">
      <alignment/>
    </xf>
    <xf numFmtId="0" fontId="28" fillId="2" borderId="0" xfId="0" applyFont="1" applyFill="1" applyAlignment="1">
      <alignment vertical="center"/>
    </xf>
    <xf numFmtId="7" fontId="28" fillId="2" borderId="0" xfId="17" applyNumberFormat="1" applyFont="1" applyFill="1" applyBorder="1" applyAlignment="1">
      <alignment vertical="center"/>
    </xf>
    <xf numFmtId="4" fontId="15" fillId="0" borderId="0" xfId="0" applyNumberFormat="1" applyFont="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0" fontId="19" fillId="0" borderId="0" xfId="0" applyFont="1" applyBorder="1" applyAlignment="1">
      <alignment vertical="center"/>
    </xf>
    <xf numFmtId="0" fontId="2" fillId="0" borderId="18" xfId="0" applyFont="1" applyBorder="1" applyAlignment="1">
      <alignment/>
    </xf>
    <xf numFmtId="0" fontId="6" fillId="0" borderId="1" xfId="0" applyFont="1" applyBorder="1" applyAlignment="1">
      <alignment/>
    </xf>
    <xf numFmtId="0" fontId="8" fillId="0" borderId="0" xfId="0" applyFont="1" applyFill="1" applyBorder="1" applyAlignment="1" applyProtection="1">
      <alignment horizontal="center" vertical="center"/>
      <protection locked="0"/>
    </xf>
    <xf numFmtId="0" fontId="8" fillId="0" borderId="0" xfId="0" applyFont="1" applyBorder="1" applyAlignment="1">
      <alignment horizontal="center" vertical="center"/>
    </xf>
    <xf numFmtId="0" fontId="2" fillId="0" borderId="6"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1" xfId="0" applyFont="1" applyFill="1" applyBorder="1" applyAlignment="1" applyProtection="1">
      <alignment horizontal="left"/>
      <protection locked="0"/>
    </xf>
    <xf numFmtId="0" fontId="2" fillId="0" borderId="7" xfId="0" applyFont="1" applyFill="1" applyBorder="1" applyAlignment="1">
      <alignment/>
    </xf>
    <xf numFmtId="14" fontId="2" fillId="0" borderId="6" xfId="0" applyNumberFormat="1" applyFont="1" applyFill="1" applyBorder="1" applyAlignment="1" applyProtection="1">
      <alignment/>
      <protection locked="0"/>
    </xf>
    <xf numFmtId="0" fontId="10" fillId="0" borderId="3" xfId="0" applyFont="1" applyBorder="1" applyAlignment="1">
      <alignment/>
    </xf>
    <xf numFmtId="0" fontId="2" fillId="0" borderId="4" xfId="0" applyFont="1" applyBorder="1" applyAlignment="1" applyProtection="1">
      <alignment horizontal="center"/>
      <protection locked="0"/>
    </xf>
    <xf numFmtId="0" fontId="2" fillId="0" borderId="0" xfId="0" applyFont="1" applyFill="1" applyBorder="1" applyAlignment="1">
      <alignment/>
    </xf>
    <xf numFmtId="0" fontId="6" fillId="0" borderId="6" xfId="0" applyFont="1" applyFill="1" applyBorder="1" applyAlignment="1" applyProtection="1">
      <alignment/>
      <protection locked="0"/>
    </xf>
    <xf numFmtId="0" fontId="42" fillId="0" borderId="0" xfId="0" applyFont="1" applyFill="1" applyBorder="1" applyAlignment="1" applyProtection="1">
      <alignment/>
      <protection locked="0"/>
    </xf>
    <xf numFmtId="0" fontId="42" fillId="0" borderId="8" xfId="0" applyFont="1" applyFill="1" applyBorder="1" applyAlignment="1" applyProtection="1">
      <alignment/>
      <protection locked="0"/>
    </xf>
    <xf numFmtId="0" fontId="42" fillId="0" borderId="13" xfId="0" applyFont="1" applyFill="1" applyBorder="1" applyAlignment="1" applyProtection="1">
      <alignment/>
      <protection locked="0"/>
    </xf>
    <xf numFmtId="0" fontId="6" fillId="0" borderId="3" xfId="0" applyFont="1" applyBorder="1" applyAlignment="1">
      <alignment/>
    </xf>
    <xf numFmtId="0" fontId="43" fillId="0" borderId="0" xfId="0" applyFont="1" applyBorder="1" applyAlignment="1" applyProtection="1">
      <alignment horizontal="center" vertical="center"/>
      <protection locked="0"/>
    </xf>
    <xf numFmtId="0" fontId="6" fillId="0" borderId="0" xfId="0" applyFont="1" applyBorder="1" applyAlignment="1">
      <alignment/>
    </xf>
    <xf numFmtId="0" fontId="2" fillId="0" borderId="3" xfId="0" applyFont="1" applyBorder="1" applyAlignment="1" applyProtection="1">
      <alignment/>
      <protection locked="0"/>
    </xf>
    <xf numFmtId="0" fontId="2" fillId="0" borderId="4" xfId="0" applyFont="1" applyBorder="1" applyAlignment="1" applyProtection="1">
      <alignment/>
      <protection locked="0"/>
    </xf>
    <xf numFmtId="0" fontId="6" fillId="0" borderId="0" xfId="0" applyFont="1" applyFill="1" applyBorder="1" applyAlignment="1">
      <alignment horizontal="left"/>
    </xf>
    <xf numFmtId="40" fontId="19" fillId="0" borderId="0" xfId="0" applyNumberFormat="1" applyFont="1" applyBorder="1" applyAlignment="1">
      <alignment horizontal="center"/>
    </xf>
    <xf numFmtId="0" fontId="19" fillId="0" borderId="0" xfId="0" applyFont="1" applyBorder="1" applyAlignment="1">
      <alignment horizontal="center"/>
    </xf>
    <xf numFmtId="0" fontId="20" fillId="0" borderId="0" xfId="0" applyFont="1" applyBorder="1" applyAlignment="1">
      <alignment horizontal="center"/>
    </xf>
    <xf numFmtId="0" fontId="15" fillId="0" borderId="17" xfId="0" applyFont="1" applyBorder="1" applyAlignment="1">
      <alignment/>
    </xf>
    <xf numFmtId="0" fontId="28" fillId="2" borderId="0" xfId="0" applyFont="1" applyFill="1" applyAlignment="1">
      <alignment horizontal="center" vertical="center"/>
    </xf>
    <xf numFmtId="0" fontId="28" fillId="2" borderId="0" xfId="0" applyFont="1" applyFill="1" applyBorder="1" applyAlignment="1">
      <alignment horizontal="center" vertical="center"/>
    </xf>
    <xf numFmtId="40" fontId="28" fillId="2" borderId="0" xfId="0" applyNumberFormat="1" applyFont="1" applyFill="1" applyBorder="1" applyAlignment="1">
      <alignment horizontal="center" vertical="center"/>
    </xf>
    <xf numFmtId="40" fontId="28" fillId="2" borderId="0" xfId="17" applyNumberFormat="1" applyFont="1" applyFill="1" applyBorder="1" applyAlignment="1">
      <alignment horizontal="center" vertical="center"/>
    </xf>
    <xf numFmtId="0" fontId="7" fillId="0" borderId="0" xfId="0" applyFont="1" applyAlignment="1">
      <alignment wrapText="1"/>
    </xf>
    <xf numFmtId="0" fontId="37" fillId="0" borderId="0" xfId="0" applyFont="1" applyAlignment="1">
      <alignment horizontal="left"/>
    </xf>
    <xf numFmtId="0" fontId="18" fillId="0" borderId="0" xfId="0" applyFont="1" applyAlignment="1">
      <alignment horizontal="right"/>
    </xf>
    <xf numFmtId="0" fontId="18" fillId="0" borderId="0" xfId="0" applyFont="1" applyAlignment="1">
      <alignment horizontal="center"/>
    </xf>
    <xf numFmtId="0" fontId="18" fillId="0" borderId="0" xfId="0" applyFont="1" applyAlignment="1">
      <alignment horizontal="left"/>
    </xf>
    <xf numFmtId="0" fontId="35" fillId="0" borderId="0" xfId="0" applyFont="1" applyAlignment="1">
      <alignment/>
    </xf>
    <xf numFmtId="0" fontId="35" fillId="0" borderId="0" xfId="0" applyFont="1" applyAlignment="1">
      <alignment/>
    </xf>
    <xf numFmtId="0" fontId="35" fillId="0" borderId="0" xfId="0" applyFont="1" applyFill="1" applyBorder="1" applyAlignment="1">
      <alignment/>
    </xf>
    <xf numFmtId="0" fontId="13" fillId="0" borderId="0" xfId="0" applyFont="1" applyAlignment="1">
      <alignment horizontal="left" vertical="top" wrapText="1"/>
    </xf>
    <xf numFmtId="0" fontId="0" fillId="0" borderId="0" xfId="0" applyFont="1" applyAlignment="1">
      <alignment horizontal="right"/>
    </xf>
    <xf numFmtId="0" fontId="30" fillId="0" borderId="11" xfId="0" applyFont="1" applyBorder="1" applyAlignment="1">
      <alignment/>
    </xf>
    <xf numFmtId="0" fontId="30" fillId="0" borderId="19" xfId="0" applyFont="1" applyBorder="1" applyAlignment="1">
      <alignment/>
    </xf>
    <xf numFmtId="0" fontId="30" fillId="0" borderId="12" xfId="0" applyFont="1" applyBorder="1" applyAlignment="1">
      <alignment/>
    </xf>
    <xf numFmtId="0" fontId="30" fillId="0" borderId="0" xfId="0" applyFont="1" applyBorder="1" applyAlignment="1">
      <alignment/>
    </xf>
    <xf numFmtId="0" fontId="13" fillId="0" borderId="0" xfId="0" applyFont="1" applyAlignment="1">
      <alignment wrapText="1"/>
    </xf>
    <xf numFmtId="0" fontId="7" fillId="0" borderId="0" xfId="0" applyFont="1" applyFill="1" applyBorder="1" applyAlignment="1">
      <alignment/>
    </xf>
    <xf numFmtId="0" fontId="7" fillId="0" borderId="0" xfId="0" applyFont="1" applyBorder="1" applyAlignment="1">
      <alignment/>
    </xf>
    <xf numFmtId="0" fontId="47" fillId="0" borderId="0" xfId="0" applyFont="1" applyAlignment="1">
      <alignment/>
    </xf>
    <xf numFmtId="0" fontId="47" fillId="0" borderId="0" xfId="0" applyFont="1" applyAlignment="1">
      <alignment horizontal="left"/>
    </xf>
    <xf numFmtId="8" fontId="47" fillId="0" borderId="0" xfId="0" applyNumberFormat="1" applyFont="1" applyAlignment="1">
      <alignment/>
    </xf>
    <xf numFmtId="0" fontId="48" fillId="0" borderId="0" xfId="0" applyFont="1" applyAlignment="1">
      <alignment horizontal="left"/>
    </xf>
    <xf numFmtId="0" fontId="54" fillId="0" borderId="16" xfId="0" applyFont="1" applyBorder="1" applyAlignment="1">
      <alignment horizontal="left" vertical="top"/>
    </xf>
    <xf numFmtId="0" fontId="49" fillId="0" borderId="0" xfId="0" applyFont="1" applyAlignment="1">
      <alignment horizontal="left" vertical="center"/>
    </xf>
    <xf numFmtId="0" fontId="50" fillId="0" borderId="0" xfId="0" applyFont="1" applyAlignment="1">
      <alignment horizontal="left"/>
    </xf>
    <xf numFmtId="0" fontId="50" fillId="0" borderId="0" xfId="0" applyFont="1" applyBorder="1" applyAlignment="1">
      <alignment horizontal="center"/>
    </xf>
    <xf numFmtId="14" fontId="50" fillId="0" borderId="0" xfId="0" applyNumberFormat="1" applyFont="1" applyBorder="1" applyAlignment="1">
      <alignment horizontal="center"/>
    </xf>
    <xf numFmtId="0" fontId="51" fillId="0" borderId="0" xfId="0" applyFont="1" applyBorder="1" applyAlignment="1">
      <alignment horizontal="center"/>
    </xf>
    <xf numFmtId="40" fontId="51" fillId="0" borderId="0" xfId="17" applyNumberFormat="1" applyFont="1" applyBorder="1" applyAlignment="1">
      <alignment horizontal="center"/>
    </xf>
    <xf numFmtId="40" fontId="31" fillId="0" borderId="0" xfId="0" applyNumberFormat="1" applyFont="1" applyBorder="1" applyAlignment="1">
      <alignment/>
    </xf>
    <xf numFmtId="8" fontId="52" fillId="2" borderId="0" xfId="17" applyNumberFormat="1" applyFont="1" applyFill="1" applyBorder="1" applyAlignment="1">
      <alignment/>
    </xf>
    <xf numFmtId="4" fontId="31" fillId="0" borderId="0" xfId="0" applyNumberFormat="1" applyFont="1" applyBorder="1" applyAlignment="1">
      <alignment/>
    </xf>
    <xf numFmtId="7" fontId="52" fillId="2" borderId="0" xfId="17" applyNumberFormat="1" applyFont="1" applyFill="1" applyBorder="1" applyAlignment="1">
      <alignment vertical="center"/>
    </xf>
    <xf numFmtId="8" fontId="53" fillId="0" borderId="0" xfId="17" applyNumberFormat="1" applyFont="1" applyAlignment="1">
      <alignment horizontal="right"/>
    </xf>
    <xf numFmtId="8" fontId="53" fillId="0" borderId="0" xfId="17" applyNumberFormat="1" applyFont="1" applyBorder="1" applyAlignment="1">
      <alignment horizontal="right" vertical="center"/>
    </xf>
    <xf numFmtId="8" fontId="54" fillId="0" borderId="0" xfId="17" applyNumberFormat="1" applyFont="1" applyBorder="1" applyAlignment="1">
      <alignment horizontal="right" vertical="center"/>
    </xf>
    <xf numFmtId="8" fontId="53" fillId="0" borderId="0" xfId="0" applyNumberFormat="1" applyFont="1" applyAlignment="1">
      <alignment horizontal="right"/>
    </xf>
    <xf numFmtId="0" fontId="54" fillId="0" borderId="0" xfId="0" applyFont="1" applyAlignment="1">
      <alignment/>
    </xf>
    <xf numFmtId="8" fontId="54" fillId="0" borderId="0" xfId="0" applyNumberFormat="1" applyFont="1" applyAlignment="1">
      <alignment horizontal="right"/>
    </xf>
    <xf numFmtId="8" fontId="52" fillId="0" borderId="0" xfId="0" applyNumberFormat="1" applyFont="1" applyAlignment="1">
      <alignment horizontal="right"/>
    </xf>
    <xf numFmtId="8" fontId="54" fillId="0" borderId="0" xfId="0" applyNumberFormat="1" applyFont="1" applyAlignment="1">
      <alignment horizontal="right" vertical="top"/>
    </xf>
    <xf numFmtId="0" fontId="50" fillId="0" borderId="0" xfId="0" applyFont="1" applyFill="1" applyAlignment="1">
      <alignment horizontal="center"/>
    </xf>
    <xf numFmtId="0" fontId="57" fillId="0" borderId="0" xfId="0" applyFont="1" applyFill="1" applyAlignment="1">
      <alignment/>
    </xf>
    <xf numFmtId="0" fontId="51" fillId="0" borderId="0" xfId="0" applyFont="1" applyFill="1" applyAlignment="1">
      <alignment vertical="top" wrapText="1"/>
    </xf>
    <xf numFmtId="8" fontId="52" fillId="2" borderId="0" xfId="17" applyNumberFormat="1" applyFont="1" applyFill="1" applyBorder="1" applyAlignment="1">
      <alignment vertical="center"/>
    </xf>
    <xf numFmtId="40" fontId="56" fillId="0" borderId="0" xfId="0" applyNumberFormat="1" applyFont="1" applyBorder="1" applyAlignment="1">
      <alignment vertical="center"/>
    </xf>
    <xf numFmtId="44" fontId="31" fillId="2" borderId="0" xfId="0" applyNumberFormat="1" applyFont="1" applyFill="1" applyBorder="1" applyAlignment="1">
      <alignment/>
    </xf>
    <xf numFmtId="8" fontId="52" fillId="2" borderId="0" xfId="0" applyNumberFormat="1" applyFont="1" applyFill="1" applyBorder="1" applyAlignment="1">
      <alignment vertical="center"/>
    </xf>
    <xf numFmtId="0" fontId="56" fillId="0" borderId="0" xfId="0" applyFont="1" applyBorder="1" applyAlignment="1">
      <alignment vertical="center"/>
    </xf>
    <xf numFmtId="0" fontId="56" fillId="0" borderId="0" xfId="0" applyFont="1" applyBorder="1" applyAlignment="1">
      <alignment/>
    </xf>
    <xf numFmtId="40" fontId="59" fillId="2" borderId="0" xfId="0" applyNumberFormat="1" applyFont="1" applyFill="1" applyBorder="1" applyAlignment="1">
      <alignment/>
    </xf>
    <xf numFmtId="40" fontId="53" fillId="0" borderId="0" xfId="0" applyNumberFormat="1" applyFont="1" applyBorder="1" applyAlignment="1">
      <alignment/>
    </xf>
    <xf numFmtId="44" fontId="56" fillId="2" borderId="0" xfId="0" applyNumberFormat="1" applyFont="1" applyFill="1" applyBorder="1" applyAlignment="1">
      <alignment/>
    </xf>
    <xf numFmtId="0" fontId="51" fillId="0" borderId="0" xfId="0" applyFont="1" applyFill="1" applyAlignment="1">
      <alignment horizontal="center" vertical="top"/>
    </xf>
    <xf numFmtId="44" fontId="60" fillId="2" borderId="0" xfId="0" applyNumberFormat="1" applyFont="1" applyFill="1" applyBorder="1" applyAlignment="1">
      <alignment/>
    </xf>
    <xf numFmtId="44" fontId="31" fillId="0" borderId="0" xfId="0" applyNumberFormat="1" applyFont="1" applyBorder="1" applyAlignment="1">
      <alignment/>
    </xf>
    <xf numFmtId="44" fontId="54" fillId="0" borderId="0" xfId="0" applyNumberFormat="1" applyFont="1" applyBorder="1" applyAlignment="1">
      <alignment/>
    </xf>
    <xf numFmtId="0" fontId="54" fillId="2" borderId="0" xfId="0" applyFont="1" applyFill="1" applyBorder="1" applyAlignment="1">
      <alignment/>
    </xf>
    <xf numFmtId="8" fontId="52" fillId="2" borderId="0" xfId="0" applyNumberFormat="1" applyFont="1" applyFill="1" applyAlignment="1">
      <alignment horizontal="right" vertical="center"/>
    </xf>
    <xf numFmtId="1" fontId="62" fillId="2" borderId="20" xfId="0" applyNumberFormat="1" applyFont="1" applyFill="1" applyBorder="1" applyAlignment="1" applyProtection="1">
      <alignment/>
      <protection locked="0"/>
    </xf>
    <xf numFmtId="2" fontId="67" fillId="2" borderId="10" xfId="0" applyNumberFormat="1" applyFont="1" applyFill="1" applyBorder="1" applyAlignment="1" applyProtection="1">
      <alignment/>
      <protection locked="0"/>
    </xf>
    <xf numFmtId="14" fontId="63" fillId="2" borderId="10" xfId="0" applyNumberFormat="1" applyFont="1" applyFill="1" applyBorder="1" applyAlignment="1" applyProtection="1">
      <alignment/>
      <protection locked="0"/>
    </xf>
    <xf numFmtId="0" fontId="53" fillId="0" borderId="0" xfId="0" applyFont="1" applyAlignment="1">
      <alignment/>
    </xf>
    <xf numFmtId="0" fontId="68" fillId="0" borderId="0" xfId="0" applyFont="1" applyAlignment="1">
      <alignment horizontal="left"/>
    </xf>
    <xf numFmtId="8" fontId="68" fillId="0" borderId="0" xfId="0" applyNumberFormat="1" applyFont="1" applyAlignment="1">
      <alignment/>
    </xf>
    <xf numFmtId="0" fontId="63" fillId="0" borderId="0" xfId="0" applyFont="1" applyAlignment="1">
      <alignment/>
    </xf>
    <xf numFmtId="0" fontId="69" fillId="0" borderId="0" xfId="0" applyFont="1" applyAlignment="1">
      <alignment/>
    </xf>
    <xf numFmtId="0" fontId="69" fillId="0" borderId="0" xfId="0" applyFont="1" applyAlignment="1">
      <alignment horizontal="center"/>
    </xf>
    <xf numFmtId="0" fontId="30" fillId="0" borderId="0" xfId="0" applyFont="1" applyFill="1" applyAlignment="1">
      <alignment horizontal="center" vertical="top" wrapText="1"/>
    </xf>
    <xf numFmtId="0" fontId="23" fillId="2" borderId="0" xfId="0" applyFont="1" applyFill="1" applyBorder="1" applyAlignment="1">
      <alignment horizontal="left"/>
    </xf>
    <xf numFmtId="0" fontId="36" fillId="0" borderId="0" xfId="0" applyFont="1" applyFill="1" applyAlignment="1">
      <alignment wrapText="1"/>
    </xf>
    <xf numFmtId="0" fontId="33" fillId="0" borderId="0" xfId="0" applyFont="1" applyAlignment="1">
      <alignment wrapText="1"/>
    </xf>
    <xf numFmtId="174" fontId="58" fillId="0" borderId="0" xfId="0" applyNumberFormat="1" applyFont="1" applyAlignment="1">
      <alignment horizontal="left"/>
    </xf>
    <xf numFmtId="0" fontId="7" fillId="0" borderId="0" xfId="0" applyFont="1" applyFill="1" applyAlignment="1">
      <alignment horizontal="right"/>
    </xf>
    <xf numFmtId="0" fontId="7" fillId="0" borderId="0" xfId="0" applyFont="1" applyAlignment="1">
      <alignment horizontal="right"/>
    </xf>
    <xf numFmtId="0" fontId="18" fillId="0" borderId="0" xfId="0" applyFont="1" applyBorder="1" applyAlignment="1">
      <alignment horizontal="center"/>
    </xf>
    <xf numFmtId="0" fontId="35" fillId="0" borderId="0" xfId="0" applyFont="1" applyBorder="1" applyAlignment="1">
      <alignment horizontal="left" vertical="center" shrinkToFit="1"/>
    </xf>
    <xf numFmtId="0" fontId="28" fillId="0" borderId="0" xfId="0" applyFont="1" applyAlignment="1">
      <alignment vertical="center"/>
    </xf>
    <xf numFmtId="0" fontId="28" fillId="0" borderId="0" xfId="0" applyFont="1" applyFill="1" applyBorder="1" applyAlignment="1">
      <alignment horizontal="left"/>
    </xf>
    <xf numFmtId="0" fontId="35" fillId="0" borderId="0" xfId="0" applyFont="1" applyAlignment="1">
      <alignment horizontal="left"/>
    </xf>
    <xf numFmtId="0" fontId="35" fillId="0" borderId="0" xfId="0" applyFont="1" applyBorder="1" applyAlignment="1">
      <alignment vertical="center"/>
    </xf>
    <xf numFmtId="0" fontId="51" fillId="0" borderId="0" xfId="0" applyFont="1" applyFill="1" applyAlignment="1">
      <alignment horizontal="center" vertical="top" wrapText="1"/>
    </xf>
    <xf numFmtId="0" fontId="35" fillId="0" borderId="0" xfId="0" applyFont="1" applyBorder="1" applyAlignment="1">
      <alignment horizontal="left" vertical="center"/>
    </xf>
    <xf numFmtId="0" fontId="7" fillId="0" borderId="0" xfId="0" applyFont="1" applyBorder="1" applyAlignment="1">
      <alignment horizontal="left" vertical="center" wrapText="1"/>
    </xf>
    <xf numFmtId="0" fontId="15" fillId="0" borderId="0" xfId="0" applyFont="1" applyBorder="1" applyAlignment="1">
      <alignment horizontal="center" vertical="top" wrapText="1"/>
    </xf>
    <xf numFmtId="0" fontId="22" fillId="0" borderId="0" xfId="0" applyFont="1" applyAlignment="1">
      <alignment horizontal="center" vertical="top"/>
    </xf>
    <xf numFmtId="0" fontId="56" fillId="0" borderId="0" xfId="0" applyFont="1" applyAlignment="1">
      <alignment horizontal="center"/>
    </xf>
    <xf numFmtId="0" fontId="15" fillId="0" borderId="0" xfId="0" applyFont="1" applyAlignment="1">
      <alignment horizontal="right"/>
    </xf>
    <xf numFmtId="164" fontId="49" fillId="0" borderId="0" xfId="0" applyNumberFormat="1" applyFont="1" applyAlignment="1">
      <alignment horizontal="left"/>
    </xf>
    <xf numFmtId="0" fontId="49" fillId="0" borderId="0" xfId="0" applyFont="1" applyAlignment="1">
      <alignment horizontal="left"/>
    </xf>
    <xf numFmtId="0" fontId="15" fillId="0" borderId="0" xfId="0" applyFont="1" applyAlignment="1">
      <alignment horizontal="center" vertical="top"/>
    </xf>
    <xf numFmtId="0" fontId="15" fillId="0" borderId="0" xfId="0" applyFont="1" applyAlignment="1">
      <alignment horizontal="center"/>
    </xf>
    <xf numFmtId="0" fontId="15" fillId="0" borderId="0" xfId="0" applyFont="1" applyFill="1" applyAlignment="1">
      <alignment horizontal="left" vertical="top"/>
    </xf>
    <xf numFmtId="0" fontId="15" fillId="0" borderId="0" xfId="0" applyFont="1" applyAlignment="1">
      <alignment/>
    </xf>
    <xf numFmtId="0" fontId="55" fillId="0" borderId="0" xfId="0" applyFont="1" applyBorder="1" applyAlignment="1">
      <alignment horizontal="left"/>
    </xf>
    <xf numFmtId="0" fontId="55" fillId="0" borderId="15" xfId="0" applyFont="1" applyBorder="1" applyAlignment="1">
      <alignment horizontal="left"/>
    </xf>
    <xf numFmtId="0" fontId="54" fillId="0" borderId="16" xfId="0" applyFont="1" applyBorder="1" applyAlignment="1">
      <alignment horizontal="left" vertical="top"/>
    </xf>
    <xf numFmtId="0" fontId="28" fillId="2" borderId="0" xfId="0" applyFont="1" applyFill="1" applyBorder="1" applyAlignment="1">
      <alignment horizontal="left"/>
    </xf>
    <xf numFmtId="0" fontId="0" fillId="0" borderId="0" xfId="0" applyFont="1" applyAlignment="1">
      <alignment horizontal="left" vertical="top" wrapText="1"/>
    </xf>
    <xf numFmtId="0" fontId="28" fillId="2" borderId="0" xfId="0" applyFont="1" applyFill="1" applyAlignment="1">
      <alignment horizontal="left"/>
    </xf>
    <xf numFmtId="0" fontId="0" fillId="0" borderId="0" xfId="0" applyFont="1" applyAlignment="1">
      <alignment horizontal="left" vertical="top"/>
    </xf>
    <xf numFmtId="164" fontId="56" fillId="0" borderId="0" xfId="0" applyNumberFormat="1" applyFont="1" applyAlignment="1">
      <alignment horizontal="left" vertical="top"/>
    </xf>
    <xf numFmtId="0" fontId="54"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horizontal="left" vertical="center" wrapText="1"/>
    </xf>
    <xf numFmtId="0" fontId="15" fillId="0" borderId="0" xfId="0" applyFont="1" applyBorder="1" applyAlignment="1">
      <alignment horizontal="left" vertical="top" wrapText="1" indent="3"/>
    </xf>
    <xf numFmtId="0" fontId="0" fillId="0" borderId="0" xfId="0" applyFont="1" applyBorder="1" applyAlignment="1">
      <alignment horizontal="left" vertical="top"/>
    </xf>
    <xf numFmtId="164" fontId="56" fillId="0" borderId="0" xfId="0" applyNumberFormat="1" applyFont="1" applyBorder="1" applyAlignment="1">
      <alignment horizontal="left" vertical="top"/>
    </xf>
    <xf numFmtId="0" fontId="0" fillId="0" borderId="0" xfId="0" applyFont="1" applyBorder="1" applyAlignment="1">
      <alignment horizontal="left" vertical="top" wrapText="1"/>
    </xf>
    <xf numFmtId="0" fontId="28" fillId="2" borderId="0" xfId="0" applyFont="1" applyFill="1" applyAlignment="1">
      <alignment horizontal="left" vertical="center"/>
    </xf>
    <xf numFmtId="0" fontId="29" fillId="2" borderId="0" xfId="0" applyFont="1" applyFill="1" applyAlignment="1">
      <alignment horizontal="left"/>
    </xf>
    <xf numFmtId="0" fontId="0" fillId="0" borderId="0" xfId="0" applyFont="1" applyBorder="1" applyAlignment="1">
      <alignment vertical="top"/>
    </xf>
    <xf numFmtId="0" fontId="28" fillId="2" borderId="0" xfId="0" applyFont="1" applyFill="1" applyAlignment="1">
      <alignment/>
    </xf>
    <xf numFmtId="0" fontId="29" fillId="2" borderId="0" xfId="0" applyFont="1" applyFill="1" applyAlignment="1">
      <alignment/>
    </xf>
    <xf numFmtId="0" fontId="15" fillId="0" borderId="0" xfId="0" applyFont="1" applyBorder="1" applyAlignment="1">
      <alignment horizontal="left" vertical="top" wrapText="1"/>
    </xf>
    <xf numFmtId="0" fontId="28" fillId="2" borderId="0" xfId="0" applyFont="1" applyFill="1" applyBorder="1" applyAlignment="1">
      <alignment horizontal="center" vertical="center"/>
    </xf>
    <xf numFmtId="0" fontId="7" fillId="0" borderId="0" xfId="0" applyFont="1" applyFill="1" applyAlignment="1">
      <alignment horizontal="center"/>
    </xf>
    <xf numFmtId="0" fontId="7" fillId="0" borderId="0" xfId="0" applyFont="1" applyAlignment="1">
      <alignment horizontal="center"/>
    </xf>
    <xf numFmtId="0" fontId="28" fillId="2" borderId="0" xfId="0" applyFont="1" applyFill="1" applyAlignment="1">
      <alignment horizontal="center" vertical="center"/>
    </xf>
    <xf numFmtId="0" fontId="51" fillId="0" borderId="0" xfId="0" applyFont="1" applyFill="1" applyBorder="1" applyAlignment="1">
      <alignment horizontal="center" wrapText="1"/>
    </xf>
    <xf numFmtId="0" fontId="28" fillId="2" borderId="0" xfId="0" applyFont="1" applyFill="1" applyBorder="1" applyAlignment="1">
      <alignment horizontal="left" vertical="center"/>
    </xf>
    <xf numFmtId="0" fontId="41" fillId="0" borderId="0" xfId="0" applyFont="1" applyBorder="1" applyAlignment="1">
      <alignment horizontal="left" vertical="center"/>
    </xf>
    <xf numFmtId="0" fontId="41" fillId="0" borderId="0" xfId="0" applyFont="1" applyAlignment="1">
      <alignment horizontal="left" vertical="center"/>
    </xf>
    <xf numFmtId="0" fontId="49" fillId="0" borderId="0" xfId="0" applyFont="1" applyAlignment="1">
      <alignment horizontal="left" vertical="center"/>
    </xf>
    <xf numFmtId="170" fontId="48" fillId="0" borderId="0" xfId="0" applyNumberFormat="1" applyFont="1" applyAlignment="1">
      <alignment horizontal="left"/>
    </xf>
    <xf numFmtId="0" fontId="48" fillId="0" borderId="17" xfId="0" applyFont="1" applyBorder="1" applyAlignment="1">
      <alignment/>
    </xf>
    <xf numFmtId="0" fontId="3" fillId="0" borderId="17" xfId="20" applyBorder="1" applyAlignment="1">
      <alignment/>
    </xf>
    <xf numFmtId="0" fontId="50" fillId="0" borderId="17" xfId="0" applyFont="1" applyBorder="1" applyAlignment="1">
      <alignment/>
    </xf>
    <xf numFmtId="0" fontId="27" fillId="0" borderId="0" xfId="0" applyFont="1" applyBorder="1" applyAlignment="1">
      <alignment horizontal="center" vertical="center"/>
    </xf>
    <xf numFmtId="40" fontId="27" fillId="0" borderId="0" xfId="0" applyNumberFormat="1" applyFont="1" applyBorder="1" applyAlignment="1">
      <alignment horizontal="center" vertical="center"/>
    </xf>
    <xf numFmtId="0" fontId="0" fillId="0" borderId="0" xfId="0" applyFont="1" applyAlignment="1">
      <alignment horizontal="center"/>
    </xf>
    <xf numFmtId="0" fontId="48" fillId="0" borderId="0" xfId="0" applyFont="1" applyAlignment="1">
      <alignment horizontal="left"/>
    </xf>
    <xf numFmtId="0" fontId="50" fillId="0" borderId="0" xfId="0" applyFont="1" applyAlignment="1">
      <alignment horizontal="left"/>
    </xf>
    <xf numFmtId="0" fontId="49" fillId="0" borderId="0" xfId="0" applyFont="1" applyFill="1" applyAlignment="1">
      <alignment horizontal="left"/>
    </xf>
    <xf numFmtId="170" fontId="50" fillId="0" borderId="0" xfId="0" applyNumberFormat="1" applyFont="1" applyAlignment="1">
      <alignment horizontal="left"/>
    </xf>
    <xf numFmtId="0" fontId="7" fillId="0" borderId="0" xfId="0" applyFont="1" applyAlignment="1">
      <alignment horizontal="center" wrapText="1"/>
    </xf>
    <xf numFmtId="0" fontId="51" fillId="0" borderId="0" xfId="0" applyFont="1" applyBorder="1" applyAlignment="1">
      <alignment horizontal="center" wrapText="1"/>
    </xf>
    <xf numFmtId="0" fontId="6" fillId="0" borderId="2"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65" fillId="2" borderId="6" xfId="0" applyFont="1" applyFill="1" applyBorder="1" applyAlignment="1" applyProtection="1">
      <alignment horizontal="center" vertical="center"/>
      <protection locked="0"/>
    </xf>
    <xf numFmtId="0" fontId="65" fillId="2" borderId="0" xfId="0" applyFont="1" applyFill="1" applyBorder="1" applyAlignment="1" applyProtection="1">
      <alignment horizontal="center" vertical="center"/>
      <protection locked="0"/>
    </xf>
    <xf numFmtId="0" fontId="65" fillId="2" borderId="1" xfId="0" applyFont="1" applyFill="1" applyBorder="1" applyAlignment="1" applyProtection="1">
      <alignment horizontal="center" vertical="center"/>
      <protection locked="0"/>
    </xf>
    <xf numFmtId="0" fontId="65" fillId="2" borderId="8" xfId="0" applyFont="1" applyFill="1" applyBorder="1" applyAlignment="1" applyProtection="1">
      <alignment horizontal="center" vertical="center"/>
      <protection locked="0"/>
    </xf>
    <xf numFmtId="0" fontId="65" fillId="2" borderId="13" xfId="0" applyFont="1" applyFill="1" applyBorder="1" applyAlignment="1" applyProtection="1">
      <alignment horizontal="center" vertical="center"/>
      <protection locked="0"/>
    </xf>
    <xf numFmtId="0" fontId="65" fillId="2" borderId="9" xfId="0" applyFont="1" applyFill="1" applyBorder="1" applyAlignment="1" applyProtection="1">
      <alignment horizontal="center" vertical="center"/>
      <protection locked="0"/>
    </xf>
    <xf numFmtId="0" fontId="63" fillId="2" borderId="0" xfId="0" applyFont="1" applyFill="1" applyBorder="1" applyAlignment="1" applyProtection="1">
      <alignment horizontal="left"/>
      <protection locked="0"/>
    </xf>
    <xf numFmtId="0" fontId="63" fillId="2" borderId="8" xfId="0" applyFont="1" applyFill="1" applyBorder="1" applyAlignment="1" applyProtection="1">
      <alignment horizontal="left"/>
      <protection locked="0"/>
    </xf>
    <xf numFmtId="0" fontId="63" fillId="2" borderId="13" xfId="0" applyFont="1" applyFill="1" applyBorder="1" applyAlignment="1" applyProtection="1">
      <alignment horizontal="left"/>
      <protection locked="0"/>
    </xf>
    <xf numFmtId="0" fontId="63" fillId="2" borderId="9" xfId="0" applyFont="1" applyFill="1" applyBorder="1" applyAlignment="1" applyProtection="1">
      <alignment horizontal="left"/>
      <protection locked="0"/>
    </xf>
    <xf numFmtId="0" fontId="6" fillId="2" borderId="8" xfId="0" applyFont="1" applyFill="1" applyBorder="1" applyAlignment="1">
      <alignment horizontal="left"/>
    </xf>
    <xf numFmtId="0" fontId="6" fillId="2" borderId="13" xfId="0" applyFont="1" applyFill="1" applyBorder="1" applyAlignment="1">
      <alignment horizontal="left"/>
    </xf>
    <xf numFmtId="0" fontId="6" fillId="2" borderId="9" xfId="0" applyFont="1" applyFill="1" applyBorder="1" applyAlignment="1">
      <alignment horizontal="left"/>
    </xf>
    <xf numFmtId="0" fontId="8" fillId="2" borderId="2"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64" fillId="2" borderId="3" xfId="0" applyFont="1" applyFill="1" applyBorder="1" applyAlignment="1" applyProtection="1">
      <alignment horizontal="left"/>
      <protection locked="0"/>
    </xf>
    <xf numFmtId="0" fontId="64" fillId="0" borderId="3" xfId="0" applyFont="1" applyBorder="1" applyAlignment="1">
      <alignment/>
    </xf>
    <xf numFmtId="0" fontId="64" fillId="0" borderId="4" xfId="0" applyFont="1" applyBorder="1" applyAlignment="1">
      <alignment/>
    </xf>
    <xf numFmtId="0" fontId="2" fillId="2" borderId="8" xfId="0" applyFont="1" applyFill="1" applyBorder="1" applyAlignment="1" applyProtection="1">
      <alignment horizontal="left"/>
      <protection locked="0"/>
    </xf>
    <xf numFmtId="0" fontId="2" fillId="2" borderId="13" xfId="0" applyFont="1" applyFill="1" applyBorder="1" applyAlignment="1" applyProtection="1">
      <alignment horizontal="left"/>
      <protection locked="0"/>
    </xf>
    <xf numFmtId="0" fontId="2" fillId="2" borderId="9" xfId="0" applyFont="1" applyFill="1" applyBorder="1" applyAlignment="1" applyProtection="1">
      <alignment horizontal="left"/>
      <protection locked="0"/>
    </xf>
    <xf numFmtId="0" fontId="2" fillId="2" borderId="6" xfId="0"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2" fillId="2" borderId="1" xfId="0" applyFont="1" applyFill="1" applyBorder="1" applyAlignment="1" applyProtection="1">
      <alignment horizontal="left"/>
      <protection locked="0"/>
    </xf>
    <xf numFmtId="0" fontId="2" fillId="2" borderId="7" xfId="0" applyFont="1" applyFill="1" applyBorder="1" applyAlignment="1" applyProtection="1">
      <alignment horizontal="center"/>
      <protection locked="0"/>
    </xf>
    <xf numFmtId="0" fontId="2" fillId="2" borderId="10" xfId="0" applyFont="1" applyFill="1" applyBorder="1" applyAlignment="1" applyProtection="1">
      <alignment horizontal="center"/>
      <protection locked="0"/>
    </xf>
    <xf numFmtId="0" fontId="61" fillId="2" borderId="11" xfId="0" applyFont="1" applyFill="1" applyBorder="1" applyAlignment="1">
      <alignment horizontal="left"/>
    </xf>
    <xf numFmtId="0" fontId="61" fillId="2" borderId="12" xfId="0" applyFont="1" applyFill="1" applyBorder="1" applyAlignment="1">
      <alignment horizontal="left"/>
    </xf>
    <xf numFmtId="14" fontId="2" fillId="2" borderId="6" xfId="0" applyNumberFormat="1" applyFont="1" applyFill="1" applyBorder="1" applyAlignment="1" applyProtection="1">
      <alignment horizontal="left"/>
      <protection locked="0"/>
    </xf>
    <xf numFmtId="0" fontId="66" fillId="2" borderId="8" xfId="0" applyFont="1" applyFill="1" applyBorder="1" applyAlignment="1" applyProtection="1">
      <alignment horizontal="center"/>
      <protection locked="0"/>
    </xf>
    <xf numFmtId="0" fontId="66" fillId="2" borderId="9" xfId="0" applyFont="1" applyFill="1" applyBorder="1" applyAlignment="1" applyProtection="1">
      <alignment horizontal="center"/>
      <protection locked="0"/>
    </xf>
    <xf numFmtId="0" fontId="30" fillId="0" borderId="0" xfId="0" applyFont="1" applyAlignment="1">
      <alignment/>
    </xf>
    <xf numFmtId="0" fontId="69" fillId="0" borderId="0" xfId="0" applyFont="1" applyAlignment="1">
      <alignment horizontal="center"/>
    </xf>
    <xf numFmtId="0" fontId="53" fillId="0" borderId="0" xfId="0" applyFont="1" applyAlignment="1">
      <alignment/>
    </xf>
    <xf numFmtId="0" fontId="54" fillId="0" borderId="0" xfId="0" applyFont="1" applyAlignment="1">
      <alignment horizontal="left"/>
    </xf>
    <xf numFmtId="0" fontId="14"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xf>
    <xf numFmtId="0" fontId="45" fillId="0" borderId="0" xfId="0" applyFont="1" applyAlignment="1">
      <alignment horizontal="center" shrinkToFit="1"/>
    </xf>
    <xf numFmtId="0" fontId="0" fillId="0" borderId="0" xfId="0" applyFont="1" applyAlignment="1">
      <alignment/>
    </xf>
    <xf numFmtId="0" fontId="1" fillId="0" borderId="0" xfId="0" applyFont="1" applyAlignment="1">
      <alignment horizontal="right"/>
    </xf>
    <xf numFmtId="0" fontId="23" fillId="2" borderId="0" xfId="0" applyFont="1" applyFill="1" applyAlignment="1">
      <alignment horizontal="center" vertical="center"/>
    </xf>
    <xf numFmtId="0" fontId="44" fillId="2" borderId="0" xfId="0" applyFont="1" applyFill="1" applyAlignment="1">
      <alignment horizontal="center"/>
    </xf>
    <xf numFmtId="0" fontId="14" fillId="0" borderId="0" xfId="0" applyFont="1" applyAlignment="1">
      <alignment wrapText="1"/>
    </xf>
    <xf numFmtId="0" fontId="7" fillId="0" borderId="0" xfId="0" applyFont="1" applyAlignment="1">
      <alignment wrapText="1"/>
    </xf>
    <xf numFmtId="0" fontId="30" fillId="0" borderId="0" xfId="0" applyFont="1" applyAlignment="1">
      <alignment wrapText="1"/>
    </xf>
    <xf numFmtId="0" fontId="0" fillId="0" borderId="0" xfId="0" applyFont="1" applyAlignment="1">
      <alignment horizontal="right"/>
    </xf>
    <xf numFmtId="0" fontId="2" fillId="0" borderId="0" xfId="0" applyFont="1" applyAlignment="1">
      <alignment/>
    </xf>
    <xf numFmtId="0" fontId="14" fillId="0" borderId="0" xfId="0" applyFont="1" applyAlignment="1">
      <alignment horizontal="left" wrapText="1"/>
    </xf>
    <xf numFmtId="0" fontId="13" fillId="0" borderId="0" xfId="0" applyFont="1" applyAlignment="1">
      <alignment horizontal="left" wrapText="1"/>
    </xf>
    <xf numFmtId="0" fontId="30" fillId="0" borderId="19" xfId="0" applyFont="1" applyBorder="1" applyAlignment="1">
      <alignment/>
    </xf>
    <xf numFmtId="0" fontId="30" fillId="0" borderId="12" xfId="0" applyFont="1" applyBorder="1" applyAlignment="1">
      <alignment/>
    </xf>
    <xf numFmtId="0" fontId="2" fillId="0" borderId="0" xfId="0" applyFont="1" applyAlignment="1">
      <alignment horizontal="right"/>
    </xf>
    <xf numFmtId="0" fontId="7" fillId="0" borderId="0" xfId="0" applyFont="1" applyAlignment="1">
      <alignment shrinkToFit="1"/>
    </xf>
    <xf numFmtId="0" fontId="0" fillId="0" borderId="0" xfId="0" applyAlignment="1">
      <alignment/>
    </xf>
    <xf numFmtId="0" fontId="22" fillId="0" borderId="0" xfId="0" applyFont="1" applyAlignment="1">
      <alignment horizontal="center" shrinkToFit="1"/>
    </xf>
    <xf numFmtId="0" fontId="54" fillId="0" borderId="0" xfId="0" applyFont="1" applyAlignment="1">
      <alignment horizontal="center"/>
    </xf>
    <xf numFmtId="0" fontId="13" fillId="0" borderId="0" xfId="0" applyFont="1" applyAlignment="1">
      <alignment horizontal="left" wrapText="1"/>
    </xf>
    <xf numFmtId="0" fontId="13" fillId="0" borderId="0" xfId="0" applyFont="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AE051"/>
      <rgbColor rgb="00FF00FF"/>
      <rgbColor rgb="0000FFFF"/>
      <rgbColor rgb="00800000"/>
      <rgbColor rgb="00008000"/>
      <rgbColor rgb="0000308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BB4E8"/>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0</xdr:rowOff>
    </xdr:from>
    <xdr:to>
      <xdr:col>8</xdr:col>
      <xdr:colOff>600075</xdr:colOff>
      <xdr:row>0</xdr:row>
      <xdr:rowOff>0</xdr:rowOff>
    </xdr:to>
    <xdr:pic>
      <xdr:nvPicPr>
        <xdr:cNvPr id="1" name="Picture 23"/>
        <xdr:cNvPicPr preferRelativeResize="1">
          <a:picLocks noChangeAspect="1"/>
        </xdr:cNvPicPr>
      </xdr:nvPicPr>
      <xdr:blipFill>
        <a:blip r:embed="rId1"/>
        <a:stretch>
          <a:fillRect/>
        </a:stretch>
      </xdr:blipFill>
      <xdr:spPr>
        <a:xfrm>
          <a:off x="5943600" y="0"/>
          <a:ext cx="1162050" cy="0"/>
        </a:xfrm>
        <a:prstGeom prst="rect">
          <a:avLst/>
        </a:prstGeom>
        <a:noFill/>
        <a:ln w="9525" cmpd="sng">
          <a:noFill/>
        </a:ln>
      </xdr:spPr>
    </xdr:pic>
    <xdr:clientData/>
  </xdr:twoCellAnchor>
  <xdr:twoCellAnchor>
    <xdr:from>
      <xdr:col>5</xdr:col>
      <xdr:colOff>114300</xdr:colOff>
      <xdr:row>1</xdr:row>
      <xdr:rowOff>57150</xdr:rowOff>
    </xdr:from>
    <xdr:to>
      <xdr:col>8</xdr:col>
      <xdr:colOff>752475</xdr:colOff>
      <xdr:row>2</xdr:row>
      <xdr:rowOff>114300</xdr:rowOff>
    </xdr:to>
    <xdr:grpSp>
      <xdr:nvGrpSpPr>
        <xdr:cNvPr id="2" name="Group 58"/>
        <xdr:cNvGrpSpPr>
          <a:grpSpLocks noChangeAspect="1"/>
        </xdr:cNvGrpSpPr>
      </xdr:nvGrpSpPr>
      <xdr:grpSpPr>
        <a:xfrm>
          <a:off x="4333875" y="219075"/>
          <a:ext cx="2924175" cy="219075"/>
          <a:chOff x="2458" y="442"/>
          <a:chExt cx="1911" cy="151"/>
        </a:xfrm>
        <a:solidFill>
          <a:srgbClr val="FFFFFF"/>
        </a:solidFill>
      </xdr:grpSpPr>
      <xdr:sp>
        <xdr:nvSpPr>
          <xdr:cNvPr id="3" name="AutoShape 59"/>
          <xdr:cNvSpPr>
            <a:spLocks noChangeAspect="1"/>
          </xdr:cNvSpPr>
        </xdr:nvSpPr>
        <xdr:spPr>
          <a:xfrm>
            <a:off x="2458" y="442"/>
            <a:ext cx="116" cy="151"/>
          </a:xfrm>
          <a:custGeom>
            <a:pathLst>
              <a:path h="151" w="116">
                <a:moveTo>
                  <a:pt x="0" y="0"/>
                </a:moveTo>
                <a:lnTo>
                  <a:pt x="116" y="0"/>
                </a:lnTo>
                <a:lnTo>
                  <a:pt x="116" y="32"/>
                </a:lnTo>
                <a:lnTo>
                  <a:pt x="38" y="32"/>
                </a:lnTo>
                <a:lnTo>
                  <a:pt x="38" y="62"/>
                </a:lnTo>
                <a:lnTo>
                  <a:pt x="110" y="62"/>
                </a:lnTo>
                <a:lnTo>
                  <a:pt x="110" y="92"/>
                </a:lnTo>
                <a:lnTo>
                  <a:pt x="38" y="92"/>
                </a:lnTo>
                <a:lnTo>
                  <a:pt x="38" y="151"/>
                </a:lnTo>
                <a:lnTo>
                  <a:pt x="0" y="151"/>
                </a:lnTo>
                <a:lnTo>
                  <a:pt x="0" y="0"/>
                </a:lnTo>
                <a:close/>
              </a:path>
            </a:pathLst>
          </a:custGeom>
          <a:solidFill>
            <a:srgbClr val="000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60"/>
          <xdr:cNvSpPr>
            <a:spLocks noChangeAspect="1"/>
          </xdr:cNvSpPr>
        </xdr:nvSpPr>
        <xdr:spPr>
          <a:xfrm>
            <a:off x="2722" y="442"/>
            <a:ext cx="139" cy="151"/>
          </a:xfrm>
          <a:custGeom>
            <a:pathLst>
              <a:path h="151" w="139">
                <a:moveTo>
                  <a:pt x="0" y="0"/>
                </a:moveTo>
                <a:lnTo>
                  <a:pt x="66" y="0"/>
                </a:lnTo>
                <a:lnTo>
                  <a:pt x="66" y="0"/>
                </a:lnTo>
                <a:lnTo>
                  <a:pt x="80" y="2"/>
                </a:lnTo>
                <a:lnTo>
                  <a:pt x="92" y="3"/>
                </a:lnTo>
                <a:lnTo>
                  <a:pt x="103" y="6"/>
                </a:lnTo>
                <a:lnTo>
                  <a:pt x="113" y="11"/>
                </a:lnTo>
                <a:lnTo>
                  <a:pt x="121" y="17"/>
                </a:lnTo>
                <a:lnTo>
                  <a:pt x="127" y="24"/>
                </a:lnTo>
                <a:lnTo>
                  <a:pt x="130" y="35"/>
                </a:lnTo>
                <a:lnTo>
                  <a:pt x="131" y="47"/>
                </a:lnTo>
                <a:lnTo>
                  <a:pt x="131" y="47"/>
                </a:lnTo>
                <a:lnTo>
                  <a:pt x="131" y="54"/>
                </a:lnTo>
                <a:lnTo>
                  <a:pt x="130" y="60"/>
                </a:lnTo>
                <a:lnTo>
                  <a:pt x="127" y="68"/>
                </a:lnTo>
                <a:lnTo>
                  <a:pt x="122" y="72"/>
                </a:lnTo>
                <a:lnTo>
                  <a:pt x="118" y="79"/>
                </a:lnTo>
                <a:lnTo>
                  <a:pt x="110" y="82"/>
                </a:lnTo>
                <a:lnTo>
                  <a:pt x="103" y="85"/>
                </a:lnTo>
                <a:lnTo>
                  <a:pt x="95" y="88"/>
                </a:lnTo>
                <a:lnTo>
                  <a:pt x="139" y="151"/>
                </a:lnTo>
                <a:lnTo>
                  <a:pt x="93" y="151"/>
                </a:lnTo>
                <a:lnTo>
                  <a:pt x="57" y="91"/>
                </a:lnTo>
                <a:lnTo>
                  <a:pt x="38" y="91"/>
                </a:lnTo>
                <a:lnTo>
                  <a:pt x="38" y="151"/>
                </a:lnTo>
                <a:lnTo>
                  <a:pt x="0" y="151"/>
                </a:lnTo>
                <a:lnTo>
                  <a:pt x="0" y="0"/>
                </a:lnTo>
                <a:close/>
                <a:moveTo>
                  <a:pt x="0" y="0"/>
                </a:moveTo>
                <a:lnTo>
                  <a:pt x="38" y="62"/>
                </a:lnTo>
                <a:lnTo>
                  <a:pt x="60" y="62"/>
                </a:lnTo>
                <a:lnTo>
                  <a:pt x="60" y="62"/>
                </a:lnTo>
                <a:lnTo>
                  <a:pt x="71" y="62"/>
                </a:lnTo>
                <a:lnTo>
                  <a:pt x="81" y="60"/>
                </a:lnTo>
                <a:lnTo>
                  <a:pt x="86" y="59"/>
                </a:lnTo>
                <a:lnTo>
                  <a:pt x="89" y="56"/>
                </a:lnTo>
                <a:lnTo>
                  <a:pt x="92" y="51"/>
                </a:lnTo>
                <a:lnTo>
                  <a:pt x="92" y="45"/>
                </a:lnTo>
                <a:lnTo>
                  <a:pt x="92" y="45"/>
                </a:lnTo>
                <a:lnTo>
                  <a:pt x="92" y="41"/>
                </a:lnTo>
                <a:lnTo>
                  <a:pt x="89" y="36"/>
                </a:lnTo>
                <a:lnTo>
                  <a:pt x="87" y="33"/>
                </a:lnTo>
                <a:lnTo>
                  <a:pt x="83" y="32"/>
                </a:lnTo>
                <a:lnTo>
                  <a:pt x="74" y="29"/>
                </a:lnTo>
                <a:lnTo>
                  <a:pt x="63" y="29"/>
                </a:lnTo>
                <a:lnTo>
                  <a:pt x="38" y="29"/>
                </a:lnTo>
                <a:close/>
              </a:path>
            </a:pathLst>
          </a:custGeom>
          <a:solidFill>
            <a:srgbClr val="000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61"/>
          <xdr:cNvSpPr>
            <a:spLocks noChangeAspect="1"/>
          </xdr:cNvSpPr>
        </xdr:nvSpPr>
        <xdr:spPr>
          <a:xfrm>
            <a:off x="2993" y="442"/>
            <a:ext cx="121" cy="151"/>
          </a:xfrm>
          <a:custGeom>
            <a:pathLst>
              <a:path h="151" w="121">
                <a:moveTo>
                  <a:pt x="0" y="0"/>
                </a:moveTo>
                <a:lnTo>
                  <a:pt x="117" y="0"/>
                </a:lnTo>
                <a:lnTo>
                  <a:pt x="117" y="32"/>
                </a:lnTo>
                <a:lnTo>
                  <a:pt x="38" y="32"/>
                </a:lnTo>
                <a:lnTo>
                  <a:pt x="38" y="59"/>
                </a:lnTo>
                <a:lnTo>
                  <a:pt x="112" y="59"/>
                </a:lnTo>
                <a:lnTo>
                  <a:pt x="112" y="89"/>
                </a:lnTo>
                <a:lnTo>
                  <a:pt x="38" y="89"/>
                </a:lnTo>
                <a:lnTo>
                  <a:pt x="38" y="119"/>
                </a:lnTo>
                <a:lnTo>
                  <a:pt x="121" y="119"/>
                </a:lnTo>
                <a:lnTo>
                  <a:pt x="121" y="151"/>
                </a:lnTo>
                <a:lnTo>
                  <a:pt x="0" y="151"/>
                </a:lnTo>
                <a:lnTo>
                  <a:pt x="0" y="0"/>
                </a:lnTo>
                <a:close/>
              </a:path>
            </a:pathLst>
          </a:custGeom>
          <a:solidFill>
            <a:srgbClr val="000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62"/>
          <xdr:cNvSpPr>
            <a:spLocks noChangeAspect="1"/>
          </xdr:cNvSpPr>
        </xdr:nvSpPr>
        <xdr:spPr>
          <a:xfrm>
            <a:off x="3268" y="442"/>
            <a:ext cx="121" cy="151"/>
          </a:xfrm>
          <a:custGeom>
            <a:pathLst>
              <a:path h="151" w="121">
                <a:moveTo>
                  <a:pt x="0" y="0"/>
                </a:moveTo>
                <a:lnTo>
                  <a:pt x="116" y="0"/>
                </a:lnTo>
                <a:lnTo>
                  <a:pt x="116" y="32"/>
                </a:lnTo>
                <a:lnTo>
                  <a:pt x="38" y="32"/>
                </a:lnTo>
                <a:lnTo>
                  <a:pt x="38" y="59"/>
                </a:lnTo>
                <a:lnTo>
                  <a:pt x="112" y="59"/>
                </a:lnTo>
                <a:lnTo>
                  <a:pt x="112" y="89"/>
                </a:lnTo>
                <a:lnTo>
                  <a:pt x="38" y="89"/>
                </a:lnTo>
                <a:lnTo>
                  <a:pt x="38" y="119"/>
                </a:lnTo>
                <a:lnTo>
                  <a:pt x="121" y="119"/>
                </a:lnTo>
                <a:lnTo>
                  <a:pt x="121" y="151"/>
                </a:lnTo>
                <a:lnTo>
                  <a:pt x="0" y="151"/>
                </a:lnTo>
                <a:lnTo>
                  <a:pt x="0" y="0"/>
                </a:lnTo>
                <a:close/>
              </a:path>
            </a:pathLst>
          </a:custGeom>
          <a:solidFill>
            <a:srgbClr val="000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63"/>
          <xdr:cNvSpPr>
            <a:spLocks noChangeAspect="1"/>
          </xdr:cNvSpPr>
        </xdr:nvSpPr>
        <xdr:spPr>
          <a:xfrm>
            <a:off x="3555" y="442"/>
            <a:ext cx="194" cy="151"/>
          </a:xfrm>
          <a:custGeom>
            <a:pathLst>
              <a:path h="151" w="194">
                <a:moveTo>
                  <a:pt x="0" y="0"/>
                </a:moveTo>
                <a:lnTo>
                  <a:pt x="57" y="0"/>
                </a:lnTo>
                <a:lnTo>
                  <a:pt x="96" y="98"/>
                </a:lnTo>
                <a:lnTo>
                  <a:pt x="98" y="98"/>
                </a:lnTo>
                <a:lnTo>
                  <a:pt x="137" y="0"/>
                </a:lnTo>
                <a:lnTo>
                  <a:pt x="194" y="0"/>
                </a:lnTo>
                <a:lnTo>
                  <a:pt x="194" y="151"/>
                </a:lnTo>
                <a:lnTo>
                  <a:pt x="156" y="151"/>
                </a:lnTo>
                <a:lnTo>
                  <a:pt x="156" y="36"/>
                </a:lnTo>
                <a:lnTo>
                  <a:pt x="155" y="36"/>
                </a:lnTo>
                <a:lnTo>
                  <a:pt x="111" y="151"/>
                </a:lnTo>
                <a:lnTo>
                  <a:pt x="81" y="151"/>
                </a:lnTo>
                <a:lnTo>
                  <a:pt x="39" y="36"/>
                </a:lnTo>
                <a:lnTo>
                  <a:pt x="37" y="36"/>
                </a:lnTo>
                <a:lnTo>
                  <a:pt x="37" y="151"/>
                </a:lnTo>
                <a:lnTo>
                  <a:pt x="0" y="151"/>
                </a:lnTo>
                <a:lnTo>
                  <a:pt x="0" y="0"/>
                </a:lnTo>
                <a:close/>
              </a:path>
            </a:pathLst>
          </a:custGeom>
          <a:solidFill>
            <a:srgbClr val="000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64"/>
          <xdr:cNvSpPr>
            <a:spLocks noChangeAspect="1"/>
          </xdr:cNvSpPr>
        </xdr:nvSpPr>
        <xdr:spPr>
          <a:xfrm>
            <a:off x="3888" y="442"/>
            <a:ext cx="179" cy="151"/>
          </a:xfrm>
          <a:custGeom>
            <a:pathLst>
              <a:path h="151" w="179">
                <a:moveTo>
                  <a:pt x="74" y="0"/>
                </a:moveTo>
                <a:lnTo>
                  <a:pt x="105" y="0"/>
                </a:lnTo>
                <a:lnTo>
                  <a:pt x="179" y="151"/>
                </a:lnTo>
                <a:lnTo>
                  <a:pt x="137" y="151"/>
                </a:lnTo>
                <a:lnTo>
                  <a:pt x="122" y="119"/>
                </a:lnTo>
                <a:lnTo>
                  <a:pt x="56" y="119"/>
                </a:lnTo>
                <a:lnTo>
                  <a:pt x="42" y="151"/>
                </a:lnTo>
                <a:lnTo>
                  <a:pt x="0" y="151"/>
                </a:lnTo>
                <a:lnTo>
                  <a:pt x="74" y="0"/>
                </a:lnTo>
                <a:close/>
                <a:moveTo>
                  <a:pt x="74" y="0"/>
                </a:moveTo>
                <a:lnTo>
                  <a:pt x="89" y="44"/>
                </a:lnTo>
                <a:lnTo>
                  <a:pt x="68" y="91"/>
                </a:lnTo>
                <a:lnTo>
                  <a:pt x="110" y="91"/>
                </a:lnTo>
                <a:close/>
              </a:path>
            </a:pathLst>
          </a:custGeom>
          <a:solidFill>
            <a:srgbClr val="000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65"/>
          <xdr:cNvSpPr>
            <a:spLocks noChangeAspect="1"/>
          </xdr:cNvSpPr>
        </xdr:nvSpPr>
        <xdr:spPr>
          <a:xfrm>
            <a:off x="4206" y="442"/>
            <a:ext cx="163" cy="151"/>
          </a:xfrm>
          <a:custGeom>
            <a:pathLst>
              <a:path h="151" w="163">
                <a:moveTo>
                  <a:pt x="0" y="0"/>
                </a:moveTo>
                <a:lnTo>
                  <a:pt x="53" y="0"/>
                </a:lnTo>
                <a:lnTo>
                  <a:pt x="125" y="104"/>
                </a:lnTo>
                <a:lnTo>
                  <a:pt x="125" y="104"/>
                </a:lnTo>
                <a:lnTo>
                  <a:pt x="125" y="0"/>
                </a:lnTo>
                <a:lnTo>
                  <a:pt x="163" y="0"/>
                </a:lnTo>
                <a:lnTo>
                  <a:pt x="163" y="151"/>
                </a:lnTo>
                <a:lnTo>
                  <a:pt x="115" y="151"/>
                </a:lnTo>
                <a:lnTo>
                  <a:pt x="39" y="44"/>
                </a:lnTo>
                <a:lnTo>
                  <a:pt x="39" y="44"/>
                </a:lnTo>
                <a:lnTo>
                  <a:pt x="39" y="151"/>
                </a:lnTo>
                <a:lnTo>
                  <a:pt x="0" y="151"/>
                </a:lnTo>
                <a:lnTo>
                  <a:pt x="0" y="0"/>
                </a:lnTo>
                <a:close/>
              </a:path>
            </a:pathLst>
          </a:custGeom>
          <a:solidFill>
            <a:srgbClr val="000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38100</xdr:colOff>
      <xdr:row>36</xdr:row>
      <xdr:rowOff>133350</xdr:rowOff>
    </xdr:from>
    <xdr:to>
      <xdr:col>9</xdr:col>
      <xdr:colOff>323850</xdr:colOff>
      <xdr:row>56</xdr:row>
      <xdr:rowOff>76200</xdr:rowOff>
    </xdr:to>
    <xdr:sp>
      <xdr:nvSpPr>
        <xdr:cNvPr id="10" name="TextBox 82"/>
        <xdr:cNvSpPr txBox="1">
          <a:spLocks noChangeArrowheads="1"/>
        </xdr:cNvSpPr>
      </xdr:nvSpPr>
      <xdr:spPr>
        <a:xfrm>
          <a:off x="38100" y="5734050"/>
          <a:ext cx="8077200" cy="3181350"/>
        </a:xfrm>
        <a:prstGeom prst="rect">
          <a:avLst/>
        </a:prstGeom>
        <a:solidFill>
          <a:srgbClr val="FFFFFF"/>
        </a:solidFill>
        <a:ln w="9525" cmpd="sng">
          <a:solidFill>
            <a:srgbClr val="003082"/>
          </a:solidFill>
          <a:headEnd type="none"/>
          <a:tailEnd type="none"/>
        </a:ln>
      </xdr:spPr>
      <xdr:txBody>
        <a:bodyPr vertOverflow="clip" wrap="square"/>
        <a:p>
          <a:pPr algn="ctr">
            <a:defRPr/>
          </a:pPr>
          <a:r>
            <a:rPr lang="en-US" cap="none" sz="1000" b="1" i="0" u="sng" baseline="0">
              <a:solidFill>
                <a:srgbClr val="003082"/>
              </a:solidFill>
              <a:latin typeface="Arial"/>
              <a:ea typeface="Arial"/>
              <a:cs typeface="Arial"/>
            </a:rPr>
            <a:t>Work Ticket Comments / Exhibit Description:
CUSTOMS FABRIC SOLUTION EXHIBIT PURCHASE
9FT CUSTOM GRAPHIC SPIRAL EXHIBIT-FABRIC SOLUTIONS-SEE SPEC'S AND SEE RENDERING
WITH REUSABLE PLEXI CASE
INSTALLATION AND DISMANTLEMENT FABRIC EXHIBIT AND TOWER INCLUDED IN PURCHASE PRICE
10FT HIGH TOWER TO HOLD 20LB PROJECTOR TO BE PLACED IN CENTER OF SPIRAL WILL PROJECT ON TO A SCREEN
CLIENT WILL PROVIDE SCREEN/MONITOR
(4)PURCHASED10' X 4'  CUSTOM GRAPHIC FLAG WEAVE ONE-SIDED BANNERS
FRAMES TO INCLUDE TOP AND BOTTOM SUPPORTS WITH A RADIUS 
WITH REUSABLE PLEXI CASE
CUSTOM CUT BLUE CARPET WITH PADDING
(3) 42'HIGH BISTRO TABLES (3) DIAMOND STOOLS TO BE PLACE AROUND EACH WORK STATION TABLE
(2) 30" HIGH BISTRO TABLE WITH (3) DIAMOND SIDE CHAIRS PLACED AROUND EACH WORK STATION TABLE
(3) DIAMOND SIDE CHAIRS TO BE ARRANGED AROUND KIOSK (CLIENT WILL PROVIDE KIOSK)
(2) LARGE BLACK LOCKING PEDESTAL WILL BE PLACED SIDE BY SIDE TO HOLD EXHIBIT
(2) LARGE BLACK LOCKING PEDESTALS WILL BE PLACE WITHIN BOOTH- SEE RENDERING FOR PLACEMENT
</a:t>
          </a:r>
        </a:p>
      </xdr:txBody>
    </xdr:sp>
    <xdr:clientData/>
  </xdr:twoCellAnchor>
  <xdr:twoCellAnchor>
    <xdr:from>
      <xdr:col>1</xdr:col>
      <xdr:colOff>85725</xdr:colOff>
      <xdr:row>160</xdr:row>
      <xdr:rowOff>9525</xdr:rowOff>
    </xdr:from>
    <xdr:to>
      <xdr:col>3</xdr:col>
      <xdr:colOff>57150</xdr:colOff>
      <xdr:row>161</xdr:row>
      <xdr:rowOff>9525</xdr:rowOff>
    </xdr:to>
    <xdr:grpSp>
      <xdr:nvGrpSpPr>
        <xdr:cNvPr id="11" name="Group 83"/>
        <xdr:cNvGrpSpPr>
          <a:grpSpLocks/>
        </xdr:cNvGrpSpPr>
      </xdr:nvGrpSpPr>
      <xdr:grpSpPr>
        <a:xfrm>
          <a:off x="847725" y="26003250"/>
          <a:ext cx="1743075" cy="161925"/>
          <a:chOff x="2458" y="442"/>
          <a:chExt cx="1911" cy="151"/>
        </a:xfrm>
        <a:solidFill>
          <a:srgbClr val="FFFFFF"/>
        </a:solidFill>
      </xdr:grpSpPr>
      <xdr:sp>
        <xdr:nvSpPr>
          <xdr:cNvPr id="12" name="AutoShape 84"/>
          <xdr:cNvSpPr>
            <a:spLocks/>
          </xdr:cNvSpPr>
        </xdr:nvSpPr>
        <xdr:spPr>
          <a:xfrm>
            <a:off x="2458" y="442"/>
            <a:ext cx="116" cy="151"/>
          </a:xfrm>
          <a:custGeom>
            <a:pathLst>
              <a:path h="151" w="116">
                <a:moveTo>
                  <a:pt x="0" y="0"/>
                </a:moveTo>
                <a:lnTo>
                  <a:pt x="116" y="0"/>
                </a:lnTo>
                <a:lnTo>
                  <a:pt x="116" y="32"/>
                </a:lnTo>
                <a:lnTo>
                  <a:pt x="38" y="32"/>
                </a:lnTo>
                <a:lnTo>
                  <a:pt x="38" y="62"/>
                </a:lnTo>
                <a:lnTo>
                  <a:pt x="110" y="62"/>
                </a:lnTo>
                <a:lnTo>
                  <a:pt x="110" y="92"/>
                </a:lnTo>
                <a:lnTo>
                  <a:pt x="38" y="92"/>
                </a:lnTo>
                <a:lnTo>
                  <a:pt x="38" y="151"/>
                </a:lnTo>
                <a:lnTo>
                  <a:pt x="0" y="151"/>
                </a:lnTo>
                <a:lnTo>
                  <a:pt x="0" y="0"/>
                </a:lnTo>
                <a:close/>
              </a:path>
            </a:pathLst>
          </a:custGeom>
          <a:solidFill>
            <a:srgbClr val="000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85"/>
          <xdr:cNvSpPr>
            <a:spLocks/>
          </xdr:cNvSpPr>
        </xdr:nvSpPr>
        <xdr:spPr>
          <a:xfrm>
            <a:off x="2722" y="442"/>
            <a:ext cx="139" cy="151"/>
          </a:xfrm>
          <a:custGeom>
            <a:pathLst>
              <a:path h="151" w="139">
                <a:moveTo>
                  <a:pt x="0" y="0"/>
                </a:moveTo>
                <a:lnTo>
                  <a:pt x="66" y="0"/>
                </a:lnTo>
                <a:lnTo>
                  <a:pt x="66" y="0"/>
                </a:lnTo>
                <a:lnTo>
                  <a:pt x="80" y="2"/>
                </a:lnTo>
                <a:lnTo>
                  <a:pt x="92" y="3"/>
                </a:lnTo>
                <a:lnTo>
                  <a:pt x="103" y="6"/>
                </a:lnTo>
                <a:lnTo>
                  <a:pt x="113" y="11"/>
                </a:lnTo>
                <a:lnTo>
                  <a:pt x="121" y="17"/>
                </a:lnTo>
                <a:lnTo>
                  <a:pt x="127" y="24"/>
                </a:lnTo>
                <a:lnTo>
                  <a:pt x="130" y="35"/>
                </a:lnTo>
                <a:lnTo>
                  <a:pt x="131" y="47"/>
                </a:lnTo>
                <a:lnTo>
                  <a:pt x="131" y="47"/>
                </a:lnTo>
                <a:lnTo>
                  <a:pt x="131" y="54"/>
                </a:lnTo>
                <a:lnTo>
                  <a:pt x="130" y="60"/>
                </a:lnTo>
                <a:lnTo>
                  <a:pt x="127" y="68"/>
                </a:lnTo>
                <a:lnTo>
                  <a:pt x="122" y="72"/>
                </a:lnTo>
                <a:lnTo>
                  <a:pt x="118" y="79"/>
                </a:lnTo>
                <a:lnTo>
                  <a:pt x="110" y="82"/>
                </a:lnTo>
                <a:lnTo>
                  <a:pt x="103" y="85"/>
                </a:lnTo>
                <a:lnTo>
                  <a:pt x="95" y="88"/>
                </a:lnTo>
                <a:lnTo>
                  <a:pt x="139" y="151"/>
                </a:lnTo>
                <a:lnTo>
                  <a:pt x="93" y="151"/>
                </a:lnTo>
                <a:lnTo>
                  <a:pt x="57" y="91"/>
                </a:lnTo>
                <a:lnTo>
                  <a:pt x="38" y="91"/>
                </a:lnTo>
                <a:lnTo>
                  <a:pt x="38" y="151"/>
                </a:lnTo>
                <a:lnTo>
                  <a:pt x="0" y="151"/>
                </a:lnTo>
                <a:lnTo>
                  <a:pt x="0" y="0"/>
                </a:lnTo>
                <a:close/>
                <a:moveTo>
                  <a:pt x="0" y="0"/>
                </a:moveTo>
                <a:lnTo>
                  <a:pt x="38" y="62"/>
                </a:lnTo>
                <a:lnTo>
                  <a:pt x="60" y="62"/>
                </a:lnTo>
                <a:lnTo>
                  <a:pt x="60" y="62"/>
                </a:lnTo>
                <a:lnTo>
                  <a:pt x="71" y="62"/>
                </a:lnTo>
                <a:lnTo>
                  <a:pt x="81" y="60"/>
                </a:lnTo>
                <a:lnTo>
                  <a:pt x="86" y="59"/>
                </a:lnTo>
                <a:lnTo>
                  <a:pt x="89" y="56"/>
                </a:lnTo>
                <a:lnTo>
                  <a:pt x="92" y="51"/>
                </a:lnTo>
                <a:lnTo>
                  <a:pt x="92" y="45"/>
                </a:lnTo>
                <a:lnTo>
                  <a:pt x="92" y="45"/>
                </a:lnTo>
                <a:lnTo>
                  <a:pt x="92" y="41"/>
                </a:lnTo>
                <a:lnTo>
                  <a:pt x="89" y="36"/>
                </a:lnTo>
                <a:lnTo>
                  <a:pt x="87" y="33"/>
                </a:lnTo>
                <a:lnTo>
                  <a:pt x="83" y="32"/>
                </a:lnTo>
                <a:lnTo>
                  <a:pt x="74" y="29"/>
                </a:lnTo>
                <a:lnTo>
                  <a:pt x="63" y="29"/>
                </a:lnTo>
                <a:lnTo>
                  <a:pt x="38" y="29"/>
                </a:lnTo>
                <a:close/>
              </a:path>
            </a:pathLst>
          </a:custGeom>
          <a:solidFill>
            <a:srgbClr val="000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86"/>
          <xdr:cNvSpPr>
            <a:spLocks/>
          </xdr:cNvSpPr>
        </xdr:nvSpPr>
        <xdr:spPr>
          <a:xfrm>
            <a:off x="2993" y="442"/>
            <a:ext cx="121" cy="151"/>
          </a:xfrm>
          <a:custGeom>
            <a:pathLst>
              <a:path h="151" w="121">
                <a:moveTo>
                  <a:pt x="0" y="0"/>
                </a:moveTo>
                <a:lnTo>
                  <a:pt x="117" y="0"/>
                </a:lnTo>
                <a:lnTo>
                  <a:pt x="117" y="32"/>
                </a:lnTo>
                <a:lnTo>
                  <a:pt x="38" y="32"/>
                </a:lnTo>
                <a:lnTo>
                  <a:pt x="38" y="59"/>
                </a:lnTo>
                <a:lnTo>
                  <a:pt x="112" y="59"/>
                </a:lnTo>
                <a:lnTo>
                  <a:pt x="112" y="89"/>
                </a:lnTo>
                <a:lnTo>
                  <a:pt x="38" y="89"/>
                </a:lnTo>
                <a:lnTo>
                  <a:pt x="38" y="119"/>
                </a:lnTo>
                <a:lnTo>
                  <a:pt x="121" y="119"/>
                </a:lnTo>
                <a:lnTo>
                  <a:pt x="121" y="151"/>
                </a:lnTo>
                <a:lnTo>
                  <a:pt x="0" y="151"/>
                </a:lnTo>
                <a:lnTo>
                  <a:pt x="0" y="0"/>
                </a:lnTo>
                <a:close/>
              </a:path>
            </a:pathLst>
          </a:custGeom>
          <a:solidFill>
            <a:srgbClr val="000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87"/>
          <xdr:cNvSpPr>
            <a:spLocks/>
          </xdr:cNvSpPr>
        </xdr:nvSpPr>
        <xdr:spPr>
          <a:xfrm>
            <a:off x="3268" y="442"/>
            <a:ext cx="121" cy="151"/>
          </a:xfrm>
          <a:custGeom>
            <a:pathLst>
              <a:path h="151" w="121">
                <a:moveTo>
                  <a:pt x="0" y="0"/>
                </a:moveTo>
                <a:lnTo>
                  <a:pt x="116" y="0"/>
                </a:lnTo>
                <a:lnTo>
                  <a:pt x="116" y="32"/>
                </a:lnTo>
                <a:lnTo>
                  <a:pt x="38" y="32"/>
                </a:lnTo>
                <a:lnTo>
                  <a:pt x="38" y="59"/>
                </a:lnTo>
                <a:lnTo>
                  <a:pt x="112" y="59"/>
                </a:lnTo>
                <a:lnTo>
                  <a:pt x="112" y="89"/>
                </a:lnTo>
                <a:lnTo>
                  <a:pt x="38" y="89"/>
                </a:lnTo>
                <a:lnTo>
                  <a:pt x="38" y="119"/>
                </a:lnTo>
                <a:lnTo>
                  <a:pt x="121" y="119"/>
                </a:lnTo>
                <a:lnTo>
                  <a:pt x="121" y="151"/>
                </a:lnTo>
                <a:lnTo>
                  <a:pt x="0" y="151"/>
                </a:lnTo>
                <a:lnTo>
                  <a:pt x="0" y="0"/>
                </a:lnTo>
                <a:close/>
              </a:path>
            </a:pathLst>
          </a:custGeom>
          <a:solidFill>
            <a:srgbClr val="000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88"/>
          <xdr:cNvSpPr>
            <a:spLocks/>
          </xdr:cNvSpPr>
        </xdr:nvSpPr>
        <xdr:spPr>
          <a:xfrm>
            <a:off x="3555" y="442"/>
            <a:ext cx="194" cy="151"/>
          </a:xfrm>
          <a:custGeom>
            <a:pathLst>
              <a:path h="151" w="194">
                <a:moveTo>
                  <a:pt x="0" y="0"/>
                </a:moveTo>
                <a:lnTo>
                  <a:pt x="57" y="0"/>
                </a:lnTo>
                <a:lnTo>
                  <a:pt x="96" y="98"/>
                </a:lnTo>
                <a:lnTo>
                  <a:pt x="98" y="98"/>
                </a:lnTo>
                <a:lnTo>
                  <a:pt x="137" y="0"/>
                </a:lnTo>
                <a:lnTo>
                  <a:pt x="194" y="0"/>
                </a:lnTo>
                <a:lnTo>
                  <a:pt x="194" y="151"/>
                </a:lnTo>
                <a:lnTo>
                  <a:pt x="156" y="151"/>
                </a:lnTo>
                <a:lnTo>
                  <a:pt x="156" y="36"/>
                </a:lnTo>
                <a:lnTo>
                  <a:pt x="155" y="36"/>
                </a:lnTo>
                <a:lnTo>
                  <a:pt x="111" y="151"/>
                </a:lnTo>
                <a:lnTo>
                  <a:pt x="81" y="151"/>
                </a:lnTo>
                <a:lnTo>
                  <a:pt x="39" y="36"/>
                </a:lnTo>
                <a:lnTo>
                  <a:pt x="37" y="36"/>
                </a:lnTo>
                <a:lnTo>
                  <a:pt x="37" y="151"/>
                </a:lnTo>
                <a:lnTo>
                  <a:pt x="0" y="151"/>
                </a:lnTo>
                <a:lnTo>
                  <a:pt x="0" y="0"/>
                </a:lnTo>
                <a:close/>
              </a:path>
            </a:pathLst>
          </a:custGeom>
          <a:solidFill>
            <a:srgbClr val="000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89"/>
          <xdr:cNvSpPr>
            <a:spLocks/>
          </xdr:cNvSpPr>
        </xdr:nvSpPr>
        <xdr:spPr>
          <a:xfrm>
            <a:off x="3888" y="442"/>
            <a:ext cx="179" cy="151"/>
          </a:xfrm>
          <a:custGeom>
            <a:pathLst>
              <a:path h="151" w="179">
                <a:moveTo>
                  <a:pt x="74" y="0"/>
                </a:moveTo>
                <a:lnTo>
                  <a:pt x="105" y="0"/>
                </a:lnTo>
                <a:lnTo>
                  <a:pt x="179" y="151"/>
                </a:lnTo>
                <a:lnTo>
                  <a:pt x="137" y="151"/>
                </a:lnTo>
                <a:lnTo>
                  <a:pt x="122" y="119"/>
                </a:lnTo>
                <a:lnTo>
                  <a:pt x="56" y="119"/>
                </a:lnTo>
                <a:lnTo>
                  <a:pt x="42" y="151"/>
                </a:lnTo>
                <a:lnTo>
                  <a:pt x="0" y="151"/>
                </a:lnTo>
                <a:lnTo>
                  <a:pt x="74" y="0"/>
                </a:lnTo>
                <a:close/>
                <a:moveTo>
                  <a:pt x="74" y="0"/>
                </a:moveTo>
                <a:lnTo>
                  <a:pt x="89" y="44"/>
                </a:lnTo>
                <a:lnTo>
                  <a:pt x="68" y="91"/>
                </a:lnTo>
                <a:lnTo>
                  <a:pt x="110" y="91"/>
                </a:lnTo>
                <a:close/>
              </a:path>
            </a:pathLst>
          </a:custGeom>
          <a:solidFill>
            <a:srgbClr val="000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90"/>
          <xdr:cNvSpPr>
            <a:spLocks/>
          </xdr:cNvSpPr>
        </xdr:nvSpPr>
        <xdr:spPr>
          <a:xfrm>
            <a:off x="4206" y="442"/>
            <a:ext cx="163" cy="151"/>
          </a:xfrm>
          <a:custGeom>
            <a:pathLst>
              <a:path h="151" w="163">
                <a:moveTo>
                  <a:pt x="0" y="0"/>
                </a:moveTo>
                <a:lnTo>
                  <a:pt x="53" y="0"/>
                </a:lnTo>
                <a:lnTo>
                  <a:pt x="125" y="104"/>
                </a:lnTo>
                <a:lnTo>
                  <a:pt x="125" y="104"/>
                </a:lnTo>
                <a:lnTo>
                  <a:pt x="125" y="0"/>
                </a:lnTo>
                <a:lnTo>
                  <a:pt x="163" y="0"/>
                </a:lnTo>
                <a:lnTo>
                  <a:pt x="163" y="151"/>
                </a:lnTo>
                <a:lnTo>
                  <a:pt x="115" y="151"/>
                </a:lnTo>
                <a:lnTo>
                  <a:pt x="39" y="44"/>
                </a:lnTo>
                <a:lnTo>
                  <a:pt x="39" y="44"/>
                </a:lnTo>
                <a:lnTo>
                  <a:pt x="39" y="151"/>
                </a:lnTo>
                <a:lnTo>
                  <a:pt x="0" y="151"/>
                </a:lnTo>
                <a:lnTo>
                  <a:pt x="0" y="0"/>
                </a:lnTo>
                <a:close/>
              </a:path>
            </a:pathLst>
          </a:custGeom>
          <a:solidFill>
            <a:srgbClr val="000080"/>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600075</xdr:colOff>
      <xdr:row>60</xdr:row>
      <xdr:rowOff>76200</xdr:rowOff>
    </xdr:from>
    <xdr:to>
      <xdr:col>14</xdr:col>
      <xdr:colOff>866775</xdr:colOff>
      <xdr:row>63</xdr:row>
      <xdr:rowOff>95250</xdr:rowOff>
    </xdr:to>
    <xdr:sp>
      <xdr:nvSpPr>
        <xdr:cNvPr id="1" name="TextBox 5"/>
        <xdr:cNvSpPr txBox="1">
          <a:spLocks noChangeArrowheads="1"/>
        </xdr:cNvSpPr>
      </xdr:nvSpPr>
      <xdr:spPr>
        <a:xfrm>
          <a:off x="4867275" y="9458325"/>
          <a:ext cx="1628775" cy="504825"/>
        </a:xfrm>
        <a:prstGeom prst="rect">
          <a:avLst/>
        </a:prstGeom>
        <a:noFill/>
        <a:ln w="9525" cmpd="sng">
          <a:noFill/>
        </a:ln>
      </xdr:spPr>
      <xdr:txBody>
        <a:bodyPr vertOverflow="clip" wrap="square"/>
        <a:p>
          <a:pPr algn="l">
            <a:defRPr/>
          </a:pPr>
          <a:r>
            <a:rPr lang="en-US" cap="none" sz="2400" b="1" i="0" u="none" baseline="0"/>
            <a:t>Sign Copy</a:t>
          </a:r>
        </a:p>
      </xdr:txBody>
    </xdr:sp>
    <xdr:clientData/>
  </xdr:twoCellAnchor>
  <xdr:twoCellAnchor editAs="oneCell">
    <xdr:from>
      <xdr:col>1</xdr:col>
      <xdr:colOff>47625</xdr:colOff>
      <xdr:row>61</xdr:row>
      <xdr:rowOff>19050</xdr:rowOff>
    </xdr:from>
    <xdr:to>
      <xdr:col>10</xdr:col>
      <xdr:colOff>295275</xdr:colOff>
      <xdr:row>62</xdr:row>
      <xdr:rowOff>104775</xdr:rowOff>
    </xdr:to>
    <xdr:pic>
      <xdr:nvPicPr>
        <xdr:cNvPr id="2" name="Picture 6"/>
        <xdr:cNvPicPr preferRelativeResize="1">
          <a:picLocks noChangeAspect="1"/>
        </xdr:cNvPicPr>
      </xdr:nvPicPr>
      <xdr:blipFill>
        <a:blip r:embed="rId1"/>
        <a:stretch>
          <a:fillRect/>
        </a:stretch>
      </xdr:blipFill>
      <xdr:spPr>
        <a:xfrm>
          <a:off x="190500" y="9563100"/>
          <a:ext cx="3152775"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600075</xdr:colOff>
      <xdr:row>60</xdr:row>
      <xdr:rowOff>76200</xdr:rowOff>
    </xdr:from>
    <xdr:to>
      <xdr:col>14</xdr:col>
      <xdr:colOff>866775</xdr:colOff>
      <xdr:row>63</xdr:row>
      <xdr:rowOff>95250</xdr:rowOff>
    </xdr:to>
    <xdr:sp>
      <xdr:nvSpPr>
        <xdr:cNvPr id="1" name="TextBox 5"/>
        <xdr:cNvSpPr txBox="1">
          <a:spLocks noChangeArrowheads="1"/>
        </xdr:cNvSpPr>
      </xdr:nvSpPr>
      <xdr:spPr>
        <a:xfrm>
          <a:off x="4867275" y="9458325"/>
          <a:ext cx="1628775" cy="504825"/>
        </a:xfrm>
        <a:prstGeom prst="rect">
          <a:avLst/>
        </a:prstGeom>
        <a:noFill/>
        <a:ln w="9525" cmpd="sng">
          <a:noFill/>
        </a:ln>
      </xdr:spPr>
      <xdr:txBody>
        <a:bodyPr vertOverflow="clip" wrap="square"/>
        <a:p>
          <a:pPr algn="l">
            <a:defRPr/>
          </a:pPr>
          <a:r>
            <a:rPr lang="en-US" cap="none" sz="2400" b="1" i="0" u="none" baseline="0"/>
            <a:t>Sign Copy</a:t>
          </a:r>
        </a:p>
      </xdr:txBody>
    </xdr:sp>
    <xdr:clientData/>
  </xdr:twoCellAnchor>
  <xdr:twoCellAnchor editAs="oneCell">
    <xdr:from>
      <xdr:col>1</xdr:col>
      <xdr:colOff>47625</xdr:colOff>
      <xdr:row>61</xdr:row>
      <xdr:rowOff>19050</xdr:rowOff>
    </xdr:from>
    <xdr:to>
      <xdr:col>10</xdr:col>
      <xdr:colOff>295275</xdr:colOff>
      <xdr:row>62</xdr:row>
      <xdr:rowOff>104775</xdr:rowOff>
    </xdr:to>
    <xdr:pic>
      <xdr:nvPicPr>
        <xdr:cNvPr id="2" name="Picture 6"/>
        <xdr:cNvPicPr preferRelativeResize="1">
          <a:picLocks noChangeAspect="1"/>
        </xdr:cNvPicPr>
      </xdr:nvPicPr>
      <xdr:blipFill>
        <a:blip r:embed="rId1"/>
        <a:stretch>
          <a:fillRect/>
        </a:stretch>
      </xdr:blipFill>
      <xdr:spPr>
        <a:xfrm>
          <a:off x="190500" y="9563100"/>
          <a:ext cx="31527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600075</xdr:colOff>
      <xdr:row>60</xdr:row>
      <xdr:rowOff>76200</xdr:rowOff>
    </xdr:from>
    <xdr:to>
      <xdr:col>14</xdr:col>
      <xdr:colOff>866775</xdr:colOff>
      <xdr:row>63</xdr:row>
      <xdr:rowOff>95250</xdr:rowOff>
    </xdr:to>
    <xdr:sp>
      <xdr:nvSpPr>
        <xdr:cNvPr id="1" name="TextBox 5"/>
        <xdr:cNvSpPr txBox="1">
          <a:spLocks noChangeArrowheads="1"/>
        </xdr:cNvSpPr>
      </xdr:nvSpPr>
      <xdr:spPr>
        <a:xfrm>
          <a:off x="4867275" y="9458325"/>
          <a:ext cx="1628775" cy="504825"/>
        </a:xfrm>
        <a:prstGeom prst="rect">
          <a:avLst/>
        </a:prstGeom>
        <a:noFill/>
        <a:ln w="9525" cmpd="sng">
          <a:noFill/>
        </a:ln>
      </xdr:spPr>
      <xdr:txBody>
        <a:bodyPr vertOverflow="clip" wrap="square"/>
        <a:p>
          <a:pPr algn="l">
            <a:defRPr/>
          </a:pPr>
          <a:r>
            <a:rPr lang="en-US" cap="none" sz="2400" b="1" i="0" u="none" baseline="0"/>
            <a:t>Sign Copy</a:t>
          </a:r>
        </a:p>
      </xdr:txBody>
    </xdr:sp>
    <xdr:clientData/>
  </xdr:twoCellAnchor>
  <xdr:twoCellAnchor editAs="oneCell">
    <xdr:from>
      <xdr:col>1</xdr:col>
      <xdr:colOff>47625</xdr:colOff>
      <xdr:row>61</xdr:row>
      <xdr:rowOff>19050</xdr:rowOff>
    </xdr:from>
    <xdr:to>
      <xdr:col>10</xdr:col>
      <xdr:colOff>295275</xdr:colOff>
      <xdr:row>62</xdr:row>
      <xdr:rowOff>104775</xdr:rowOff>
    </xdr:to>
    <xdr:pic>
      <xdr:nvPicPr>
        <xdr:cNvPr id="2" name="Picture 6"/>
        <xdr:cNvPicPr preferRelativeResize="1">
          <a:picLocks noChangeAspect="1"/>
        </xdr:cNvPicPr>
      </xdr:nvPicPr>
      <xdr:blipFill>
        <a:blip r:embed="rId1"/>
        <a:stretch>
          <a:fillRect/>
        </a:stretch>
      </xdr:blipFill>
      <xdr:spPr>
        <a:xfrm>
          <a:off x="190500" y="9563100"/>
          <a:ext cx="3152775"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600075</xdr:colOff>
      <xdr:row>60</xdr:row>
      <xdr:rowOff>76200</xdr:rowOff>
    </xdr:from>
    <xdr:to>
      <xdr:col>14</xdr:col>
      <xdr:colOff>866775</xdr:colOff>
      <xdr:row>63</xdr:row>
      <xdr:rowOff>95250</xdr:rowOff>
    </xdr:to>
    <xdr:sp>
      <xdr:nvSpPr>
        <xdr:cNvPr id="1" name="TextBox 5"/>
        <xdr:cNvSpPr txBox="1">
          <a:spLocks noChangeArrowheads="1"/>
        </xdr:cNvSpPr>
      </xdr:nvSpPr>
      <xdr:spPr>
        <a:xfrm>
          <a:off x="4867275" y="9458325"/>
          <a:ext cx="1628775" cy="504825"/>
        </a:xfrm>
        <a:prstGeom prst="rect">
          <a:avLst/>
        </a:prstGeom>
        <a:noFill/>
        <a:ln w="9525" cmpd="sng">
          <a:noFill/>
        </a:ln>
      </xdr:spPr>
      <xdr:txBody>
        <a:bodyPr vertOverflow="clip" wrap="square"/>
        <a:p>
          <a:pPr algn="l">
            <a:defRPr/>
          </a:pPr>
          <a:r>
            <a:rPr lang="en-US" cap="none" sz="2400" b="1" i="0" u="none" baseline="0"/>
            <a:t>Sign Copy</a:t>
          </a:r>
        </a:p>
      </xdr:txBody>
    </xdr:sp>
    <xdr:clientData/>
  </xdr:twoCellAnchor>
  <xdr:twoCellAnchor editAs="oneCell">
    <xdr:from>
      <xdr:col>1</xdr:col>
      <xdr:colOff>47625</xdr:colOff>
      <xdr:row>61</xdr:row>
      <xdr:rowOff>19050</xdr:rowOff>
    </xdr:from>
    <xdr:to>
      <xdr:col>10</xdr:col>
      <xdr:colOff>295275</xdr:colOff>
      <xdr:row>62</xdr:row>
      <xdr:rowOff>104775</xdr:rowOff>
    </xdr:to>
    <xdr:pic>
      <xdr:nvPicPr>
        <xdr:cNvPr id="2" name="Picture 6"/>
        <xdr:cNvPicPr preferRelativeResize="1">
          <a:picLocks noChangeAspect="1"/>
        </xdr:cNvPicPr>
      </xdr:nvPicPr>
      <xdr:blipFill>
        <a:blip r:embed="rId1"/>
        <a:stretch>
          <a:fillRect/>
        </a:stretch>
      </xdr:blipFill>
      <xdr:spPr>
        <a:xfrm>
          <a:off x="190500" y="9563100"/>
          <a:ext cx="3152775"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600075</xdr:colOff>
      <xdr:row>60</xdr:row>
      <xdr:rowOff>76200</xdr:rowOff>
    </xdr:from>
    <xdr:to>
      <xdr:col>14</xdr:col>
      <xdr:colOff>866775</xdr:colOff>
      <xdr:row>63</xdr:row>
      <xdr:rowOff>95250</xdr:rowOff>
    </xdr:to>
    <xdr:sp>
      <xdr:nvSpPr>
        <xdr:cNvPr id="1" name="TextBox 5"/>
        <xdr:cNvSpPr txBox="1">
          <a:spLocks noChangeArrowheads="1"/>
        </xdr:cNvSpPr>
      </xdr:nvSpPr>
      <xdr:spPr>
        <a:xfrm>
          <a:off x="4867275" y="9458325"/>
          <a:ext cx="1628775" cy="504825"/>
        </a:xfrm>
        <a:prstGeom prst="rect">
          <a:avLst/>
        </a:prstGeom>
        <a:noFill/>
        <a:ln w="9525" cmpd="sng">
          <a:noFill/>
        </a:ln>
      </xdr:spPr>
      <xdr:txBody>
        <a:bodyPr vertOverflow="clip" wrap="square"/>
        <a:p>
          <a:pPr algn="l">
            <a:defRPr/>
          </a:pPr>
          <a:r>
            <a:rPr lang="en-US" cap="none" sz="2400" b="1" i="0" u="none" baseline="0"/>
            <a:t>Sign Copy</a:t>
          </a:r>
        </a:p>
      </xdr:txBody>
    </xdr:sp>
    <xdr:clientData/>
  </xdr:twoCellAnchor>
  <xdr:twoCellAnchor editAs="oneCell">
    <xdr:from>
      <xdr:col>1</xdr:col>
      <xdr:colOff>47625</xdr:colOff>
      <xdr:row>61</xdr:row>
      <xdr:rowOff>19050</xdr:rowOff>
    </xdr:from>
    <xdr:to>
      <xdr:col>10</xdr:col>
      <xdr:colOff>295275</xdr:colOff>
      <xdr:row>62</xdr:row>
      <xdr:rowOff>104775</xdr:rowOff>
    </xdr:to>
    <xdr:pic>
      <xdr:nvPicPr>
        <xdr:cNvPr id="2" name="Picture 6"/>
        <xdr:cNvPicPr preferRelativeResize="1">
          <a:picLocks noChangeAspect="1"/>
        </xdr:cNvPicPr>
      </xdr:nvPicPr>
      <xdr:blipFill>
        <a:blip r:embed="rId1"/>
        <a:stretch>
          <a:fillRect/>
        </a:stretch>
      </xdr:blipFill>
      <xdr:spPr>
        <a:xfrm>
          <a:off x="190500" y="9563100"/>
          <a:ext cx="315277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4</xdr:col>
      <xdr:colOff>257175</xdr:colOff>
      <xdr:row>4</xdr:row>
      <xdr:rowOff>114300</xdr:rowOff>
    </xdr:to>
    <xdr:pic>
      <xdr:nvPicPr>
        <xdr:cNvPr id="1" name="Picture 11"/>
        <xdr:cNvPicPr preferRelativeResize="1">
          <a:picLocks noChangeAspect="1"/>
        </xdr:cNvPicPr>
      </xdr:nvPicPr>
      <xdr:blipFill>
        <a:blip r:embed="rId1"/>
        <a:stretch>
          <a:fillRect/>
        </a:stretch>
      </xdr:blipFill>
      <xdr:spPr>
        <a:xfrm>
          <a:off x="0" y="152400"/>
          <a:ext cx="2857500" cy="609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BRINKK\Desktop\3M%20document%20packa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imate"/>
      <sheetName val="GWO"/>
      <sheetName val="Sign Copy"/>
      <sheetName val="Sign Copy (2)"/>
      <sheetName val="Sign Copy (3)"/>
      <sheetName val="Sign Copy (4)"/>
      <sheetName val="Sign Copy (5)"/>
      <sheetName val="Sign Copy (6)"/>
      <sheetName val="Sign Copy (7)"/>
      <sheetName val="Sign Copy (8)"/>
      <sheetName val="Sign Copy (9)"/>
      <sheetName val="Sign Copy (10)"/>
    </sheetNames>
    <sheetDataSet>
      <sheetData sheetId="1">
        <row r="7">
          <cell r="E7" t="str">
            <v>Child Job #</v>
          </cell>
        </row>
        <row r="8">
          <cell r="E8" t="str">
            <v>St. Paul Job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lleen.headley@freemanco.com" TargetMode="External" /><Relationship Id="rId2" Type="http://schemas.openxmlformats.org/officeDocument/2006/relationships/hyperlink" Target="mailto:URISH@FNAL.GOV"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219"/>
  <sheetViews>
    <sheetView tabSelected="1" workbookViewId="0" topLeftCell="A75">
      <selection activeCell="G99" sqref="G99"/>
    </sheetView>
  </sheetViews>
  <sheetFormatPr defaultColWidth="9.140625" defaultRowHeight="12.75" customHeight="1"/>
  <cols>
    <col min="1" max="1" width="11.421875" style="48" customWidth="1"/>
    <col min="2" max="2" width="12.140625" style="45" customWidth="1"/>
    <col min="3" max="3" width="14.421875" style="45" customWidth="1"/>
    <col min="4" max="4" width="15.00390625" style="45" customWidth="1"/>
    <col min="5" max="5" width="10.28125" style="45" customWidth="1"/>
    <col min="6" max="6" width="11.140625" style="45" customWidth="1"/>
    <col min="7" max="7" width="14.57421875" style="56" customWidth="1"/>
    <col min="8" max="8" width="8.57421875" style="49" customWidth="1"/>
    <col min="9" max="9" width="19.28125" style="57" customWidth="1"/>
    <col min="10" max="10" width="9.140625" style="45" customWidth="1"/>
    <col min="11" max="14" width="9.140625" style="53" customWidth="1"/>
    <col min="15" max="16384" width="9.140625" style="45" customWidth="1"/>
  </cols>
  <sheetData>
    <row r="1" spans="6:14" ht="12.75" customHeight="1">
      <c r="F1" s="49"/>
      <c r="G1" s="360"/>
      <c r="H1" s="360"/>
      <c r="I1" s="360"/>
      <c r="K1" s="51"/>
      <c r="L1" s="52"/>
      <c r="M1" s="52"/>
      <c r="N1" s="51"/>
    </row>
    <row r="2" spans="1:14" ht="12.75" customHeight="1" thickBot="1">
      <c r="A2" s="193"/>
      <c r="B2" s="193"/>
      <c r="C2" s="194"/>
      <c r="D2" s="194"/>
      <c r="E2" s="194"/>
      <c r="F2" s="95"/>
      <c r="G2" s="360"/>
      <c r="H2" s="360"/>
      <c r="I2" s="360"/>
      <c r="J2" s="53"/>
      <c r="K2" s="51"/>
      <c r="L2" s="52"/>
      <c r="M2" s="52"/>
      <c r="N2" s="51"/>
    </row>
    <row r="3" spans="1:14" ht="12.75" customHeight="1" thickTop="1">
      <c r="A3" s="351" t="s">
        <v>23</v>
      </c>
      <c r="B3" s="351"/>
      <c r="F3" s="95"/>
      <c r="G3" s="360"/>
      <c r="H3" s="360"/>
      <c r="I3" s="360"/>
      <c r="K3" s="51"/>
      <c r="L3" s="52"/>
      <c r="M3" s="52"/>
      <c r="N3" s="51"/>
    </row>
    <row r="4" spans="1:14" ht="12.75" customHeight="1">
      <c r="A4" s="352"/>
      <c r="B4" s="352"/>
      <c r="F4" s="49"/>
      <c r="G4" s="360"/>
      <c r="H4" s="360"/>
      <c r="I4" s="360"/>
      <c r="K4" s="51"/>
      <c r="L4" s="52"/>
      <c r="M4" s="52"/>
      <c r="N4" s="51"/>
    </row>
    <row r="5" spans="1:14" ht="12.75" customHeight="1">
      <c r="A5" s="54"/>
      <c r="B5" s="55"/>
      <c r="K5" s="51"/>
      <c r="L5" s="52"/>
      <c r="M5" s="52"/>
      <c r="N5" s="51"/>
    </row>
    <row r="6" spans="1:14" ht="12.75">
      <c r="A6" s="63" t="s">
        <v>17</v>
      </c>
      <c r="B6" s="353">
        <v>1</v>
      </c>
      <c r="C6" s="353"/>
      <c r="D6" s="64" t="s">
        <v>8</v>
      </c>
      <c r="E6" s="319" t="s">
        <v>173</v>
      </c>
      <c r="F6" s="319"/>
      <c r="G6" s="65" t="s">
        <v>12</v>
      </c>
      <c r="H6" s="363" t="s">
        <v>175</v>
      </c>
      <c r="I6" s="363"/>
      <c r="K6" s="66"/>
      <c r="L6" s="66"/>
      <c r="M6" s="66"/>
      <c r="N6" s="66"/>
    </row>
    <row r="7" spans="1:9" ht="12.75">
      <c r="A7" s="63" t="s">
        <v>18</v>
      </c>
      <c r="B7" s="253"/>
      <c r="C7" s="253"/>
      <c r="D7" s="64" t="s">
        <v>9</v>
      </c>
      <c r="E7" s="319" t="s">
        <v>173</v>
      </c>
      <c r="F7" s="319"/>
      <c r="G7" s="65" t="s">
        <v>13</v>
      </c>
      <c r="H7" s="319" t="s">
        <v>176</v>
      </c>
      <c r="I7" s="319"/>
    </row>
    <row r="8" spans="1:9" ht="12.75">
      <c r="A8" s="63" t="s">
        <v>7</v>
      </c>
      <c r="B8" s="353" t="s">
        <v>167</v>
      </c>
      <c r="C8" s="353"/>
      <c r="D8" s="64" t="s">
        <v>0</v>
      </c>
      <c r="E8" s="319" t="s">
        <v>174</v>
      </c>
      <c r="F8" s="319"/>
      <c r="G8" s="65" t="s">
        <v>19</v>
      </c>
      <c r="H8" s="319" t="s">
        <v>177</v>
      </c>
      <c r="I8" s="319"/>
    </row>
    <row r="9" ht="12.75">
      <c r="A9" s="45"/>
    </row>
    <row r="10" spans="1:13" ht="12.75">
      <c r="A10" s="64" t="s">
        <v>1</v>
      </c>
      <c r="B10" s="362" t="s">
        <v>168</v>
      </c>
      <c r="C10" s="362"/>
      <c r="D10" s="362"/>
      <c r="E10" s="64"/>
      <c r="F10" s="64" t="s">
        <v>10</v>
      </c>
      <c r="G10" s="361" t="s">
        <v>178</v>
      </c>
      <c r="H10" s="361"/>
      <c r="I10" s="361"/>
      <c r="J10" s="67"/>
      <c r="K10" s="67"/>
      <c r="L10" s="67"/>
      <c r="M10" s="68"/>
    </row>
    <row r="11" spans="1:13" ht="12.75">
      <c r="A11" s="64" t="s">
        <v>126</v>
      </c>
      <c r="B11" s="254"/>
      <c r="C11" s="254"/>
      <c r="D11" s="254"/>
      <c r="E11" s="64"/>
      <c r="F11" s="64" t="s">
        <v>127</v>
      </c>
      <c r="G11" s="251" t="s">
        <v>179</v>
      </c>
      <c r="H11" s="251"/>
      <c r="I11" s="251"/>
      <c r="J11" s="67"/>
      <c r="K11" s="67"/>
      <c r="L11" s="67"/>
      <c r="M11" s="68"/>
    </row>
    <row r="12" spans="1:13" ht="12.75">
      <c r="A12" s="64" t="s">
        <v>2</v>
      </c>
      <c r="B12" s="362" t="s">
        <v>169</v>
      </c>
      <c r="C12" s="362"/>
      <c r="D12" s="362"/>
      <c r="E12" s="64"/>
      <c r="F12" s="64" t="s">
        <v>2</v>
      </c>
      <c r="G12" s="361" t="s">
        <v>180</v>
      </c>
      <c r="H12" s="361"/>
      <c r="I12" s="361"/>
      <c r="J12" s="67"/>
      <c r="K12" s="67"/>
      <c r="L12" s="67"/>
      <c r="M12" s="68"/>
    </row>
    <row r="13" spans="1:13" ht="12.75">
      <c r="A13" s="64" t="s">
        <v>3</v>
      </c>
      <c r="B13" s="362" t="s">
        <v>170</v>
      </c>
      <c r="C13" s="362"/>
      <c r="D13" s="362"/>
      <c r="E13" s="64"/>
      <c r="F13" s="64" t="s">
        <v>3</v>
      </c>
      <c r="G13" s="361" t="s">
        <v>181</v>
      </c>
      <c r="H13" s="361"/>
      <c r="I13" s="361"/>
      <c r="J13" s="67"/>
      <c r="K13" s="67"/>
      <c r="L13" s="67"/>
      <c r="M13" s="69"/>
    </row>
    <row r="14" spans="1:13" ht="12.75">
      <c r="A14" s="45"/>
      <c r="B14" s="362" t="s">
        <v>205</v>
      </c>
      <c r="C14" s="362"/>
      <c r="D14" s="362"/>
      <c r="E14" s="67"/>
      <c r="F14" s="67"/>
      <c r="G14" s="361" t="s">
        <v>182</v>
      </c>
      <c r="H14" s="361"/>
      <c r="I14" s="361"/>
      <c r="J14" s="67"/>
      <c r="K14" s="67"/>
      <c r="L14" s="67"/>
      <c r="M14" s="69"/>
    </row>
    <row r="15" spans="1:13" ht="12.75">
      <c r="A15" s="64" t="s">
        <v>4</v>
      </c>
      <c r="B15" s="364" t="s">
        <v>171</v>
      </c>
      <c r="C15" s="364"/>
      <c r="D15" s="364"/>
      <c r="E15" s="67"/>
      <c r="F15" s="64" t="s">
        <v>4</v>
      </c>
      <c r="G15" s="354" t="s">
        <v>183</v>
      </c>
      <c r="H15" s="354"/>
      <c r="I15" s="354"/>
      <c r="J15" s="50"/>
      <c r="K15" s="50"/>
      <c r="L15" s="50"/>
      <c r="M15" s="69"/>
    </row>
    <row r="16" spans="1:12" ht="12.75">
      <c r="A16" s="64" t="s">
        <v>5</v>
      </c>
      <c r="B16" s="364"/>
      <c r="C16" s="364"/>
      <c r="D16" s="364"/>
      <c r="E16" s="64"/>
      <c r="F16" s="64" t="s">
        <v>5</v>
      </c>
      <c r="G16" s="354" t="s">
        <v>184</v>
      </c>
      <c r="H16" s="354"/>
      <c r="I16" s="354"/>
      <c r="J16" s="67"/>
      <c r="K16" s="67"/>
      <c r="L16" s="67"/>
    </row>
    <row r="17" spans="1:12" ht="12.75">
      <c r="A17" s="64" t="s">
        <v>20</v>
      </c>
      <c r="B17" s="364"/>
      <c r="C17" s="364"/>
      <c r="D17" s="364"/>
      <c r="E17" s="64"/>
      <c r="F17" s="64" t="s">
        <v>20</v>
      </c>
      <c r="G17" s="354" t="s">
        <v>185</v>
      </c>
      <c r="H17" s="354"/>
      <c r="I17" s="354"/>
      <c r="J17" s="67"/>
      <c r="K17" s="67"/>
      <c r="L17" s="67"/>
    </row>
    <row r="18" spans="1:12" ht="13.5" thickBot="1">
      <c r="A18" s="226" t="s">
        <v>6</v>
      </c>
      <c r="B18" s="356" t="s">
        <v>172</v>
      </c>
      <c r="C18" s="357"/>
      <c r="D18" s="357"/>
      <c r="E18" s="226"/>
      <c r="F18" s="226" t="s">
        <v>6</v>
      </c>
      <c r="G18" s="355" t="s">
        <v>165</v>
      </c>
      <c r="H18" s="355"/>
      <c r="I18" s="355"/>
      <c r="J18" s="70"/>
      <c r="K18" s="67"/>
      <c r="L18" s="67"/>
    </row>
    <row r="19" spans="1:9" ht="8.25" customHeight="1" thickTop="1">
      <c r="A19" s="225"/>
      <c r="B19" s="224"/>
      <c r="C19" s="224"/>
      <c r="D19" s="224"/>
      <c r="E19" s="224"/>
      <c r="F19" s="224"/>
      <c r="G19" s="223"/>
      <c r="H19" s="138"/>
      <c r="I19" s="138"/>
    </row>
    <row r="20" spans="1:9" ht="15" customHeight="1">
      <c r="A20" s="71" t="s">
        <v>53</v>
      </c>
      <c r="B20" s="72"/>
      <c r="C20" s="72"/>
      <c r="D20" s="73"/>
      <c r="E20" s="73"/>
      <c r="F20" s="73"/>
      <c r="G20" s="74"/>
      <c r="H20" s="75"/>
      <c r="I20" s="75"/>
    </row>
    <row r="21" spans="1:9" ht="16.5" customHeight="1">
      <c r="A21" s="76"/>
      <c r="B21" s="73"/>
      <c r="C21" s="73"/>
      <c r="D21" s="73"/>
      <c r="E21" s="73"/>
      <c r="F21" s="73"/>
      <c r="G21" s="74"/>
      <c r="H21" s="75"/>
      <c r="I21" s="75"/>
    </row>
    <row r="22" spans="1:9" ht="11.25" customHeight="1">
      <c r="A22" s="77"/>
      <c r="B22" s="78" t="s">
        <v>68</v>
      </c>
      <c r="C22" s="358" t="s">
        <v>14</v>
      </c>
      <c r="D22" s="358"/>
      <c r="E22" s="358"/>
      <c r="F22" s="358" t="s">
        <v>15</v>
      </c>
      <c r="G22" s="359" t="s">
        <v>16</v>
      </c>
      <c r="H22" s="358" t="s">
        <v>66</v>
      </c>
      <c r="I22" s="358"/>
    </row>
    <row r="23" spans="1:9" ht="1.5" customHeight="1" hidden="1">
      <c r="A23" s="77"/>
      <c r="B23" s="78"/>
      <c r="C23" s="358"/>
      <c r="D23" s="358"/>
      <c r="E23" s="358"/>
      <c r="F23" s="358"/>
      <c r="G23" s="359"/>
      <c r="H23" s="358"/>
      <c r="I23" s="358"/>
    </row>
    <row r="24" spans="1:9" ht="6.75" customHeight="1">
      <c r="A24" s="73"/>
      <c r="B24" s="73"/>
      <c r="C24" s="73"/>
      <c r="D24" s="73"/>
      <c r="E24" s="73"/>
      <c r="F24" s="73"/>
      <c r="G24" s="74"/>
      <c r="H24" s="75"/>
      <c r="I24" s="75"/>
    </row>
    <row r="25" spans="1:9" ht="12.75" customHeight="1">
      <c r="A25" s="350" t="s">
        <v>47</v>
      </c>
      <c r="B25" s="350"/>
      <c r="C25" s="350"/>
      <c r="D25" s="79"/>
      <c r="E25" s="79"/>
      <c r="F25" s="80"/>
      <c r="G25" s="81"/>
      <c r="H25" s="82"/>
      <c r="I25" s="260">
        <v>32500</v>
      </c>
    </row>
    <row r="26" spans="1:9" ht="12.75" customHeight="1">
      <c r="A26" s="83"/>
      <c r="B26" s="255"/>
      <c r="C26" s="349" t="s">
        <v>186</v>
      </c>
      <c r="D26" s="349"/>
      <c r="E26" s="349"/>
      <c r="F26" s="257">
        <v>1</v>
      </c>
      <c r="G26" s="258">
        <v>26200</v>
      </c>
      <c r="H26" s="259"/>
      <c r="I26" s="88">
        <v>26200</v>
      </c>
    </row>
    <row r="27" spans="1:9" ht="12.75" customHeight="1">
      <c r="A27" s="83"/>
      <c r="B27" s="256"/>
      <c r="C27" s="349" t="s">
        <v>206</v>
      </c>
      <c r="D27" s="349"/>
      <c r="E27" s="349"/>
      <c r="F27" s="257"/>
      <c r="G27" s="258"/>
      <c r="H27" s="259"/>
      <c r="I27" s="88"/>
    </row>
    <row r="28" spans="1:9" ht="12.75" customHeight="1">
      <c r="A28" s="83"/>
      <c r="B28" s="255"/>
      <c r="C28" s="349" t="s">
        <v>187</v>
      </c>
      <c r="D28" s="349"/>
      <c r="E28" s="349"/>
      <c r="F28" s="257"/>
      <c r="G28" s="258"/>
      <c r="H28" s="259"/>
      <c r="I28" s="88">
        <v>300</v>
      </c>
    </row>
    <row r="29" spans="1:9" ht="12.75" customHeight="1">
      <c r="A29" s="83"/>
      <c r="B29" s="255"/>
      <c r="C29" s="349" t="s">
        <v>188</v>
      </c>
      <c r="D29" s="349"/>
      <c r="E29" s="349"/>
      <c r="F29" s="257"/>
      <c r="G29" s="258"/>
      <c r="H29" s="259"/>
      <c r="I29" s="88"/>
    </row>
    <row r="30" spans="1:9" ht="12.75" customHeight="1">
      <c r="A30" s="83"/>
      <c r="B30" s="255"/>
      <c r="C30" s="349" t="s">
        <v>189</v>
      </c>
      <c r="D30" s="349"/>
      <c r="E30" s="349"/>
      <c r="F30" s="257"/>
      <c r="G30" s="258"/>
      <c r="H30" s="259"/>
      <c r="I30" s="88"/>
    </row>
    <row r="31" spans="1:9" ht="12.75" customHeight="1">
      <c r="A31" s="83"/>
      <c r="B31" s="255"/>
      <c r="C31" s="349" t="s">
        <v>190</v>
      </c>
      <c r="D31" s="349"/>
      <c r="E31" s="349"/>
      <c r="F31" s="257"/>
      <c r="G31" s="258"/>
      <c r="H31" s="259"/>
      <c r="I31" s="88"/>
    </row>
    <row r="32" spans="1:9" ht="12.75" customHeight="1">
      <c r="A32" s="83"/>
      <c r="B32" s="255"/>
      <c r="C32" s="349" t="s">
        <v>191</v>
      </c>
      <c r="D32" s="349"/>
      <c r="E32" s="349"/>
      <c r="F32" s="257"/>
      <c r="G32" s="258"/>
      <c r="H32" s="259"/>
      <c r="I32" s="88"/>
    </row>
    <row r="33" spans="1:9" ht="12.75" customHeight="1">
      <c r="A33" s="83"/>
      <c r="B33" s="255"/>
      <c r="C33" s="349" t="s">
        <v>207</v>
      </c>
      <c r="D33" s="349"/>
      <c r="E33" s="349"/>
      <c r="F33" s="257"/>
      <c r="G33" s="258"/>
      <c r="H33" s="259"/>
      <c r="I33" s="88"/>
    </row>
    <row r="34" spans="1:9" ht="12.75" customHeight="1">
      <c r="A34" s="83"/>
      <c r="B34" s="255"/>
      <c r="C34" s="349" t="s">
        <v>192</v>
      </c>
      <c r="D34" s="349"/>
      <c r="E34" s="349"/>
      <c r="F34" s="257"/>
      <c r="G34" s="258"/>
      <c r="H34" s="259"/>
      <c r="I34" s="88"/>
    </row>
    <row r="35" spans="1:9" ht="12.75" customHeight="1">
      <c r="A35" s="83"/>
      <c r="B35" s="255"/>
      <c r="C35" s="349" t="s">
        <v>193</v>
      </c>
      <c r="D35" s="349"/>
      <c r="E35" s="349"/>
      <c r="F35" s="257">
        <v>4</v>
      </c>
      <c r="G35" s="258">
        <v>1500</v>
      </c>
      <c r="H35" s="259"/>
      <c r="I35" s="88">
        <v>6000</v>
      </c>
    </row>
    <row r="36" spans="1:9" ht="12.75" customHeight="1">
      <c r="A36" s="83"/>
      <c r="B36" s="255"/>
      <c r="C36" s="349" t="s">
        <v>194</v>
      </c>
      <c r="D36" s="349"/>
      <c r="E36" s="349"/>
      <c r="F36" s="257"/>
      <c r="G36" s="258"/>
      <c r="H36" s="259"/>
      <c r="I36" s="88"/>
    </row>
    <row r="37" spans="1:9" ht="12.75" customHeight="1">
      <c r="A37" s="83"/>
      <c r="B37" s="69"/>
      <c r="C37" s="90"/>
      <c r="D37" s="90"/>
      <c r="E37" s="90"/>
      <c r="F37" s="85"/>
      <c r="G37" s="89"/>
      <c r="H37" s="87"/>
      <c r="I37" s="88"/>
    </row>
    <row r="38" spans="1:9" ht="12.75" customHeight="1">
      <c r="A38" s="83"/>
      <c r="B38" s="69"/>
      <c r="C38" s="90"/>
      <c r="D38" s="90"/>
      <c r="E38" s="90"/>
      <c r="F38" s="85"/>
      <c r="G38" s="89"/>
      <c r="H38" s="87"/>
      <c r="I38" s="88"/>
    </row>
    <row r="39" spans="1:9" ht="12.75" customHeight="1">
      <c r="A39" s="83"/>
      <c r="B39" s="69"/>
      <c r="C39" s="90"/>
      <c r="D39" s="90"/>
      <c r="E39" s="90"/>
      <c r="F39" s="85"/>
      <c r="G39" s="89"/>
      <c r="H39" s="87"/>
      <c r="I39" s="88"/>
    </row>
    <row r="40" spans="1:9" ht="12.75" customHeight="1">
      <c r="A40" s="83"/>
      <c r="B40" s="69"/>
      <c r="C40" s="90"/>
      <c r="D40" s="90"/>
      <c r="E40" s="90"/>
      <c r="F40" s="85"/>
      <c r="G40" s="89"/>
      <c r="H40" s="87"/>
      <c r="I40" s="88"/>
    </row>
    <row r="41" spans="1:9" ht="12.75" customHeight="1">
      <c r="A41" s="83"/>
      <c r="B41" s="69"/>
      <c r="C41" s="90"/>
      <c r="D41" s="90"/>
      <c r="E41" s="90"/>
      <c r="F41" s="85"/>
      <c r="G41" s="89"/>
      <c r="H41" s="87"/>
      <c r="I41" s="88"/>
    </row>
    <row r="42" spans="1:9" ht="12.75" customHeight="1">
      <c r="A42" s="83"/>
      <c r="B42" s="69"/>
      <c r="C42" s="90"/>
      <c r="D42" s="90"/>
      <c r="E42" s="90"/>
      <c r="F42" s="85"/>
      <c r="G42" s="89"/>
      <c r="H42" s="87"/>
      <c r="I42" s="88"/>
    </row>
    <row r="43" spans="1:9" ht="12.75" customHeight="1">
      <c r="A43" s="83"/>
      <c r="B43" s="69"/>
      <c r="C43" s="90"/>
      <c r="D43" s="90"/>
      <c r="E43" s="90"/>
      <c r="F43" s="85"/>
      <c r="G43" s="89"/>
      <c r="H43" s="87"/>
      <c r="I43" s="88"/>
    </row>
    <row r="44" spans="1:9" ht="12.75" customHeight="1">
      <c r="A44" s="83"/>
      <c r="B44" s="69"/>
      <c r="C44" s="90"/>
      <c r="D44" s="90"/>
      <c r="E44" s="90"/>
      <c r="F44" s="85"/>
      <c r="G44" s="89"/>
      <c r="H44" s="87"/>
      <c r="I44" s="88"/>
    </row>
    <row r="45" spans="1:9" ht="12.75" customHeight="1">
      <c r="A45" s="83"/>
      <c r="B45" s="69"/>
      <c r="C45" s="90"/>
      <c r="D45" s="90"/>
      <c r="E45" s="90"/>
      <c r="F45" s="85"/>
      <c r="G45" s="89"/>
      <c r="H45" s="87"/>
      <c r="I45" s="88"/>
    </row>
    <row r="46" spans="1:9" ht="12.75" customHeight="1">
      <c r="A46" s="83"/>
      <c r="B46" s="69"/>
      <c r="C46" s="90"/>
      <c r="D46" s="90"/>
      <c r="E46" s="90"/>
      <c r="F46" s="85"/>
      <c r="G46" s="89"/>
      <c r="H46" s="87"/>
      <c r="I46" s="88"/>
    </row>
    <row r="47" spans="1:9" ht="12.75" customHeight="1">
      <c r="A47" s="83"/>
      <c r="B47" s="69"/>
      <c r="C47" s="90"/>
      <c r="D47" s="90"/>
      <c r="E47" s="90"/>
      <c r="F47" s="85"/>
      <c r="G47" s="89"/>
      <c r="H47" s="87"/>
      <c r="I47" s="88"/>
    </row>
    <row r="48" spans="1:9" ht="12.75" customHeight="1">
      <c r="A48" s="83"/>
      <c r="B48" s="69"/>
      <c r="C48" s="90"/>
      <c r="D48" s="90"/>
      <c r="E48" s="90"/>
      <c r="F48" s="85"/>
      <c r="G48" s="89"/>
      <c r="H48" s="87"/>
      <c r="I48" s="88"/>
    </row>
    <row r="49" spans="1:9" ht="12.75" customHeight="1">
      <c r="A49" s="83"/>
      <c r="B49" s="69"/>
      <c r="C49" s="90"/>
      <c r="D49" s="90"/>
      <c r="E49" s="90"/>
      <c r="F49" s="85"/>
      <c r="G49" s="89"/>
      <c r="H49" s="87"/>
      <c r="I49" s="88"/>
    </row>
    <row r="50" spans="1:9" ht="12.75" customHeight="1">
      <c r="A50" s="83"/>
      <c r="B50" s="69"/>
      <c r="C50" s="90"/>
      <c r="D50" s="90"/>
      <c r="E50" s="90"/>
      <c r="F50" s="85"/>
      <c r="G50" s="89"/>
      <c r="H50" s="87"/>
      <c r="I50" s="88"/>
    </row>
    <row r="51" spans="1:9" ht="12.75" customHeight="1">
      <c r="A51" s="83"/>
      <c r="B51" s="69"/>
      <c r="C51" s="90"/>
      <c r="D51" s="90"/>
      <c r="E51" s="90"/>
      <c r="F51" s="85"/>
      <c r="G51" s="89"/>
      <c r="H51" s="87"/>
      <c r="I51" s="88"/>
    </row>
    <row r="52" spans="1:9" ht="12.75" customHeight="1">
      <c r="A52" s="83"/>
      <c r="B52" s="69"/>
      <c r="C52" s="90"/>
      <c r="D52" s="90"/>
      <c r="E52" s="90"/>
      <c r="F52" s="85"/>
      <c r="G52" s="89"/>
      <c r="H52" s="87"/>
      <c r="I52" s="88"/>
    </row>
    <row r="53" spans="1:9" ht="12.75" customHeight="1">
      <c r="A53" s="83"/>
      <c r="B53" s="69"/>
      <c r="C53" s="90"/>
      <c r="D53" s="90"/>
      <c r="E53" s="90"/>
      <c r="F53" s="85"/>
      <c r="G53" s="89"/>
      <c r="H53" s="87"/>
      <c r="I53" s="88"/>
    </row>
    <row r="54" spans="1:9" ht="12.75" customHeight="1">
      <c r="A54" s="83"/>
      <c r="B54" s="69"/>
      <c r="C54" s="90"/>
      <c r="D54" s="90"/>
      <c r="E54" s="90"/>
      <c r="F54" s="85"/>
      <c r="G54" s="89"/>
      <c r="H54" s="87"/>
      <c r="I54" s="88"/>
    </row>
    <row r="55" spans="1:9" ht="12.75" customHeight="1">
      <c r="A55" s="83"/>
      <c r="B55" s="69"/>
      <c r="C55" s="90"/>
      <c r="D55" s="90"/>
      <c r="E55" s="90"/>
      <c r="F55" s="85"/>
      <c r="G55" s="89"/>
      <c r="H55" s="87"/>
      <c r="I55" s="88"/>
    </row>
    <row r="56" spans="1:9" ht="12.75" customHeight="1">
      <c r="A56" s="83"/>
      <c r="B56" s="69"/>
      <c r="C56" s="90"/>
      <c r="D56" s="90"/>
      <c r="E56" s="90"/>
      <c r="F56" s="85"/>
      <c r="G56" s="89"/>
      <c r="H56" s="87"/>
      <c r="I56" s="88"/>
    </row>
    <row r="57" spans="1:9" ht="12.75" customHeight="1">
      <c r="A57" s="83"/>
      <c r="B57" s="69"/>
      <c r="C57" s="90"/>
      <c r="D57" s="90"/>
      <c r="E57" s="90"/>
      <c r="F57" s="85"/>
      <c r="G57" s="89"/>
      <c r="H57" s="87"/>
      <c r="I57" s="88"/>
    </row>
    <row r="58" spans="1:14" s="93" customFormat="1" ht="12.75" customHeight="1">
      <c r="A58" s="350" t="s">
        <v>21</v>
      </c>
      <c r="B58" s="350"/>
      <c r="C58" s="345" t="s">
        <v>14</v>
      </c>
      <c r="D58" s="345"/>
      <c r="E58" s="345"/>
      <c r="F58" s="228" t="s">
        <v>15</v>
      </c>
      <c r="G58" s="229" t="s">
        <v>151</v>
      </c>
      <c r="H58" s="196"/>
      <c r="I58" s="262">
        <v>270</v>
      </c>
      <c r="J58" s="91"/>
      <c r="K58" s="91"/>
      <c r="L58" s="59"/>
      <c r="M58" s="92"/>
      <c r="N58" s="92"/>
    </row>
    <row r="59" spans="1:12" ht="12.75" customHeight="1">
      <c r="A59" s="83"/>
      <c r="B59" s="255"/>
      <c r="C59" s="366" t="s">
        <v>195</v>
      </c>
      <c r="D59" s="366"/>
      <c r="E59" s="366"/>
      <c r="F59" s="257">
        <v>600</v>
      </c>
      <c r="G59" s="258">
        <v>2.05</v>
      </c>
      <c r="H59" s="261">
        <v>1230</v>
      </c>
      <c r="I59" s="197">
        <v>1230</v>
      </c>
      <c r="J59" s="69"/>
      <c r="K59" s="69"/>
      <c r="L59" s="69"/>
    </row>
    <row r="60" spans="1:12" ht="12.75" customHeight="1">
      <c r="A60" s="83"/>
      <c r="B60" s="255"/>
      <c r="C60" s="366" t="s">
        <v>196</v>
      </c>
      <c r="D60" s="366"/>
      <c r="E60" s="366"/>
      <c r="F60" s="257">
        <v>600</v>
      </c>
      <c r="G60" s="258">
        <v>0.45</v>
      </c>
      <c r="H60" s="261">
        <f>SUM(F60*G60)</f>
        <v>270</v>
      </c>
      <c r="I60" s="197">
        <v>270</v>
      </c>
      <c r="J60" s="69"/>
      <c r="K60" s="69"/>
      <c r="L60" s="69"/>
    </row>
    <row r="61" spans="1:12" ht="12.75" customHeight="1">
      <c r="A61" s="83"/>
      <c r="B61" s="255"/>
      <c r="C61" s="366"/>
      <c r="D61" s="366"/>
      <c r="E61" s="366"/>
      <c r="F61" s="257"/>
      <c r="G61" s="258"/>
      <c r="H61" s="261"/>
      <c r="I61" s="197"/>
      <c r="J61" s="69"/>
      <c r="K61" s="69"/>
      <c r="L61" s="69"/>
    </row>
    <row r="62" spans="1:12" ht="12.75" customHeight="1">
      <c r="A62" s="83"/>
      <c r="B62" s="255"/>
      <c r="C62" s="366" t="s">
        <v>212</v>
      </c>
      <c r="D62" s="366"/>
      <c r="E62" s="366"/>
      <c r="F62" s="257">
        <v>600</v>
      </c>
      <c r="G62" s="258"/>
      <c r="H62" s="261"/>
      <c r="I62" s="197">
        <v>-1230</v>
      </c>
      <c r="J62" s="69"/>
      <c r="K62" s="69"/>
      <c r="L62" s="69"/>
    </row>
    <row r="63" spans="1:12" ht="12.75" customHeight="1">
      <c r="A63" s="83"/>
      <c r="B63" s="69"/>
      <c r="C63" s="69"/>
      <c r="D63" s="69"/>
      <c r="E63" s="69"/>
      <c r="F63" s="69"/>
      <c r="G63" s="94"/>
      <c r="H63" s="95"/>
      <c r="I63" s="198"/>
      <c r="J63" s="69"/>
      <c r="K63" s="69"/>
      <c r="L63" s="69"/>
    </row>
    <row r="64" spans="1:14" s="93" customFormat="1" ht="12.75" customHeight="1">
      <c r="A64" s="350" t="s">
        <v>22</v>
      </c>
      <c r="B64" s="350"/>
      <c r="C64" s="345" t="s">
        <v>14</v>
      </c>
      <c r="D64" s="345"/>
      <c r="E64" s="345"/>
      <c r="F64" s="228" t="s">
        <v>15</v>
      </c>
      <c r="G64" s="229" t="s">
        <v>151</v>
      </c>
      <c r="H64" s="260"/>
      <c r="I64" s="274">
        <v>2779.25</v>
      </c>
      <c r="J64" s="97"/>
      <c r="K64" s="97"/>
      <c r="L64" s="97"/>
      <c r="M64" s="92"/>
      <c r="N64" s="92"/>
    </row>
    <row r="65" spans="1:12" ht="12.75" customHeight="1">
      <c r="A65" s="83"/>
      <c r="B65" s="255">
        <v>71089</v>
      </c>
      <c r="C65" s="349" t="s">
        <v>197</v>
      </c>
      <c r="D65" s="349"/>
      <c r="E65" s="349"/>
      <c r="F65" s="257">
        <v>9</v>
      </c>
      <c r="G65" s="258">
        <v>103.1</v>
      </c>
      <c r="H65" s="259">
        <f>SUM(F65*G65)</f>
        <v>927.9</v>
      </c>
      <c r="I65" s="275"/>
      <c r="J65" s="69"/>
      <c r="K65" s="69"/>
      <c r="L65" s="69"/>
    </row>
    <row r="66" spans="1:12" ht="12.75" customHeight="1">
      <c r="A66" s="83"/>
      <c r="B66" s="255">
        <v>71088</v>
      </c>
      <c r="C66" s="349" t="s">
        <v>198</v>
      </c>
      <c r="D66" s="349"/>
      <c r="E66" s="349"/>
      <c r="F66" s="257">
        <v>9</v>
      </c>
      <c r="G66" s="258">
        <v>80.55</v>
      </c>
      <c r="H66" s="259">
        <f>SUM(F66*G66)</f>
        <v>724.9499999999999</v>
      </c>
      <c r="I66" s="275"/>
      <c r="J66" s="69"/>
      <c r="K66" s="69"/>
      <c r="L66" s="69"/>
    </row>
    <row r="67" spans="1:12" ht="12.75" customHeight="1">
      <c r="A67" s="83"/>
      <c r="B67" s="255">
        <v>720163</v>
      </c>
      <c r="C67" s="349" t="s">
        <v>200</v>
      </c>
      <c r="D67" s="349"/>
      <c r="E67" s="349"/>
      <c r="F67" s="257">
        <v>2</v>
      </c>
      <c r="G67" s="258">
        <v>165.75</v>
      </c>
      <c r="H67" s="259">
        <f>SUM(F67*G67)</f>
        <v>331.5</v>
      </c>
      <c r="I67" s="275"/>
      <c r="J67" s="69"/>
      <c r="K67" s="69"/>
      <c r="L67" s="69"/>
    </row>
    <row r="68" spans="1:12" ht="12.75" customHeight="1">
      <c r="A68" s="83"/>
      <c r="B68" s="255">
        <v>72064</v>
      </c>
      <c r="C68" s="349" t="s">
        <v>199</v>
      </c>
      <c r="D68" s="349"/>
      <c r="E68" s="349"/>
      <c r="F68" s="257">
        <v>2</v>
      </c>
      <c r="G68" s="258">
        <v>123.45</v>
      </c>
      <c r="H68" s="259">
        <f>SUM(F68*G68)</f>
        <v>246.9</v>
      </c>
      <c r="I68" s="275"/>
      <c r="J68" s="69"/>
      <c r="K68" s="69"/>
      <c r="L68" s="69"/>
    </row>
    <row r="69" spans="1:12" ht="12.75" customHeight="1">
      <c r="A69" s="83"/>
      <c r="B69" s="255">
        <v>85078</v>
      </c>
      <c r="C69" s="349" t="s">
        <v>208</v>
      </c>
      <c r="D69" s="349"/>
      <c r="E69" s="349"/>
      <c r="F69" s="257">
        <v>4</v>
      </c>
      <c r="G69" s="258">
        <v>368.75</v>
      </c>
      <c r="H69" s="259">
        <f>SUM(F69*G69)</f>
        <v>1475</v>
      </c>
      <c r="I69" s="275"/>
      <c r="J69" s="69"/>
      <c r="K69" s="69"/>
      <c r="L69" s="69"/>
    </row>
    <row r="70" spans="1:12" ht="12.75" customHeight="1">
      <c r="A70" s="83"/>
      <c r="B70" s="255"/>
      <c r="C70" s="349"/>
      <c r="D70" s="349"/>
      <c r="E70" s="349"/>
      <c r="F70" s="257"/>
      <c r="G70" s="258"/>
      <c r="H70" s="259"/>
      <c r="I70" s="275"/>
      <c r="J70" s="69"/>
      <c r="K70" s="69"/>
      <c r="L70" s="69"/>
    </row>
    <row r="71" spans="1:12" ht="12.75" customHeight="1">
      <c r="A71" s="83"/>
      <c r="B71" s="255"/>
      <c r="C71" s="349"/>
      <c r="D71" s="349"/>
      <c r="E71" s="349"/>
      <c r="F71" s="257"/>
      <c r="G71" s="258"/>
      <c r="H71" s="259"/>
      <c r="I71" s="275"/>
      <c r="J71" s="69"/>
      <c r="K71" s="69"/>
      <c r="L71" s="69"/>
    </row>
    <row r="72" spans="1:12" ht="12.75" customHeight="1">
      <c r="A72" s="83"/>
      <c r="B72" s="255"/>
      <c r="C72" s="349" t="s">
        <v>213</v>
      </c>
      <c r="D72" s="349"/>
      <c r="E72" s="349"/>
      <c r="F72" s="257"/>
      <c r="G72" s="258">
        <v>927</v>
      </c>
      <c r="H72" s="259"/>
      <c r="I72" s="275">
        <v>-927</v>
      </c>
      <c r="J72" s="69"/>
      <c r="K72" s="69"/>
      <c r="L72" s="69"/>
    </row>
    <row r="73" spans="1:12" ht="12.75" customHeight="1">
      <c r="A73" s="83"/>
      <c r="B73" s="255"/>
      <c r="C73" s="349"/>
      <c r="D73" s="349"/>
      <c r="E73" s="349"/>
      <c r="F73" s="257"/>
      <c r="G73" s="258"/>
      <c r="H73" s="259"/>
      <c r="I73" s="275"/>
      <c r="J73" s="69"/>
      <c r="K73" s="69"/>
      <c r="L73" s="69"/>
    </row>
    <row r="74" spans="1:12" ht="12.75" customHeight="1">
      <c r="A74" s="83"/>
      <c r="B74" s="255"/>
      <c r="C74" s="349"/>
      <c r="D74" s="349"/>
      <c r="E74" s="349"/>
      <c r="F74" s="257"/>
      <c r="G74" s="258"/>
      <c r="H74" s="259"/>
      <c r="I74" s="275"/>
      <c r="J74" s="69"/>
      <c r="K74" s="69"/>
      <c r="L74" s="69"/>
    </row>
    <row r="75" spans="1:12" ht="12.75">
      <c r="A75" s="83"/>
      <c r="B75" s="69"/>
      <c r="C75" s="84"/>
      <c r="D75" s="84"/>
      <c r="E75" s="84"/>
      <c r="F75" s="85"/>
      <c r="G75" s="86"/>
      <c r="H75" s="259"/>
      <c r="I75" s="275"/>
      <c r="J75" s="69"/>
      <c r="K75" s="69"/>
      <c r="L75" s="69"/>
    </row>
    <row r="76" spans="1:10" ht="12.75" customHeight="1">
      <c r="A76" s="195" t="s">
        <v>55</v>
      </c>
      <c r="B76" s="98"/>
      <c r="C76" s="345" t="s">
        <v>14</v>
      </c>
      <c r="D76" s="345"/>
      <c r="E76" s="345"/>
      <c r="F76" s="228" t="s">
        <v>15</v>
      </c>
      <c r="G76" s="229" t="s">
        <v>151</v>
      </c>
      <c r="H76" s="276"/>
      <c r="I76" s="277">
        <f>SUM(H77:H81)</f>
        <v>0</v>
      </c>
      <c r="J76" s="102"/>
    </row>
    <row r="77" spans="1:14" s="93" customFormat="1" ht="12.75" customHeight="1">
      <c r="A77" s="103"/>
      <c r="B77" s="271"/>
      <c r="C77" s="311"/>
      <c r="D77" s="311"/>
      <c r="E77" s="311"/>
      <c r="F77" s="257"/>
      <c r="G77" s="258"/>
      <c r="H77" s="259"/>
      <c r="I77" s="278"/>
      <c r="J77" s="106"/>
      <c r="K77" s="92"/>
      <c r="L77" s="92"/>
      <c r="M77" s="92"/>
      <c r="N77" s="92"/>
    </row>
    <row r="78" spans="1:10" ht="12.75">
      <c r="A78" s="103"/>
      <c r="B78" s="271"/>
      <c r="C78" s="311"/>
      <c r="D78" s="311"/>
      <c r="E78" s="311"/>
      <c r="F78" s="257"/>
      <c r="G78" s="258"/>
      <c r="H78" s="259"/>
      <c r="I78" s="278"/>
      <c r="J78" s="102"/>
    </row>
    <row r="79" spans="1:10" ht="12.75">
      <c r="A79" s="103"/>
      <c r="B79" s="271"/>
      <c r="C79" s="311"/>
      <c r="D79" s="311"/>
      <c r="E79" s="311"/>
      <c r="F79" s="257"/>
      <c r="G79" s="258"/>
      <c r="H79" s="259"/>
      <c r="I79" s="278"/>
      <c r="J79" s="102"/>
    </row>
    <row r="80" spans="1:10" ht="12.75">
      <c r="A80" s="103"/>
      <c r="B80" s="271"/>
      <c r="C80" s="311"/>
      <c r="D80" s="311"/>
      <c r="E80" s="311"/>
      <c r="F80" s="257"/>
      <c r="G80" s="258"/>
      <c r="H80" s="259"/>
      <c r="I80" s="278"/>
      <c r="J80" s="102"/>
    </row>
    <row r="81" spans="1:10" ht="12.75">
      <c r="A81" s="103"/>
      <c r="B81" s="271"/>
      <c r="C81" s="311"/>
      <c r="D81" s="311"/>
      <c r="E81" s="311"/>
      <c r="F81" s="257"/>
      <c r="G81" s="258"/>
      <c r="H81" s="259"/>
      <c r="I81" s="279"/>
      <c r="J81" s="102"/>
    </row>
    <row r="82" spans="1:10" ht="12.75">
      <c r="A82" s="103"/>
      <c r="B82" s="104"/>
      <c r="C82" s="101"/>
      <c r="D82" s="101"/>
      <c r="E82" s="101"/>
      <c r="F82" s="105"/>
      <c r="G82" s="86"/>
      <c r="H82" s="87"/>
      <c r="I82" s="96"/>
      <c r="J82" s="102"/>
    </row>
    <row r="83" spans="1:10" ht="15" customHeight="1">
      <c r="A83" s="304" t="s">
        <v>73</v>
      </c>
      <c r="B83" s="304"/>
      <c r="C83" s="304"/>
      <c r="D83" s="304"/>
      <c r="E83" s="304"/>
      <c r="F83" s="304"/>
      <c r="G83" s="304"/>
      <c r="H83" s="87"/>
      <c r="I83" s="96"/>
      <c r="J83" s="102"/>
    </row>
    <row r="84" spans="1:10" ht="12" customHeight="1">
      <c r="A84" s="365" t="s">
        <v>136</v>
      </c>
      <c r="B84" s="365"/>
      <c r="C84" s="365"/>
      <c r="D84" s="365"/>
      <c r="E84" s="365"/>
      <c r="F84" s="365"/>
      <c r="G84" s="365"/>
      <c r="H84" s="365"/>
      <c r="I84" s="365"/>
      <c r="J84" s="102"/>
    </row>
    <row r="85" spans="1:10" ht="12.75">
      <c r="A85" s="103"/>
      <c r="B85" s="346"/>
      <c r="C85" s="347"/>
      <c r="D85" s="347"/>
      <c r="E85" s="347"/>
      <c r="F85" s="107"/>
      <c r="G85" s="108"/>
      <c r="H85" s="109"/>
      <c r="I85" s="96"/>
      <c r="J85" s="102"/>
    </row>
    <row r="86" spans="1:10" ht="12.75" customHeight="1">
      <c r="A86" s="195" t="s">
        <v>45</v>
      </c>
      <c r="B86" s="98"/>
      <c r="C86" s="227" t="s">
        <v>152</v>
      </c>
      <c r="D86" s="348" t="s">
        <v>14</v>
      </c>
      <c r="E86" s="348"/>
      <c r="F86" s="227" t="s">
        <v>15</v>
      </c>
      <c r="G86" s="230" t="s">
        <v>151</v>
      </c>
      <c r="H86" s="276"/>
      <c r="I86" s="277">
        <f>SUM(H87:H91)</f>
        <v>0</v>
      </c>
      <c r="J86" s="102"/>
    </row>
    <row r="87" spans="1:10" ht="12.75" customHeight="1">
      <c r="A87" s="272"/>
      <c r="B87" s="271"/>
      <c r="C87" s="273"/>
      <c r="D87" s="311" t="s">
        <v>209</v>
      </c>
      <c r="E87" s="311"/>
      <c r="F87" s="257"/>
      <c r="G87" s="258"/>
      <c r="H87" s="259"/>
      <c r="I87" s="279" t="s">
        <v>214</v>
      </c>
      <c r="J87" s="102"/>
    </row>
    <row r="88" spans="1:10" ht="12.75" customHeight="1">
      <c r="A88" s="272"/>
      <c r="B88" s="271"/>
      <c r="C88" s="273"/>
      <c r="D88" s="311"/>
      <c r="E88" s="311"/>
      <c r="F88" s="257"/>
      <c r="G88" s="258"/>
      <c r="H88" s="259"/>
      <c r="I88" s="279"/>
      <c r="J88" s="102"/>
    </row>
    <row r="89" spans="1:10" ht="12.75" customHeight="1">
      <c r="A89" s="272"/>
      <c r="B89" s="271"/>
      <c r="C89" s="273"/>
      <c r="D89" s="311"/>
      <c r="E89" s="311"/>
      <c r="F89" s="257"/>
      <c r="G89" s="258"/>
      <c r="H89" s="259"/>
      <c r="I89" s="279"/>
      <c r="J89" s="102"/>
    </row>
    <row r="90" spans="1:10" ht="12.75" customHeight="1">
      <c r="A90" s="272"/>
      <c r="B90" s="271"/>
      <c r="C90" s="273"/>
      <c r="D90" s="311"/>
      <c r="E90" s="311"/>
      <c r="F90" s="257"/>
      <c r="G90" s="258"/>
      <c r="H90" s="259"/>
      <c r="I90" s="279"/>
      <c r="J90" s="102"/>
    </row>
    <row r="91" spans="1:10" ht="12.75" customHeight="1">
      <c r="A91" s="272"/>
      <c r="B91" s="271"/>
      <c r="C91" s="273"/>
      <c r="D91" s="311"/>
      <c r="E91" s="311"/>
      <c r="F91" s="257"/>
      <c r="G91" s="258"/>
      <c r="H91" s="259"/>
      <c r="I91" s="279"/>
      <c r="J91" s="102"/>
    </row>
    <row r="92" spans="1:10" ht="12.75">
      <c r="A92" s="103"/>
      <c r="B92" s="104"/>
      <c r="C92" s="107"/>
      <c r="D92" s="107"/>
      <c r="E92" s="107"/>
      <c r="F92" s="107"/>
      <c r="G92" s="108"/>
      <c r="H92" s="110"/>
      <c r="I92" s="96"/>
      <c r="J92" s="102"/>
    </row>
    <row r="93" spans="1:10" ht="12.75">
      <c r="A93" s="303" t="s">
        <v>65</v>
      </c>
      <c r="B93" s="304"/>
      <c r="C93" s="304"/>
      <c r="D93" s="304"/>
      <c r="E93" s="304"/>
      <c r="F93" s="302" t="str">
        <f>E158</f>
        <v>Date</v>
      </c>
      <c r="G93" s="302"/>
      <c r="I93" s="49"/>
      <c r="J93" s="102"/>
    </row>
    <row r="94" spans="1:10" ht="12.75">
      <c r="A94" s="347" t="s">
        <v>138</v>
      </c>
      <c r="B94" s="347"/>
      <c r="C94" s="347"/>
      <c r="D94" s="347"/>
      <c r="E94" s="347"/>
      <c r="F94" s="347"/>
      <c r="G94" s="347"/>
      <c r="H94" s="347"/>
      <c r="I94" s="347"/>
      <c r="J94" s="102"/>
    </row>
    <row r="95" spans="1:14" s="93" customFormat="1" ht="12.75" customHeight="1">
      <c r="A95" s="195" t="s">
        <v>54</v>
      </c>
      <c r="B95" s="98"/>
      <c r="C95" s="345" t="s">
        <v>14</v>
      </c>
      <c r="D95" s="345"/>
      <c r="E95" s="345"/>
      <c r="F95" s="228" t="s">
        <v>15</v>
      </c>
      <c r="G95" s="229" t="s">
        <v>151</v>
      </c>
      <c r="H95" s="280"/>
      <c r="I95" s="277">
        <f>SUM(H96:H105)</f>
        <v>1847</v>
      </c>
      <c r="J95" s="106"/>
      <c r="K95" s="92"/>
      <c r="L95" s="92"/>
      <c r="M95" s="92"/>
      <c r="N95" s="92"/>
    </row>
    <row r="96" spans="1:10" ht="12.75">
      <c r="A96" s="103"/>
      <c r="B96" s="271"/>
      <c r="C96" s="311" t="s">
        <v>201</v>
      </c>
      <c r="D96" s="311"/>
      <c r="E96" s="311"/>
      <c r="F96" s="257">
        <v>2</v>
      </c>
      <c r="G96" s="258">
        <v>395</v>
      </c>
      <c r="H96" s="259">
        <f>SUM(F96*G96)</f>
        <v>790</v>
      </c>
      <c r="I96" s="279"/>
      <c r="J96" s="102"/>
    </row>
    <row r="97" spans="1:10" ht="12.75">
      <c r="A97" s="103"/>
      <c r="B97" s="271"/>
      <c r="C97" s="311" t="s">
        <v>210</v>
      </c>
      <c r="D97" s="311"/>
      <c r="E97" s="311"/>
      <c r="F97" s="257">
        <v>2</v>
      </c>
      <c r="G97" s="258">
        <v>395</v>
      </c>
      <c r="H97" s="259">
        <f>SUM(F97*G97)</f>
        <v>790</v>
      </c>
      <c r="I97" s="279"/>
      <c r="J97" s="102"/>
    </row>
    <row r="98" spans="1:10" ht="12.75">
      <c r="A98" s="103"/>
      <c r="B98" s="271"/>
      <c r="C98" s="311" t="s">
        <v>211</v>
      </c>
      <c r="D98" s="311"/>
      <c r="E98" s="311"/>
      <c r="F98" s="257">
        <v>3</v>
      </c>
      <c r="G98" s="258">
        <v>89</v>
      </c>
      <c r="H98" s="259">
        <f>SUM(F98*G98)</f>
        <v>267</v>
      </c>
      <c r="I98" s="279"/>
      <c r="J98" s="102"/>
    </row>
    <row r="99" spans="1:10" ht="12.75">
      <c r="A99" s="103"/>
      <c r="B99" s="271"/>
      <c r="C99" s="311"/>
      <c r="D99" s="311"/>
      <c r="E99" s="311"/>
      <c r="F99" s="257"/>
      <c r="G99" s="258"/>
      <c r="H99" s="259"/>
      <c r="I99" s="279"/>
      <c r="J99" s="102"/>
    </row>
    <row r="100" spans="1:10" ht="12.75">
      <c r="A100" s="103"/>
      <c r="B100" s="271"/>
      <c r="C100" s="311"/>
      <c r="D100" s="311"/>
      <c r="E100" s="311"/>
      <c r="F100" s="257"/>
      <c r="G100" s="258"/>
      <c r="H100" s="259"/>
      <c r="I100" s="279"/>
      <c r="J100" s="102"/>
    </row>
    <row r="101" spans="1:10" ht="12.75">
      <c r="A101" s="103"/>
      <c r="B101" s="271"/>
      <c r="C101" s="311"/>
      <c r="D101" s="311"/>
      <c r="E101" s="311"/>
      <c r="F101" s="257"/>
      <c r="G101" s="258"/>
      <c r="H101" s="259"/>
      <c r="I101" s="279"/>
      <c r="J101" s="102"/>
    </row>
    <row r="102" spans="1:10" ht="12.75">
      <c r="A102" s="103"/>
      <c r="B102" s="271"/>
      <c r="C102" s="311"/>
      <c r="D102" s="311"/>
      <c r="E102" s="311"/>
      <c r="F102" s="257"/>
      <c r="G102" s="258"/>
      <c r="H102" s="259"/>
      <c r="I102" s="279"/>
      <c r="J102" s="102"/>
    </row>
    <row r="103" spans="1:10" ht="12.75">
      <c r="A103" s="103"/>
      <c r="B103" s="271"/>
      <c r="C103" s="311"/>
      <c r="D103" s="311"/>
      <c r="E103" s="311"/>
      <c r="F103" s="257"/>
      <c r="G103" s="258"/>
      <c r="H103" s="259"/>
      <c r="I103" s="279"/>
      <c r="J103" s="102"/>
    </row>
    <row r="104" spans="1:10" ht="12.75">
      <c r="A104" s="103"/>
      <c r="B104" s="271"/>
      <c r="C104" s="311"/>
      <c r="D104" s="311"/>
      <c r="E104" s="311"/>
      <c r="F104" s="257"/>
      <c r="G104" s="258"/>
      <c r="H104" s="259"/>
      <c r="I104" s="279"/>
      <c r="J104" s="102"/>
    </row>
    <row r="105" spans="1:10" ht="12.75">
      <c r="A105" s="103"/>
      <c r="B105" s="271"/>
      <c r="C105" s="311"/>
      <c r="D105" s="311"/>
      <c r="E105" s="311"/>
      <c r="F105" s="257"/>
      <c r="G105" s="258"/>
      <c r="H105" s="259"/>
      <c r="I105" s="279"/>
      <c r="J105" s="102"/>
    </row>
    <row r="106" spans="1:10" ht="14.25">
      <c r="A106" s="103"/>
      <c r="B106" s="104"/>
      <c r="C106" s="111"/>
      <c r="D106" s="111"/>
      <c r="E106" s="111"/>
      <c r="F106" s="111"/>
      <c r="G106" s="112"/>
      <c r="H106" s="281"/>
      <c r="I106" s="279"/>
      <c r="J106" s="102"/>
    </row>
    <row r="107" spans="1:10" ht="15" customHeight="1">
      <c r="A107" s="113" t="s">
        <v>128</v>
      </c>
      <c r="B107" s="104"/>
      <c r="C107" s="107"/>
      <c r="D107" s="107"/>
      <c r="E107" s="107"/>
      <c r="F107" s="107"/>
      <c r="G107" s="108"/>
      <c r="H107" s="109"/>
      <c r="I107" s="96"/>
      <c r="J107" s="102"/>
    </row>
    <row r="108" spans="1:10" ht="8.25" customHeight="1">
      <c r="A108" s="114"/>
      <c r="B108" s="104"/>
      <c r="C108" s="107"/>
      <c r="D108" s="107"/>
      <c r="E108" s="107"/>
      <c r="F108" s="107"/>
      <c r="G108" s="108"/>
      <c r="H108" s="109"/>
      <c r="I108" s="96"/>
      <c r="J108" s="102"/>
    </row>
    <row r="109" spans="1:13" ht="12.75">
      <c r="A109" s="300" t="s">
        <v>70</v>
      </c>
      <c r="B109" s="301"/>
      <c r="C109" s="301"/>
      <c r="D109" s="301"/>
      <c r="E109" s="301"/>
      <c r="F109" s="301"/>
      <c r="G109" s="301"/>
      <c r="H109" s="301"/>
      <c r="I109" s="301"/>
      <c r="J109" s="115"/>
      <c r="K109" s="116"/>
      <c r="L109" s="116"/>
      <c r="M109" s="116"/>
    </row>
    <row r="110" spans="1:10" ht="12.75" customHeight="1">
      <c r="A110" s="103"/>
      <c r="B110" s="104"/>
      <c r="C110" s="107"/>
      <c r="D110" s="107"/>
      <c r="E110" s="107"/>
      <c r="F110" s="107"/>
      <c r="G110" s="108"/>
      <c r="H110" s="109"/>
      <c r="I110" s="96"/>
      <c r="J110" s="102"/>
    </row>
    <row r="111" spans="1:14" s="122" customFormat="1" ht="12.75" customHeight="1">
      <c r="A111" s="195" t="s">
        <v>50</v>
      </c>
      <c r="B111" s="117"/>
      <c r="C111" s="118"/>
      <c r="D111" s="118"/>
      <c r="E111" s="118"/>
      <c r="F111" s="118"/>
      <c r="G111" s="119"/>
      <c r="H111" s="282"/>
      <c r="I111" s="277">
        <f>SUM(H112:H118)</f>
        <v>571</v>
      </c>
      <c r="J111" s="120"/>
      <c r="K111" s="121"/>
      <c r="L111" s="121"/>
      <c r="M111" s="121"/>
      <c r="N111" s="121"/>
    </row>
    <row r="112" spans="1:10" ht="12.75">
      <c r="A112" s="103"/>
      <c r="B112" s="271"/>
      <c r="C112" s="311"/>
      <c r="D112" s="311"/>
      <c r="E112" s="311"/>
      <c r="F112" s="257"/>
      <c r="G112" s="258"/>
      <c r="H112" s="259"/>
      <c r="I112" s="278"/>
      <c r="J112" s="102"/>
    </row>
    <row r="113" spans="1:10" ht="12.75">
      <c r="A113" s="103"/>
      <c r="B113" s="271"/>
      <c r="C113" s="311" t="s">
        <v>202</v>
      </c>
      <c r="D113" s="311"/>
      <c r="E113" s="311"/>
      <c r="F113" s="257">
        <v>1</v>
      </c>
      <c r="G113" s="258">
        <v>196</v>
      </c>
      <c r="H113" s="259">
        <v>196</v>
      </c>
      <c r="I113" s="278"/>
      <c r="J113" s="102"/>
    </row>
    <row r="114" spans="1:10" ht="12.75">
      <c r="A114" s="103"/>
      <c r="B114" s="271"/>
      <c r="C114" s="311" t="s">
        <v>203</v>
      </c>
      <c r="D114" s="311"/>
      <c r="E114" s="311"/>
      <c r="F114" s="257">
        <v>5</v>
      </c>
      <c r="G114" s="258">
        <v>75</v>
      </c>
      <c r="H114" s="259">
        <f>SUM(F114*G114)</f>
        <v>375</v>
      </c>
      <c r="I114" s="278"/>
      <c r="J114" s="102"/>
    </row>
    <row r="115" spans="1:10" ht="12.75">
      <c r="A115" s="103"/>
      <c r="B115" s="271"/>
      <c r="C115" s="311"/>
      <c r="D115" s="311"/>
      <c r="E115" s="311"/>
      <c r="F115" s="257"/>
      <c r="G115" s="258"/>
      <c r="H115" s="259"/>
      <c r="I115" s="278"/>
      <c r="J115" s="102"/>
    </row>
    <row r="116" spans="1:10" ht="12.75">
      <c r="A116" s="103"/>
      <c r="B116" s="271"/>
      <c r="C116" s="311" t="s">
        <v>215</v>
      </c>
      <c r="D116" s="311"/>
      <c r="E116" s="311"/>
      <c r="F116" s="257"/>
      <c r="G116" s="258"/>
      <c r="H116" s="259"/>
      <c r="I116" s="278"/>
      <c r="J116" s="102"/>
    </row>
    <row r="117" spans="1:10" ht="12.75">
      <c r="A117" s="103"/>
      <c r="B117" s="271"/>
      <c r="C117" s="311"/>
      <c r="D117" s="311"/>
      <c r="E117" s="311"/>
      <c r="F117" s="257"/>
      <c r="G117" s="258"/>
      <c r="H117" s="259"/>
      <c r="I117" s="278"/>
      <c r="J117" s="102"/>
    </row>
    <row r="118" spans="1:10" ht="12.75">
      <c r="A118" s="103"/>
      <c r="B118" s="104"/>
      <c r="C118" s="298" t="s">
        <v>51</v>
      </c>
      <c r="D118" s="298"/>
      <c r="E118" s="298"/>
      <c r="F118" s="105"/>
      <c r="G118" s="86"/>
      <c r="H118" s="259"/>
      <c r="I118" s="278"/>
      <c r="J118" s="102"/>
    </row>
    <row r="119" spans="1:10" ht="12.75">
      <c r="A119" s="103"/>
      <c r="B119" s="104"/>
      <c r="C119" s="101"/>
      <c r="D119" s="101"/>
      <c r="E119" s="101"/>
      <c r="F119" s="105"/>
      <c r="G119" s="86"/>
      <c r="H119" s="87"/>
      <c r="I119" s="198"/>
      <c r="J119" s="102"/>
    </row>
    <row r="120" spans="1:14" s="114" customFormat="1" ht="12.75" customHeight="1">
      <c r="A120" s="195" t="s">
        <v>71</v>
      </c>
      <c r="B120" s="123"/>
      <c r="C120" s="124"/>
      <c r="D120" s="124"/>
      <c r="E120" s="124"/>
      <c r="F120" s="124"/>
      <c r="G120" s="125"/>
      <c r="H120" s="284"/>
      <c r="I120" s="277">
        <f>SUM(H121:H125)</f>
        <v>0</v>
      </c>
      <c r="J120" s="126"/>
      <c r="K120" s="127"/>
      <c r="L120" s="127"/>
      <c r="M120" s="127"/>
      <c r="N120" s="127"/>
    </row>
    <row r="121" spans="1:10" ht="12.75">
      <c r="A121" s="103"/>
      <c r="B121" s="271"/>
      <c r="C121" s="311"/>
      <c r="D121" s="311"/>
      <c r="E121" s="311"/>
      <c r="F121" s="257"/>
      <c r="G121" s="258"/>
      <c r="H121" s="259"/>
      <c r="I121" s="278"/>
      <c r="J121" s="102"/>
    </row>
    <row r="122" spans="1:10" ht="12.75">
      <c r="A122" s="103"/>
      <c r="B122" s="271"/>
      <c r="C122" s="311"/>
      <c r="D122" s="311"/>
      <c r="E122" s="311"/>
      <c r="F122" s="257"/>
      <c r="G122" s="258"/>
      <c r="H122" s="259"/>
      <c r="I122" s="278"/>
      <c r="J122" s="102"/>
    </row>
    <row r="123" spans="1:10" ht="12.75">
      <c r="A123" s="103"/>
      <c r="B123" s="271"/>
      <c r="C123" s="311"/>
      <c r="D123" s="311"/>
      <c r="E123" s="311"/>
      <c r="F123" s="257"/>
      <c r="G123" s="258"/>
      <c r="H123" s="259"/>
      <c r="I123" s="278"/>
      <c r="J123" s="102"/>
    </row>
    <row r="124" spans="1:10" ht="12.75">
      <c r="A124" s="103"/>
      <c r="B124" s="271"/>
      <c r="C124" s="311"/>
      <c r="D124" s="311"/>
      <c r="E124" s="311"/>
      <c r="F124" s="257"/>
      <c r="G124" s="258"/>
      <c r="H124" s="259"/>
      <c r="I124" s="278"/>
      <c r="J124" s="102"/>
    </row>
    <row r="125" spans="1:10" ht="12.75">
      <c r="A125" s="103"/>
      <c r="B125" s="271"/>
      <c r="C125" s="311"/>
      <c r="D125" s="311"/>
      <c r="E125" s="311"/>
      <c r="F125" s="257"/>
      <c r="G125" s="258"/>
      <c r="H125" s="259"/>
      <c r="I125" s="278"/>
      <c r="J125" s="102"/>
    </row>
    <row r="126" spans="1:10" ht="12.75" customHeight="1">
      <c r="A126" s="103"/>
      <c r="B126" s="271"/>
      <c r="C126" s="283"/>
      <c r="D126" s="283"/>
      <c r="E126" s="283"/>
      <c r="F126" s="105"/>
      <c r="G126" s="86"/>
      <c r="H126" s="128"/>
      <c r="I126" s="198"/>
      <c r="J126" s="102"/>
    </row>
    <row r="127" spans="1:14" s="93" customFormat="1" ht="12.75" customHeight="1">
      <c r="A127" s="195" t="s">
        <v>52</v>
      </c>
      <c r="B127" s="98"/>
      <c r="C127" s="99"/>
      <c r="D127" s="99"/>
      <c r="E127" s="99"/>
      <c r="F127" s="99"/>
      <c r="G127" s="100"/>
      <c r="H127" s="276"/>
      <c r="I127" s="277">
        <f>SUM(H128:H131)</f>
        <v>0</v>
      </c>
      <c r="J127" s="106"/>
      <c r="K127" s="92"/>
      <c r="L127" s="92"/>
      <c r="M127" s="92"/>
      <c r="N127" s="92"/>
    </row>
    <row r="128" spans="1:10" ht="12.75">
      <c r="A128" s="103"/>
      <c r="B128" s="271"/>
      <c r="C128" s="311"/>
      <c r="D128" s="311"/>
      <c r="E128" s="311"/>
      <c r="F128" s="257"/>
      <c r="G128" s="258"/>
      <c r="H128" s="259"/>
      <c r="I128" s="278"/>
      <c r="J128" s="102"/>
    </row>
    <row r="129" spans="1:10" ht="12.75">
      <c r="A129" s="103"/>
      <c r="B129" s="271"/>
      <c r="C129" s="311"/>
      <c r="D129" s="311"/>
      <c r="E129" s="311"/>
      <c r="F129" s="257"/>
      <c r="G129" s="258"/>
      <c r="H129" s="259"/>
      <c r="I129" s="278"/>
      <c r="J129" s="102"/>
    </row>
    <row r="130" spans="1:10" ht="12.75">
      <c r="A130" s="103"/>
      <c r="B130" s="271"/>
      <c r="C130" s="311"/>
      <c r="D130" s="311"/>
      <c r="E130" s="311"/>
      <c r="F130" s="257"/>
      <c r="G130" s="258"/>
      <c r="H130" s="259"/>
      <c r="I130" s="278"/>
      <c r="J130" s="102"/>
    </row>
    <row r="131" spans="1:10" ht="12.75">
      <c r="A131" s="103"/>
      <c r="B131" s="104"/>
      <c r="C131" s="298" t="s">
        <v>51</v>
      </c>
      <c r="D131" s="298"/>
      <c r="E131" s="298"/>
      <c r="F131" s="105"/>
      <c r="G131" s="86"/>
      <c r="H131" s="259"/>
      <c r="I131" s="278"/>
      <c r="J131" s="102"/>
    </row>
    <row r="132" spans="1:10" ht="12.75" customHeight="1">
      <c r="A132" s="103"/>
      <c r="B132" s="104"/>
      <c r="C132" s="105"/>
      <c r="D132" s="105"/>
      <c r="E132" s="105"/>
      <c r="F132" s="105"/>
      <c r="G132" s="86"/>
      <c r="H132" s="285"/>
      <c r="I132" s="278"/>
      <c r="J132" s="102"/>
    </row>
    <row r="133" spans="1:14" s="93" customFormat="1" ht="12.75" customHeight="1">
      <c r="A133" s="195" t="s">
        <v>61</v>
      </c>
      <c r="B133" s="98"/>
      <c r="C133" s="99"/>
      <c r="D133" s="99"/>
      <c r="E133" s="99"/>
      <c r="F133" s="99"/>
      <c r="G133" s="100"/>
      <c r="H133" s="276"/>
      <c r="I133" s="277">
        <f>SUM(H134:H136)</f>
        <v>0</v>
      </c>
      <c r="J133" s="106"/>
      <c r="K133" s="92"/>
      <c r="L133" s="92"/>
      <c r="M133" s="92"/>
      <c r="N133" s="92"/>
    </row>
    <row r="134" spans="1:10" ht="12.75">
      <c r="A134" s="103"/>
      <c r="B134" s="271"/>
      <c r="C134" s="311" t="s">
        <v>216</v>
      </c>
      <c r="D134" s="311"/>
      <c r="E134" s="311"/>
      <c r="F134" s="257"/>
      <c r="G134" s="258"/>
      <c r="H134" s="259"/>
      <c r="I134" s="278" t="s">
        <v>214</v>
      </c>
      <c r="J134" s="102"/>
    </row>
    <row r="135" spans="1:10" ht="12.75">
      <c r="A135" s="103"/>
      <c r="B135" s="271"/>
      <c r="C135" s="311"/>
      <c r="D135" s="311"/>
      <c r="E135" s="311"/>
      <c r="F135" s="257"/>
      <c r="G135" s="258"/>
      <c r="H135" s="259"/>
      <c r="I135" s="278"/>
      <c r="J135" s="102"/>
    </row>
    <row r="136" spans="1:10" ht="12.75">
      <c r="A136" s="103"/>
      <c r="B136" s="104"/>
      <c r="C136" s="298" t="s">
        <v>51</v>
      </c>
      <c r="D136" s="298"/>
      <c r="E136" s="298"/>
      <c r="F136" s="105"/>
      <c r="G136" s="86"/>
      <c r="H136" s="259"/>
      <c r="I136" s="278"/>
      <c r="J136" s="102"/>
    </row>
    <row r="137" spans="1:10" ht="12.75" customHeight="1">
      <c r="A137" s="103"/>
      <c r="B137" s="104"/>
      <c r="C137" s="107"/>
      <c r="D137" s="107"/>
      <c r="E137" s="107"/>
      <c r="F137" s="107"/>
      <c r="G137" s="108"/>
      <c r="H137" s="286"/>
      <c r="I137" s="278"/>
      <c r="J137" s="102"/>
    </row>
    <row r="138" spans="1:9" ht="18">
      <c r="A138" s="299" t="s">
        <v>164</v>
      </c>
      <c r="B138" s="299"/>
      <c r="C138" s="299"/>
      <c r="D138" s="299"/>
      <c r="E138" s="129"/>
      <c r="F138" s="130"/>
      <c r="G138" s="131"/>
      <c r="H138" s="287"/>
      <c r="I138" s="288">
        <f>G157</f>
        <v>38133.48</v>
      </c>
    </row>
    <row r="139" spans="1:9" ht="12.75">
      <c r="A139" s="132"/>
      <c r="B139" s="132"/>
      <c r="C139" s="133"/>
      <c r="D139" s="133"/>
      <c r="E139" s="133"/>
      <c r="F139" s="134"/>
      <c r="G139" s="135"/>
      <c r="H139" s="136"/>
      <c r="I139" s="199"/>
    </row>
    <row r="140" spans="1:9" ht="15.75">
      <c r="A140" s="308" t="s">
        <v>53</v>
      </c>
      <c r="B140" s="308"/>
      <c r="C140" s="308"/>
      <c r="D140" s="133"/>
      <c r="E140" s="133"/>
      <c r="F140" s="134"/>
      <c r="G140" s="135"/>
      <c r="H140" s="136"/>
      <c r="I140" s="199"/>
    </row>
    <row r="141" spans="1:9" ht="14.25">
      <c r="A141" s="137"/>
      <c r="B141" s="62"/>
      <c r="C141" s="309" t="s">
        <v>56</v>
      </c>
      <c r="D141" s="309"/>
      <c r="E141" s="309"/>
      <c r="F141" s="309"/>
      <c r="G141" s="263">
        <f>I25</f>
        <v>32500</v>
      </c>
      <c r="H141" s="138"/>
      <c r="I141" s="200"/>
    </row>
    <row r="142" spans="1:7" ht="14.25">
      <c r="A142" s="137"/>
      <c r="B142" s="62"/>
      <c r="C142" s="310" t="s">
        <v>123</v>
      </c>
      <c r="D142" s="310"/>
      <c r="E142" s="310"/>
      <c r="F142" s="310"/>
      <c r="G142" s="264">
        <f>I58</f>
        <v>270</v>
      </c>
    </row>
    <row r="143" spans="1:7" ht="12.75" customHeight="1">
      <c r="A143" s="137"/>
      <c r="B143" s="62"/>
      <c r="C143" s="312" t="s">
        <v>46</v>
      </c>
      <c r="D143" s="312"/>
      <c r="E143" s="312"/>
      <c r="F143" s="312"/>
      <c r="G143" s="264">
        <f>I64</f>
        <v>2779.25</v>
      </c>
    </row>
    <row r="144" spans="1:7" ht="14.25">
      <c r="A144" s="137"/>
      <c r="B144" s="62"/>
      <c r="C144" s="312" t="s">
        <v>57</v>
      </c>
      <c r="D144" s="312"/>
      <c r="E144" s="312"/>
      <c r="F144" s="312"/>
      <c r="G144" s="264">
        <f>I76</f>
        <v>0</v>
      </c>
    </row>
    <row r="145" spans="1:7" ht="12.75" customHeight="1">
      <c r="A145" s="137"/>
      <c r="B145" s="62"/>
      <c r="C145" s="312" t="s">
        <v>48</v>
      </c>
      <c r="D145" s="312"/>
      <c r="E145" s="312"/>
      <c r="F145" s="312"/>
      <c r="G145" s="264">
        <f>I86</f>
        <v>0</v>
      </c>
    </row>
    <row r="146" spans="1:7" ht="12.75" customHeight="1">
      <c r="A146" s="137"/>
      <c r="B146" s="62"/>
      <c r="C146" s="312" t="s">
        <v>58</v>
      </c>
      <c r="D146" s="312"/>
      <c r="E146" s="312"/>
      <c r="F146" s="312"/>
      <c r="G146" s="264">
        <f>I95</f>
        <v>1847</v>
      </c>
    </row>
    <row r="147" spans="1:7" ht="12.75" customHeight="1">
      <c r="A147" s="137"/>
      <c r="B147" s="62"/>
      <c r="C147" s="312" t="s">
        <v>153</v>
      </c>
      <c r="D147" s="312"/>
      <c r="E147" s="312"/>
      <c r="F147" s="312"/>
      <c r="G147" s="264">
        <f>SUM(0.09*G145)</f>
        <v>0</v>
      </c>
    </row>
    <row r="148" spans="1:7" ht="12.75" customHeight="1">
      <c r="A148" s="137"/>
      <c r="B148" s="62"/>
      <c r="C148" s="306" t="s">
        <v>155</v>
      </c>
      <c r="D148" s="306"/>
      <c r="E148" s="306"/>
      <c r="F148" s="306"/>
      <c r="G148" s="264">
        <f>SUM(0.09*G146)</f>
        <v>166.23</v>
      </c>
    </row>
    <row r="149" spans="1:7" ht="12.75" customHeight="1">
      <c r="A149" s="137"/>
      <c r="B149" s="62"/>
      <c r="C149" s="58"/>
      <c r="D149" s="58"/>
      <c r="E149" s="58"/>
      <c r="F149" s="58"/>
      <c r="G149" s="264"/>
    </row>
    <row r="150" spans="1:7" ht="12.75" customHeight="1">
      <c r="A150" s="307" t="s">
        <v>129</v>
      </c>
      <c r="B150" s="307"/>
      <c r="C150" s="307"/>
      <c r="D150" s="307"/>
      <c r="E150" s="307"/>
      <c r="F150" s="307"/>
      <c r="G150" s="265"/>
    </row>
    <row r="151" spans="1:7" ht="12.75" customHeight="1">
      <c r="A151" s="137"/>
      <c r="B151" s="62"/>
      <c r="C151" s="312" t="s">
        <v>49</v>
      </c>
      <c r="D151" s="312"/>
      <c r="E151" s="312"/>
      <c r="F151" s="312"/>
      <c r="G151" s="264">
        <f>I111</f>
        <v>571</v>
      </c>
    </row>
    <row r="152" spans="1:7" ht="12.75" customHeight="1">
      <c r="A152" s="137"/>
      <c r="B152" s="62"/>
      <c r="C152" s="312" t="s">
        <v>59</v>
      </c>
      <c r="D152" s="312"/>
      <c r="E152" s="312"/>
      <c r="F152" s="312"/>
      <c r="G152" s="264">
        <f>I120</f>
        <v>0</v>
      </c>
    </row>
    <row r="153" spans="1:7" ht="12.75" customHeight="1">
      <c r="A153" s="137"/>
      <c r="B153" s="62"/>
      <c r="C153" s="312" t="s">
        <v>60</v>
      </c>
      <c r="D153" s="312"/>
      <c r="E153" s="312"/>
      <c r="F153" s="312"/>
      <c r="G153" s="264">
        <f>I127</f>
        <v>0</v>
      </c>
    </row>
    <row r="154" spans="1:7" ht="12.75" customHeight="1">
      <c r="A154" s="139"/>
      <c r="B154" s="67"/>
      <c r="C154" s="312" t="s">
        <v>62</v>
      </c>
      <c r="D154" s="312"/>
      <c r="E154" s="312"/>
      <c r="F154" s="312"/>
      <c r="G154" s="266">
        <f>I133</f>
        <v>0</v>
      </c>
    </row>
    <row r="155" spans="1:7" ht="21" customHeight="1">
      <c r="A155" s="139"/>
      <c r="B155" s="67"/>
      <c r="C155" s="313" t="s">
        <v>137</v>
      </c>
      <c r="D155" s="313"/>
      <c r="E155" s="313"/>
      <c r="F155" s="313"/>
      <c r="G155" s="267"/>
    </row>
    <row r="156" spans="1:7" ht="12.75" customHeight="1">
      <c r="A156" s="139"/>
      <c r="B156" s="67"/>
      <c r="C156" s="140"/>
      <c r="D156" s="140"/>
      <c r="E156" s="140"/>
      <c r="F156" s="140"/>
      <c r="G156" s="268"/>
    </row>
    <row r="157" spans="1:7" ht="15.75">
      <c r="A157" s="141"/>
      <c r="B157" s="67"/>
      <c r="C157" s="305" t="s">
        <v>11</v>
      </c>
      <c r="D157" s="305"/>
      <c r="E157" s="305"/>
      <c r="F157" s="305"/>
      <c r="G157" s="269">
        <f>SUM(G141:G154)</f>
        <v>38133.48</v>
      </c>
    </row>
    <row r="158" spans="1:9" ht="12.75" customHeight="1">
      <c r="A158" s="142"/>
      <c r="B158" s="143"/>
      <c r="C158" s="317" t="s">
        <v>64</v>
      </c>
      <c r="D158" s="317"/>
      <c r="E158" s="318" t="s">
        <v>117</v>
      </c>
      <c r="F158" s="319"/>
      <c r="G158" s="270">
        <f>SUM(G157*1.3)</f>
        <v>49573.524000000005</v>
      </c>
      <c r="H158" s="145"/>
      <c r="I158" s="146"/>
    </row>
    <row r="159" spans="1:9" ht="12.75">
      <c r="A159" s="142"/>
      <c r="B159" s="143"/>
      <c r="C159" s="60"/>
      <c r="D159" s="60"/>
      <c r="E159" s="61"/>
      <c r="F159" s="62"/>
      <c r="G159" s="144"/>
      <c r="H159" s="145"/>
      <c r="I159" s="146"/>
    </row>
    <row r="160" spans="1:11" ht="12.75" customHeight="1">
      <c r="A160" s="320" t="s">
        <v>44</v>
      </c>
      <c r="B160" s="320"/>
      <c r="C160" s="320"/>
      <c r="D160" s="320"/>
      <c r="F160" s="321" t="s">
        <v>43</v>
      </c>
      <c r="G160" s="321"/>
      <c r="H160" s="321"/>
      <c r="I160" s="321"/>
      <c r="K160" s="147"/>
    </row>
    <row r="161" spans="1:9" ht="12.75">
      <c r="A161" s="315"/>
      <c r="B161" s="315"/>
      <c r="C161" s="315"/>
      <c r="D161" s="315"/>
      <c r="F161" s="316" t="str">
        <f>B12</f>
        <v>FERMILAB</v>
      </c>
      <c r="G161" s="316"/>
      <c r="H161" s="316"/>
      <c r="I161" s="316"/>
    </row>
    <row r="162" spans="1:9" ht="12.75" customHeight="1">
      <c r="A162" s="148"/>
      <c r="B162" s="148"/>
      <c r="C162" s="148"/>
      <c r="D162" s="148"/>
      <c r="F162" s="102"/>
      <c r="G162" s="102"/>
      <c r="H162" s="102"/>
      <c r="I162" s="102"/>
    </row>
    <row r="163" spans="1:9" ht="12.75" customHeight="1">
      <c r="A163" s="324" t="str">
        <f>$G$10</f>
        <v>TERI SCHLOEMER</v>
      </c>
      <c r="B163" s="324"/>
      <c r="C163" s="324"/>
      <c r="D163" s="324"/>
      <c r="F163" s="149"/>
      <c r="G163" s="149"/>
      <c r="H163" s="149"/>
      <c r="I163" s="149"/>
    </row>
    <row r="164" spans="1:9" ht="12.75" customHeight="1" thickBot="1">
      <c r="A164" s="325"/>
      <c r="B164" s="325"/>
      <c r="C164" s="325"/>
      <c r="D164" s="325"/>
      <c r="F164" s="150"/>
      <c r="G164" s="150"/>
      <c r="H164" s="150"/>
      <c r="I164" s="150"/>
    </row>
    <row r="165" spans="1:9" ht="12.75" customHeight="1" thickTop="1">
      <c r="A165" s="326" t="str">
        <f>G10</f>
        <v>TERI SCHLOEMER</v>
      </c>
      <c r="B165" s="326"/>
      <c r="C165" s="326"/>
      <c r="D165" s="326"/>
      <c r="F165" s="252" t="str">
        <f>B10</f>
        <v>John Urish</v>
      </c>
      <c r="G165" s="252"/>
      <c r="H165" s="267"/>
      <c r="I165" s="152" t="s">
        <v>117</v>
      </c>
    </row>
    <row r="166" spans="1:10" ht="12.75" customHeight="1">
      <c r="A166" s="103"/>
      <c r="B166" s="104"/>
      <c r="C166" s="107"/>
      <c r="D166" s="107"/>
      <c r="E166" s="107"/>
      <c r="F166" s="107"/>
      <c r="G166" s="108"/>
      <c r="H166" s="109"/>
      <c r="I166" s="96"/>
      <c r="J166" s="102"/>
    </row>
    <row r="167" spans="1:10" ht="14.25" customHeight="1">
      <c r="A167" s="342" t="s">
        <v>67</v>
      </c>
      <c r="B167" s="343"/>
      <c r="C167" s="343"/>
      <c r="D167" s="129"/>
      <c r="E167" s="129"/>
      <c r="F167" s="129"/>
      <c r="G167" s="153"/>
      <c r="H167" s="154"/>
      <c r="I167" s="155"/>
      <c r="J167" s="102"/>
    </row>
    <row r="168" spans="1:10" ht="12.75">
      <c r="A168" s="156"/>
      <c r="B168" s="157"/>
      <c r="C168" s="344" t="s">
        <v>134</v>
      </c>
      <c r="D168" s="344"/>
      <c r="E168" s="344"/>
      <c r="F168" s="344"/>
      <c r="G168" s="344"/>
      <c r="H168" s="344"/>
      <c r="I168" s="158"/>
      <c r="J168" s="102"/>
    </row>
    <row r="169" spans="2:10" ht="12" customHeight="1">
      <c r="B169" s="67"/>
      <c r="C169" s="344"/>
      <c r="D169" s="344"/>
      <c r="E169" s="344"/>
      <c r="F169" s="344"/>
      <c r="G169" s="344"/>
      <c r="H169" s="344"/>
      <c r="I169" s="158"/>
      <c r="J169" s="102"/>
    </row>
    <row r="170" spans="2:10" ht="12.75">
      <c r="B170" s="67"/>
      <c r="C170" s="314"/>
      <c r="D170" s="314"/>
      <c r="E170" s="314"/>
      <c r="F170" s="314"/>
      <c r="G170" s="314"/>
      <c r="H170" s="314"/>
      <c r="I170" s="158"/>
      <c r="J170" s="102"/>
    </row>
    <row r="171" spans="1:10" ht="12.75">
      <c r="A171" s="139"/>
      <c r="B171" s="67"/>
      <c r="C171" s="336" t="s">
        <v>24</v>
      </c>
      <c r="D171" s="336"/>
      <c r="E171" s="336"/>
      <c r="F171" s="336"/>
      <c r="G171" s="336"/>
      <c r="H171" s="336"/>
      <c r="I171" s="158"/>
      <c r="J171" s="102"/>
    </row>
    <row r="172" spans="1:10" ht="12.75">
      <c r="A172" s="141"/>
      <c r="B172" s="67"/>
      <c r="C172" s="341" t="s">
        <v>25</v>
      </c>
      <c r="D172" s="341"/>
      <c r="E172" s="341"/>
      <c r="F172" s="341"/>
      <c r="G172" s="341"/>
      <c r="H172" s="341"/>
      <c r="I172" s="158"/>
      <c r="J172" s="102"/>
    </row>
    <row r="173" spans="1:10" ht="12.75">
      <c r="A173" s="141"/>
      <c r="B173" s="70"/>
      <c r="C173" s="336" t="s">
        <v>26</v>
      </c>
      <c r="D173" s="336"/>
      <c r="E173" s="336"/>
      <c r="F173" s="336"/>
      <c r="G173" s="336"/>
      <c r="H173" s="336"/>
      <c r="I173" s="158"/>
      <c r="J173" s="102"/>
    </row>
    <row r="174" spans="3:10" ht="12.75">
      <c r="C174" s="336" t="s">
        <v>27</v>
      </c>
      <c r="D174" s="336"/>
      <c r="E174" s="336"/>
      <c r="F174" s="336"/>
      <c r="G174" s="336"/>
      <c r="H174" s="336"/>
      <c r="I174" s="158"/>
      <c r="J174" s="102"/>
    </row>
    <row r="175" spans="1:10" ht="12.75">
      <c r="A175" s="160"/>
      <c r="B175" s="161"/>
      <c r="C175" s="336" t="s">
        <v>28</v>
      </c>
      <c r="D175" s="336"/>
      <c r="E175" s="336"/>
      <c r="F175" s="336"/>
      <c r="G175" s="336"/>
      <c r="H175" s="336"/>
      <c r="I175" s="158"/>
      <c r="J175" s="102"/>
    </row>
    <row r="176" spans="1:10" ht="12.75">
      <c r="A176" s="160"/>
      <c r="B176" s="161"/>
      <c r="C176" s="338" t="s">
        <v>29</v>
      </c>
      <c r="D176" s="338"/>
      <c r="E176" s="338"/>
      <c r="F176" s="338"/>
      <c r="G176" s="338"/>
      <c r="H176" s="338"/>
      <c r="I176" s="158"/>
      <c r="J176" s="102"/>
    </row>
    <row r="177" spans="1:10" ht="11.25" customHeight="1">
      <c r="A177" s="160"/>
      <c r="B177" s="161"/>
      <c r="C177" s="338"/>
      <c r="D177" s="338"/>
      <c r="E177" s="338"/>
      <c r="F177" s="338"/>
      <c r="G177" s="338"/>
      <c r="H177" s="338"/>
      <c r="I177" s="158"/>
      <c r="J177" s="102"/>
    </row>
    <row r="178" spans="1:10" ht="12.75">
      <c r="A178" s="160"/>
      <c r="B178" s="161"/>
      <c r="C178" s="336"/>
      <c r="D178" s="336"/>
      <c r="E178" s="336"/>
      <c r="F178" s="336"/>
      <c r="G178" s="336"/>
      <c r="H178" s="336"/>
      <c r="I178" s="158"/>
      <c r="J178" s="102"/>
    </row>
    <row r="179" spans="1:10" ht="12.75">
      <c r="A179" s="160"/>
      <c r="B179" s="161"/>
      <c r="C179" s="336" t="s">
        <v>30</v>
      </c>
      <c r="D179" s="336"/>
      <c r="E179" s="336"/>
      <c r="F179" s="336"/>
      <c r="G179" s="336"/>
      <c r="H179" s="336"/>
      <c r="I179" s="158"/>
      <c r="J179" s="102"/>
    </row>
    <row r="180" spans="1:9" ht="15.75">
      <c r="A180" s="339" t="s">
        <v>128</v>
      </c>
      <c r="B180" s="339"/>
      <c r="C180" s="340"/>
      <c r="D180" s="162"/>
      <c r="E180" s="162"/>
      <c r="F180" s="162"/>
      <c r="G180" s="163"/>
      <c r="H180" s="164"/>
      <c r="I180" s="164"/>
    </row>
    <row r="181" spans="1:9" ht="12.75" customHeight="1">
      <c r="A181" s="165"/>
      <c r="B181" s="166"/>
      <c r="C181" s="328" t="s">
        <v>135</v>
      </c>
      <c r="D181" s="328"/>
      <c r="E181" s="328"/>
      <c r="F181" s="328"/>
      <c r="G181" s="328"/>
      <c r="H181" s="328"/>
      <c r="I181" s="328"/>
    </row>
    <row r="182" spans="1:9" ht="12.75" customHeight="1">
      <c r="A182" s="139"/>
      <c r="B182" s="50"/>
      <c r="C182" s="328"/>
      <c r="D182" s="328"/>
      <c r="E182" s="328"/>
      <c r="F182" s="328"/>
      <c r="G182" s="328"/>
      <c r="H182" s="328"/>
      <c r="I182" s="328"/>
    </row>
    <row r="183" spans="1:9" ht="12.75" customHeight="1">
      <c r="A183" s="139"/>
      <c r="B183" s="50"/>
      <c r="C183" s="328"/>
      <c r="D183" s="328"/>
      <c r="E183" s="328"/>
      <c r="F183" s="328"/>
      <c r="G183" s="328"/>
      <c r="H183" s="328"/>
      <c r="I183" s="328"/>
    </row>
    <row r="184" spans="1:9" ht="25.5" customHeight="1">
      <c r="A184" s="139"/>
      <c r="B184" s="50"/>
      <c r="C184" s="328"/>
      <c r="D184" s="328"/>
      <c r="E184" s="328"/>
      <c r="F184" s="328"/>
      <c r="G184" s="328"/>
      <c r="H184" s="328"/>
      <c r="I184" s="328"/>
    </row>
    <row r="185" spans="1:9" ht="0.75" customHeight="1" hidden="1">
      <c r="A185" s="139"/>
      <c r="B185" s="50"/>
      <c r="C185" s="328"/>
      <c r="D185" s="328"/>
      <c r="E185" s="328"/>
      <c r="F185" s="328"/>
      <c r="G185" s="328"/>
      <c r="H185" s="328"/>
      <c r="I185" s="328"/>
    </row>
    <row r="186" spans="1:9" ht="13.5" customHeight="1">
      <c r="A186" s="139"/>
      <c r="B186" s="50"/>
      <c r="C186" s="328"/>
      <c r="D186" s="328"/>
      <c r="E186" s="328"/>
      <c r="F186" s="328"/>
      <c r="G186" s="328"/>
      <c r="H186" s="328"/>
      <c r="I186" s="328"/>
    </row>
    <row r="187" spans="1:9" ht="15.75" customHeight="1">
      <c r="A187" s="327" t="s">
        <v>31</v>
      </c>
      <c r="B187" s="327"/>
      <c r="C187" s="167"/>
      <c r="D187" s="167"/>
      <c r="E187" s="167"/>
      <c r="F187" s="167"/>
      <c r="G187" s="168"/>
      <c r="H187" s="169"/>
      <c r="I187" s="170"/>
    </row>
    <row r="188" spans="1:9" ht="12.75" customHeight="1">
      <c r="A188" s="171"/>
      <c r="B188" s="172"/>
      <c r="C188" s="336" t="s">
        <v>204</v>
      </c>
      <c r="D188" s="336"/>
      <c r="E188" s="336"/>
      <c r="F188" s="336"/>
      <c r="G188" s="336"/>
      <c r="H188" s="336"/>
      <c r="I188" s="336"/>
    </row>
    <row r="189" spans="1:9" ht="12.75">
      <c r="A189" s="83"/>
      <c r="B189" s="69"/>
      <c r="C189" s="337" t="str">
        <f>E158</f>
        <v>Date</v>
      </c>
      <c r="D189" s="332"/>
      <c r="E189" s="159"/>
      <c r="F189" s="159"/>
      <c r="G189" s="159"/>
      <c r="H189" s="159"/>
      <c r="I189" s="159"/>
    </row>
    <row r="190" spans="1:9" ht="12.75">
      <c r="A190" s="83"/>
      <c r="B190" s="69"/>
      <c r="C190" s="335" t="s">
        <v>32</v>
      </c>
      <c r="D190" s="335"/>
      <c r="E190" s="335"/>
      <c r="F190" s="335"/>
      <c r="G190" s="174"/>
      <c r="H190" s="175"/>
      <c r="I190" s="175"/>
    </row>
    <row r="191" spans="1:9" ht="12.75">
      <c r="A191" s="83"/>
      <c r="B191" s="69"/>
      <c r="C191" s="335" t="s">
        <v>33</v>
      </c>
      <c r="D191" s="335"/>
      <c r="E191" s="335"/>
      <c r="F191" s="335"/>
      <c r="G191" s="174"/>
      <c r="H191" s="175"/>
      <c r="I191" s="175"/>
    </row>
    <row r="192" spans="1:9" ht="12.75">
      <c r="A192" s="83"/>
      <c r="B192" s="69"/>
      <c r="C192" s="335" t="s">
        <v>34</v>
      </c>
      <c r="D192" s="335"/>
      <c r="E192" s="335"/>
      <c r="F192" s="335"/>
      <c r="G192" s="335"/>
      <c r="H192" s="335"/>
      <c r="I192" s="175"/>
    </row>
    <row r="193" spans="1:9" ht="12.75">
      <c r="A193" s="83"/>
      <c r="B193" s="69"/>
      <c r="C193" s="335" t="s">
        <v>72</v>
      </c>
      <c r="D193" s="335"/>
      <c r="E193" s="335"/>
      <c r="F193" s="335"/>
      <c r="G193" s="173"/>
      <c r="H193" s="173"/>
      <c r="I193" s="175"/>
    </row>
    <row r="194" spans="1:9" ht="12.75" customHeight="1">
      <c r="A194" s="83"/>
      <c r="B194" s="69"/>
      <c r="C194" s="328" t="s">
        <v>35</v>
      </c>
      <c r="D194" s="328"/>
      <c r="E194" s="328"/>
      <c r="F194" s="328"/>
      <c r="G194" s="328"/>
      <c r="H194" s="328"/>
      <c r="I194" s="328"/>
    </row>
    <row r="195" spans="1:9" ht="29.25" customHeight="1">
      <c r="A195" s="176"/>
      <c r="B195" s="177"/>
      <c r="C195" s="328"/>
      <c r="D195" s="328"/>
      <c r="E195" s="328"/>
      <c r="F195" s="328"/>
      <c r="G195" s="328"/>
      <c r="H195" s="328"/>
      <c r="I195" s="328"/>
    </row>
    <row r="196" spans="1:9" ht="15.75">
      <c r="A196" s="329" t="s">
        <v>36</v>
      </c>
      <c r="B196" s="329"/>
      <c r="C196" s="178"/>
      <c r="D196" s="178"/>
      <c r="E196" s="178"/>
      <c r="F196" s="178"/>
      <c r="G196" s="179"/>
      <c r="H196" s="180"/>
      <c r="I196" s="164"/>
    </row>
    <row r="197" spans="1:9" ht="12.75" customHeight="1">
      <c r="A197" s="156"/>
      <c r="B197" s="157"/>
      <c r="C197" s="333" t="s">
        <v>118</v>
      </c>
      <c r="D197" s="333"/>
      <c r="E197" s="333"/>
      <c r="F197" s="333"/>
      <c r="G197" s="333"/>
      <c r="H197" s="333"/>
      <c r="I197" s="333"/>
    </row>
    <row r="198" spans="1:9" ht="24.75" customHeight="1">
      <c r="A198" s="156"/>
      <c r="B198" s="157"/>
      <c r="C198" s="334" t="s">
        <v>69</v>
      </c>
      <c r="D198" s="334"/>
      <c r="E198" s="334"/>
      <c r="F198" s="334"/>
      <c r="G198" s="334"/>
      <c r="H198" s="334"/>
      <c r="I198" s="334"/>
    </row>
    <row r="199" spans="1:9" ht="15.75">
      <c r="A199" s="329" t="s">
        <v>37</v>
      </c>
      <c r="B199" s="329"/>
      <c r="C199" s="99"/>
      <c r="D199" s="99"/>
      <c r="E199" s="99"/>
      <c r="F199" s="99"/>
      <c r="G199" s="181"/>
      <c r="H199" s="180"/>
      <c r="I199" s="164"/>
    </row>
    <row r="200" spans="1:9" ht="12.75">
      <c r="A200" s="156"/>
      <c r="B200" s="157"/>
      <c r="C200" s="330" t="s">
        <v>63</v>
      </c>
      <c r="D200" s="330"/>
      <c r="E200" s="331" t="str">
        <f>E158</f>
        <v>Date</v>
      </c>
      <c r="F200" s="332"/>
      <c r="G200" s="148"/>
      <c r="H200" s="148"/>
      <c r="I200" s="148"/>
    </row>
    <row r="201" spans="1:9" ht="29.25" customHeight="1">
      <c r="A201" s="182"/>
      <c r="B201" s="53"/>
      <c r="C201" s="328" t="s">
        <v>166</v>
      </c>
      <c r="D201" s="328"/>
      <c r="E201" s="328"/>
      <c r="F201" s="328"/>
      <c r="G201" s="328"/>
      <c r="H201" s="328"/>
      <c r="I201" s="328"/>
    </row>
    <row r="202" spans="1:9" ht="15.75">
      <c r="A202" s="327" t="s">
        <v>38</v>
      </c>
      <c r="B202" s="327"/>
      <c r="C202" s="183"/>
      <c r="D202" s="183"/>
      <c r="E202" s="183"/>
      <c r="F202" s="183"/>
      <c r="G202" s="184"/>
      <c r="H202" s="185"/>
      <c r="I202" s="186"/>
    </row>
    <row r="203" spans="1:9" ht="12.75" customHeight="1">
      <c r="A203" s="171"/>
      <c r="B203" s="172"/>
      <c r="C203" s="328" t="s">
        <v>39</v>
      </c>
      <c r="D203" s="328"/>
      <c r="E203" s="328"/>
      <c r="F203" s="328"/>
      <c r="G203" s="328"/>
      <c r="H203" s="328"/>
      <c r="I203" s="328"/>
    </row>
    <row r="204" spans="1:9" ht="27.75" customHeight="1">
      <c r="A204" s="182"/>
      <c r="B204" s="53"/>
      <c r="C204" s="328"/>
      <c r="D204" s="328"/>
      <c r="E204" s="328"/>
      <c r="F204" s="328"/>
      <c r="G204" s="328"/>
      <c r="H204" s="328"/>
      <c r="I204" s="328"/>
    </row>
    <row r="205" spans="1:9" ht="15.75">
      <c r="A205" s="329" t="s">
        <v>40</v>
      </c>
      <c r="B205" s="329"/>
      <c r="C205" s="178"/>
      <c r="D205" s="178"/>
      <c r="E205" s="178"/>
      <c r="F205" s="178"/>
      <c r="G205" s="179"/>
      <c r="H205" s="180"/>
      <c r="I205" s="187"/>
    </row>
    <row r="206" spans="1:9" ht="12.75">
      <c r="A206" s="156"/>
      <c r="B206" s="157"/>
      <c r="C206" s="328" t="s">
        <v>130</v>
      </c>
      <c r="D206" s="328"/>
      <c r="E206" s="328"/>
      <c r="F206" s="328"/>
      <c r="G206" s="328"/>
      <c r="H206" s="328"/>
      <c r="I206" s="328"/>
    </row>
    <row r="207" spans="1:9" ht="12.75">
      <c r="A207" s="156"/>
      <c r="B207" s="157"/>
      <c r="C207" s="328"/>
      <c r="D207" s="328"/>
      <c r="E207" s="328"/>
      <c r="F207" s="328"/>
      <c r="G207" s="328"/>
      <c r="H207" s="328"/>
      <c r="I207" s="328"/>
    </row>
    <row r="208" spans="1:9" ht="12.75">
      <c r="A208" s="139"/>
      <c r="B208" s="50"/>
      <c r="C208" s="328"/>
      <c r="D208" s="328"/>
      <c r="E208" s="328"/>
      <c r="F208" s="328"/>
      <c r="G208" s="328"/>
      <c r="H208" s="328"/>
      <c r="I208" s="328"/>
    </row>
    <row r="209" spans="1:9" ht="12.75">
      <c r="A209" s="139"/>
      <c r="B209" s="50"/>
      <c r="C209" s="328"/>
      <c r="D209" s="328"/>
      <c r="E209" s="328"/>
      <c r="F209" s="328"/>
      <c r="G209" s="328"/>
      <c r="H209" s="328"/>
      <c r="I209" s="328"/>
    </row>
    <row r="210" spans="1:9" ht="15.75">
      <c r="A210" s="327" t="s">
        <v>41</v>
      </c>
      <c r="B210" s="327"/>
      <c r="C210" s="99"/>
      <c r="D210" s="99"/>
      <c r="E210" s="99"/>
      <c r="F210" s="188"/>
      <c r="G210" s="189"/>
      <c r="H210" s="190"/>
      <c r="I210" s="191"/>
    </row>
    <row r="211" spans="1:9" ht="12.75">
      <c r="A211" s="192"/>
      <c r="B211" s="132"/>
      <c r="C211" s="322" t="s">
        <v>74</v>
      </c>
      <c r="D211" s="322"/>
      <c r="E211" s="322"/>
      <c r="F211" s="322"/>
      <c r="G211" s="322"/>
      <c r="H211" s="323"/>
      <c r="I211" s="323"/>
    </row>
    <row r="212" spans="1:9" ht="12.75">
      <c r="A212" s="192"/>
      <c r="B212" s="132"/>
      <c r="C212" s="322" t="s">
        <v>42</v>
      </c>
      <c r="D212" s="322"/>
      <c r="E212" s="322"/>
      <c r="F212" s="322"/>
      <c r="G212" s="322"/>
      <c r="H212" s="323"/>
      <c r="I212" s="323"/>
    </row>
    <row r="213" spans="1:9" ht="12.75">
      <c r="A213" s="192"/>
      <c r="B213" s="132"/>
      <c r="C213" s="322" t="s">
        <v>131</v>
      </c>
      <c r="D213" s="322"/>
      <c r="E213" s="322"/>
      <c r="F213" s="322"/>
      <c r="G213" s="322"/>
      <c r="H213" s="323"/>
      <c r="I213" s="323"/>
    </row>
    <row r="214" spans="1:9" ht="12.75">
      <c r="A214" s="192"/>
      <c r="B214" s="132"/>
      <c r="C214" s="322" t="s">
        <v>132</v>
      </c>
      <c r="D214" s="322"/>
      <c r="E214" s="322"/>
      <c r="F214" s="322"/>
      <c r="G214" s="322"/>
      <c r="H214" s="322"/>
      <c r="I214" s="322"/>
    </row>
    <row r="215" spans="1:9" ht="12.75">
      <c r="A215" s="192"/>
      <c r="B215" s="132"/>
      <c r="C215" s="322" t="s">
        <v>133</v>
      </c>
      <c r="D215" s="322"/>
      <c r="E215" s="322"/>
      <c r="F215" s="322"/>
      <c r="G215" s="322"/>
      <c r="H215" s="323"/>
      <c r="I215" s="323"/>
    </row>
    <row r="216" spans="1:9" ht="12.75">
      <c r="A216" s="192"/>
      <c r="B216" s="132"/>
      <c r="C216" s="322"/>
      <c r="D216" s="322"/>
      <c r="E216" s="322"/>
      <c r="F216" s="322"/>
      <c r="G216" s="322"/>
      <c r="H216" s="323"/>
      <c r="I216" s="323"/>
    </row>
    <row r="217" spans="1:9" ht="12.75" customHeight="1">
      <c r="A217" s="324" t="str">
        <f>$G$10</f>
        <v>TERI SCHLOEMER</v>
      </c>
      <c r="B217" s="324"/>
      <c r="C217" s="324"/>
      <c r="D217" s="324"/>
      <c r="F217" s="149"/>
      <c r="G217" s="149"/>
      <c r="H217" s="149"/>
      <c r="I217" s="149"/>
    </row>
    <row r="218" spans="1:9" ht="12.75" customHeight="1" thickBot="1">
      <c r="A218" s="325"/>
      <c r="B218" s="325"/>
      <c r="C218" s="325"/>
      <c r="D218" s="325"/>
      <c r="F218" s="150"/>
      <c r="G218" s="150"/>
      <c r="H218" s="150"/>
      <c r="I218" s="150"/>
    </row>
    <row r="219" spans="1:9" ht="12.75" customHeight="1" thickTop="1">
      <c r="A219" s="326" t="str">
        <f>G10</f>
        <v>TERI SCHLOEMER</v>
      </c>
      <c r="B219" s="326"/>
      <c r="C219" s="326"/>
      <c r="D219" s="326"/>
      <c r="F219" s="252" t="str">
        <f>B10</f>
        <v>John Urish</v>
      </c>
      <c r="G219" s="151"/>
      <c r="I219" s="152" t="s">
        <v>117</v>
      </c>
    </row>
  </sheetData>
  <mergeCells count="175">
    <mergeCell ref="C214:I214"/>
    <mergeCell ref="A84:I84"/>
    <mergeCell ref="A94:I94"/>
    <mergeCell ref="C35:E35"/>
    <mergeCell ref="C36:E36"/>
    <mergeCell ref="C60:E60"/>
    <mergeCell ref="C61:E61"/>
    <mergeCell ref="C62:E62"/>
    <mergeCell ref="A64:B64"/>
    <mergeCell ref="C59:E59"/>
    <mergeCell ref="C29:E29"/>
    <mergeCell ref="B17:D17"/>
    <mergeCell ref="E8:F8"/>
    <mergeCell ref="H8:I8"/>
    <mergeCell ref="B13:D13"/>
    <mergeCell ref="B14:D14"/>
    <mergeCell ref="B15:D15"/>
    <mergeCell ref="G17:I17"/>
    <mergeCell ref="G16:I16"/>
    <mergeCell ref="B16:D16"/>
    <mergeCell ref="B8:C8"/>
    <mergeCell ref="G1:I4"/>
    <mergeCell ref="G13:I13"/>
    <mergeCell ref="G14:I14"/>
    <mergeCell ref="B10:D10"/>
    <mergeCell ref="B12:D12"/>
    <mergeCell ref="H6:I6"/>
    <mergeCell ref="H7:I7"/>
    <mergeCell ref="G12:I12"/>
    <mergeCell ref="G10:I10"/>
    <mergeCell ref="C26:E26"/>
    <mergeCell ref="C27:E27"/>
    <mergeCell ref="C28:E28"/>
    <mergeCell ref="G15:I15"/>
    <mergeCell ref="G18:I18"/>
    <mergeCell ref="B18:D18"/>
    <mergeCell ref="C22:E23"/>
    <mergeCell ref="F22:F23"/>
    <mergeCell ref="G22:G23"/>
    <mergeCell ref="H22:I23"/>
    <mergeCell ref="A58:B58"/>
    <mergeCell ref="C58:E58"/>
    <mergeCell ref="A3:B4"/>
    <mergeCell ref="B6:C6"/>
    <mergeCell ref="E6:F6"/>
    <mergeCell ref="E7:F7"/>
    <mergeCell ref="C30:E30"/>
    <mergeCell ref="C31:E31"/>
    <mergeCell ref="C32:E32"/>
    <mergeCell ref="A25:C25"/>
    <mergeCell ref="C33:E33"/>
    <mergeCell ref="C65:E65"/>
    <mergeCell ref="C66:E66"/>
    <mergeCell ref="C67:E67"/>
    <mergeCell ref="C34:E34"/>
    <mergeCell ref="C64:E64"/>
    <mergeCell ref="C68:E68"/>
    <mergeCell ref="C69:E69"/>
    <mergeCell ref="C70:E70"/>
    <mergeCell ref="C71:E71"/>
    <mergeCell ref="C72:E72"/>
    <mergeCell ref="C73:E73"/>
    <mergeCell ref="C74:E74"/>
    <mergeCell ref="C77:E77"/>
    <mergeCell ref="C76:E76"/>
    <mergeCell ref="C78:E78"/>
    <mergeCell ref="C79:E79"/>
    <mergeCell ref="C80:E80"/>
    <mergeCell ref="C81:E81"/>
    <mergeCell ref="D89:E89"/>
    <mergeCell ref="D90:E90"/>
    <mergeCell ref="D91:E91"/>
    <mergeCell ref="A83:G83"/>
    <mergeCell ref="B85:E85"/>
    <mergeCell ref="D87:E87"/>
    <mergeCell ref="D88:E88"/>
    <mergeCell ref="D86:E86"/>
    <mergeCell ref="F93:G93"/>
    <mergeCell ref="C96:E96"/>
    <mergeCell ref="C97:E97"/>
    <mergeCell ref="C98:E98"/>
    <mergeCell ref="A93:E93"/>
    <mergeCell ref="C95:E95"/>
    <mergeCell ref="C99:E99"/>
    <mergeCell ref="C100:E100"/>
    <mergeCell ref="C101:E101"/>
    <mergeCell ref="C102:E102"/>
    <mergeCell ref="C103:E103"/>
    <mergeCell ref="C104:E104"/>
    <mergeCell ref="C105:E105"/>
    <mergeCell ref="A109:I109"/>
    <mergeCell ref="C112:E112"/>
    <mergeCell ref="C113:E113"/>
    <mergeCell ref="C114:E114"/>
    <mergeCell ref="C115:E115"/>
    <mergeCell ref="C116:E116"/>
    <mergeCell ref="C117:E117"/>
    <mergeCell ref="C118:E118"/>
    <mergeCell ref="C121:E121"/>
    <mergeCell ref="C122:E122"/>
    <mergeCell ref="C123:E123"/>
    <mergeCell ref="C124:E124"/>
    <mergeCell ref="C125:E125"/>
    <mergeCell ref="C128:E128"/>
    <mergeCell ref="C129:E129"/>
    <mergeCell ref="C130:E130"/>
    <mergeCell ref="C131:E131"/>
    <mergeCell ref="C134:E134"/>
    <mergeCell ref="C135:E135"/>
    <mergeCell ref="C136:E136"/>
    <mergeCell ref="A138:D138"/>
    <mergeCell ref="A140:C140"/>
    <mergeCell ref="C141:F141"/>
    <mergeCell ref="C142:F142"/>
    <mergeCell ref="C143:F143"/>
    <mergeCell ref="C144:F144"/>
    <mergeCell ref="C145:F145"/>
    <mergeCell ref="C146:F146"/>
    <mergeCell ref="C147:F147"/>
    <mergeCell ref="C148:F148"/>
    <mergeCell ref="A150:F150"/>
    <mergeCell ref="C151:F151"/>
    <mergeCell ref="C152:F152"/>
    <mergeCell ref="C153:F153"/>
    <mergeCell ref="C154:F154"/>
    <mergeCell ref="C155:F155"/>
    <mergeCell ref="C157:F157"/>
    <mergeCell ref="C158:D158"/>
    <mergeCell ref="E158:F158"/>
    <mergeCell ref="A160:D160"/>
    <mergeCell ref="F160:I160"/>
    <mergeCell ref="A161:D161"/>
    <mergeCell ref="F161:I161"/>
    <mergeCell ref="A163:D164"/>
    <mergeCell ref="A165:D165"/>
    <mergeCell ref="A167:C167"/>
    <mergeCell ref="C168:H169"/>
    <mergeCell ref="C170:H170"/>
    <mergeCell ref="C171:H171"/>
    <mergeCell ref="C172:H172"/>
    <mergeCell ref="C173:H173"/>
    <mergeCell ref="C174:H174"/>
    <mergeCell ref="C175:H175"/>
    <mergeCell ref="C176:H177"/>
    <mergeCell ref="C178:H178"/>
    <mergeCell ref="C179:H179"/>
    <mergeCell ref="A180:C180"/>
    <mergeCell ref="C181:I186"/>
    <mergeCell ref="A187:B187"/>
    <mergeCell ref="C188:I188"/>
    <mergeCell ref="C189:D189"/>
    <mergeCell ref="C190:F190"/>
    <mergeCell ref="C191:F191"/>
    <mergeCell ref="C192:H192"/>
    <mergeCell ref="C193:F193"/>
    <mergeCell ref="C194:I195"/>
    <mergeCell ref="A196:B196"/>
    <mergeCell ref="C197:I197"/>
    <mergeCell ref="C198:I198"/>
    <mergeCell ref="A199:B199"/>
    <mergeCell ref="C200:D200"/>
    <mergeCell ref="E200:F200"/>
    <mergeCell ref="C201:I201"/>
    <mergeCell ref="A202:B202"/>
    <mergeCell ref="C203:I204"/>
    <mergeCell ref="A205:B205"/>
    <mergeCell ref="C206:I209"/>
    <mergeCell ref="A210:B210"/>
    <mergeCell ref="C211:I211"/>
    <mergeCell ref="C212:I212"/>
    <mergeCell ref="C213:I213"/>
    <mergeCell ref="C215:I215"/>
    <mergeCell ref="C216:I216"/>
    <mergeCell ref="A217:D218"/>
    <mergeCell ref="A219:D219"/>
  </mergeCells>
  <hyperlinks>
    <hyperlink ref="G18" r:id="rId1" display="colleen.headley@freemanco.com"/>
    <hyperlink ref="B18" r:id="rId2" display="URISH@FNAL.GOV"/>
  </hyperlinks>
  <printOptions horizontalCentered="1"/>
  <pageMargins left="0" right="0" top="0" bottom="0" header="0" footer="0.25"/>
  <pageSetup horizontalDpi="600" verticalDpi="600" orientation="portrait" scale="70" r:id="rId4"/>
  <headerFooter alignWithMargins="0">
    <oddFooter>&amp;L&amp;8Prepared by AE Name &amp;D&amp;R&amp;8&amp;P of &amp;N</oddFooter>
  </headerFooter>
  <rowBreaks count="2" manualBreakCount="2">
    <brk id="94" max="8" man="1"/>
    <brk id="166" max="8" man="1"/>
  </rowBreaks>
  <drawing r:id="rId3"/>
</worksheet>
</file>

<file path=xl/worksheets/sheet2.xml><?xml version="1.0" encoding="utf-8"?>
<worksheet xmlns="http://schemas.openxmlformats.org/spreadsheetml/2006/main" xmlns:r="http://schemas.openxmlformats.org/officeDocument/2006/relationships">
  <sheetPr codeName="Sheet4"/>
  <dimension ref="A1:Q60"/>
  <sheetViews>
    <sheetView workbookViewId="0" topLeftCell="A1">
      <selection activeCell="S48" sqref="S48"/>
    </sheetView>
  </sheetViews>
  <sheetFormatPr defaultColWidth="9.140625" defaultRowHeight="12.75"/>
  <cols>
    <col min="1" max="1" width="2.140625" style="1" customWidth="1"/>
    <col min="2" max="2" width="6.140625" style="1" customWidth="1"/>
    <col min="3" max="3" width="4.421875" style="1" customWidth="1"/>
    <col min="4" max="4" width="8.7109375" style="1" customWidth="1"/>
    <col min="5" max="5" width="1.1484375" style="1" customWidth="1"/>
    <col min="6" max="6" width="5.00390625" style="1" customWidth="1"/>
    <col min="7" max="7" width="1.1484375" style="1" customWidth="1"/>
    <col min="8" max="8" width="7.00390625" style="1" customWidth="1"/>
    <col min="9" max="9" width="0.85546875" style="1" customWidth="1"/>
    <col min="10" max="13" width="9.140625" style="1" customWidth="1"/>
    <col min="14" max="14" width="11.28125" style="1" customWidth="1"/>
    <col min="15" max="15" width="14.140625" style="1" customWidth="1"/>
    <col min="16" max="16" width="3.7109375" style="1" customWidth="1"/>
    <col min="17" max="17" width="2.7109375" style="1" customWidth="1"/>
    <col min="18" max="16384" width="9.140625" style="1" customWidth="1"/>
  </cols>
  <sheetData>
    <row r="1" spans="1:17" ht="4.5" customHeight="1">
      <c r="A1" s="8"/>
      <c r="B1" s="9"/>
      <c r="C1" s="10"/>
      <c r="D1" s="10"/>
      <c r="E1" s="10"/>
      <c r="F1" s="10"/>
      <c r="G1" s="10"/>
      <c r="H1" s="10"/>
      <c r="I1" s="11"/>
      <c r="J1" s="9"/>
      <c r="K1" s="10"/>
      <c r="L1" s="10"/>
      <c r="M1" s="11"/>
      <c r="N1" s="12"/>
      <c r="O1" s="9"/>
      <c r="P1" s="9"/>
      <c r="Q1" s="11"/>
    </row>
    <row r="2" spans="1:17" ht="12.75" customHeight="1">
      <c r="A2" s="8"/>
      <c r="B2" s="13" t="s">
        <v>75</v>
      </c>
      <c r="C2" s="202"/>
      <c r="D2" s="386"/>
      <c r="E2" s="14"/>
      <c r="F2" s="388"/>
      <c r="G2" s="2"/>
      <c r="H2" s="391"/>
      <c r="I2" s="8"/>
      <c r="J2" s="13" t="s">
        <v>76</v>
      </c>
      <c r="K2" s="2"/>
      <c r="L2" s="2"/>
      <c r="M2" s="8"/>
      <c r="N2" s="15" t="s">
        <v>77</v>
      </c>
      <c r="O2" s="13" t="s">
        <v>78</v>
      </c>
      <c r="P2" s="16" t="s">
        <v>79</v>
      </c>
      <c r="Q2" s="17"/>
    </row>
    <row r="3" spans="1:17" ht="12.75" customHeight="1">
      <c r="A3" s="8"/>
      <c r="B3" s="18"/>
      <c r="C3" s="8"/>
      <c r="D3" s="387"/>
      <c r="E3" s="19"/>
      <c r="F3" s="389"/>
      <c r="G3" s="2"/>
      <c r="H3" s="392"/>
      <c r="I3" s="8"/>
      <c r="J3" s="396"/>
      <c r="K3" s="397"/>
      <c r="L3" s="397"/>
      <c r="M3" s="398"/>
      <c r="N3" s="20"/>
      <c r="O3" s="21"/>
      <c r="P3" s="22" t="s">
        <v>80</v>
      </c>
      <c r="Q3" s="23"/>
    </row>
    <row r="4" spans="1:17" ht="6" customHeight="1">
      <c r="A4" s="8"/>
      <c r="B4" s="18"/>
      <c r="C4" s="2"/>
      <c r="D4" s="203"/>
      <c r="E4" s="204"/>
      <c r="F4" s="389"/>
      <c r="G4" s="2"/>
      <c r="H4" s="203"/>
      <c r="I4" s="8"/>
      <c r="J4" s="205"/>
      <c r="K4" s="206"/>
      <c r="L4" s="206"/>
      <c r="M4" s="207"/>
      <c r="N4" s="208"/>
      <c r="O4" s="209"/>
      <c r="P4" s="210"/>
      <c r="Q4" s="211"/>
    </row>
    <row r="5" spans="1:17" ht="12.75" customHeight="1">
      <c r="A5" s="8"/>
      <c r="B5" s="13" t="s">
        <v>144</v>
      </c>
      <c r="C5" s="404">
        <f>Proposal!C87</f>
        <v>0</v>
      </c>
      <c r="D5" s="405"/>
      <c r="E5" s="212"/>
      <c r="F5" s="389"/>
      <c r="G5" s="2"/>
      <c r="H5" s="24" t="s">
        <v>81</v>
      </c>
      <c r="I5" s="8"/>
      <c r="J5" s="25" t="s">
        <v>82</v>
      </c>
      <c r="K5" s="10"/>
      <c r="L5" s="10"/>
      <c r="M5" s="26" t="s">
        <v>83</v>
      </c>
      <c r="N5" s="27" t="s">
        <v>84</v>
      </c>
      <c r="O5" s="370" t="s">
        <v>145</v>
      </c>
      <c r="P5" s="371"/>
      <c r="Q5" s="372"/>
    </row>
    <row r="6" spans="1:17" ht="15" customHeight="1">
      <c r="A6" s="8"/>
      <c r="B6" s="213" t="s">
        <v>146</v>
      </c>
      <c r="C6" s="289">
        <f>Proposal!F87</f>
        <v>0</v>
      </c>
      <c r="D6" s="214"/>
      <c r="E6" s="2"/>
      <c r="F6" s="390"/>
      <c r="G6" s="2"/>
      <c r="H6" s="24" t="s">
        <v>85</v>
      </c>
      <c r="I6" s="8"/>
      <c r="J6" s="399"/>
      <c r="K6" s="400"/>
      <c r="L6" s="401"/>
      <c r="M6" s="402"/>
      <c r="N6" s="28"/>
      <c r="O6" s="373">
        <f>Proposal!A87</f>
        <v>0</v>
      </c>
      <c r="P6" s="374"/>
      <c r="Q6" s="375"/>
    </row>
    <row r="7" spans="1:17" ht="3.75" customHeight="1">
      <c r="A7" s="8"/>
      <c r="B7" s="215"/>
      <c r="C7" s="216"/>
      <c r="D7" s="216"/>
      <c r="E7" s="29"/>
      <c r="F7" s="30"/>
      <c r="G7" s="29"/>
      <c r="H7" s="29"/>
      <c r="I7" s="31"/>
      <c r="J7" s="396"/>
      <c r="K7" s="397"/>
      <c r="L7" s="398"/>
      <c r="M7" s="403"/>
      <c r="N7" s="20"/>
      <c r="O7" s="376"/>
      <c r="P7" s="377"/>
      <c r="Q7" s="378"/>
    </row>
    <row r="8" spans="1:17" ht="12.75">
      <c r="A8" s="8"/>
      <c r="B8" s="25" t="s">
        <v>86</v>
      </c>
      <c r="C8" s="217"/>
      <c r="D8" s="393" t="str">
        <f>Proposal!D87</f>
        <v>SPIRAL AND BANNER GRAPHICS ARE INCLUDED IN THE PRICE OF THE SPIRAL AND BANNERS</v>
      </c>
      <c r="E8" s="394"/>
      <c r="F8" s="394"/>
      <c r="G8" s="394"/>
      <c r="H8" s="394"/>
      <c r="I8" s="394"/>
      <c r="J8" s="394"/>
      <c r="K8" s="394"/>
      <c r="L8" s="394"/>
      <c r="M8" s="394"/>
      <c r="N8" s="394"/>
      <c r="O8" s="394"/>
      <c r="P8" s="394"/>
      <c r="Q8" s="395"/>
    </row>
    <row r="9" spans="1:17" ht="12.75">
      <c r="A9" s="8"/>
      <c r="B9" s="380"/>
      <c r="C9" s="381"/>
      <c r="D9" s="381"/>
      <c r="E9" s="381"/>
      <c r="F9" s="381"/>
      <c r="G9" s="381"/>
      <c r="H9" s="381"/>
      <c r="I9" s="381"/>
      <c r="J9" s="381"/>
      <c r="K9" s="381"/>
      <c r="L9" s="381"/>
      <c r="M9" s="381"/>
      <c r="N9" s="381"/>
      <c r="O9" s="381"/>
      <c r="P9" s="381"/>
      <c r="Q9" s="382"/>
    </row>
    <row r="10" ht="12.75" customHeight="1"/>
    <row r="11" spans="2:15" ht="12.75" customHeight="1">
      <c r="B11" s="32"/>
      <c r="C11" s="32"/>
      <c r="D11" s="32"/>
      <c r="E11" s="32"/>
      <c r="F11" s="32"/>
      <c r="G11" s="32"/>
      <c r="H11" s="32"/>
      <c r="I11" s="32"/>
      <c r="J11" s="32"/>
      <c r="K11" s="32"/>
      <c r="L11" s="32"/>
      <c r="M11" s="32"/>
      <c r="N11" s="32"/>
      <c r="O11" s="32"/>
    </row>
    <row r="12" spans="2:15" ht="12.75" customHeight="1">
      <c r="B12" s="32"/>
      <c r="C12" s="32"/>
      <c r="D12" s="32"/>
      <c r="E12" s="32"/>
      <c r="F12" s="32"/>
      <c r="G12" s="32"/>
      <c r="H12" s="32"/>
      <c r="I12" s="32"/>
      <c r="J12" s="32"/>
      <c r="K12" s="33"/>
      <c r="L12" s="32"/>
      <c r="M12" s="32"/>
      <c r="N12" s="32"/>
      <c r="O12" s="32"/>
    </row>
    <row r="13" spans="2:15" ht="12.75" customHeight="1">
      <c r="B13" s="32"/>
      <c r="C13" s="32"/>
      <c r="D13" s="32"/>
      <c r="E13" s="32"/>
      <c r="F13" s="32"/>
      <c r="G13" s="32"/>
      <c r="H13" s="47"/>
      <c r="I13" s="46"/>
      <c r="J13" s="46"/>
      <c r="K13" s="46"/>
      <c r="L13" s="46"/>
      <c r="M13" s="46"/>
      <c r="N13" s="32"/>
      <c r="O13" s="32"/>
    </row>
    <row r="14" spans="2:15" ht="12.75" customHeight="1">
      <c r="B14" s="32"/>
      <c r="C14" s="32"/>
      <c r="D14" s="218"/>
      <c r="E14" s="5"/>
      <c r="F14" s="5"/>
      <c r="G14" s="5"/>
      <c r="H14" s="46"/>
      <c r="I14" s="46"/>
      <c r="J14" s="46"/>
      <c r="K14" s="46"/>
      <c r="L14" s="46"/>
      <c r="M14" s="46"/>
      <c r="N14" s="5"/>
      <c r="O14" s="5"/>
    </row>
    <row r="15" spans="2:15" ht="12.75" customHeight="1">
      <c r="B15" s="32"/>
      <c r="C15" s="32"/>
      <c r="D15" s="5"/>
      <c r="E15" s="5"/>
      <c r="F15" s="5"/>
      <c r="G15" s="5"/>
      <c r="H15" s="46"/>
      <c r="I15" s="46"/>
      <c r="J15" s="46"/>
      <c r="K15" s="46"/>
      <c r="L15" s="46"/>
      <c r="M15" s="46"/>
      <c r="N15" s="5"/>
      <c r="O15" s="5"/>
    </row>
    <row r="16" spans="2:15" ht="12.75" customHeight="1">
      <c r="B16" s="33"/>
      <c r="C16" s="33"/>
      <c r="D16" s="5"/>
      <c r="E16" s="5"/>
      <c r="F16" s="5"/>
      <c r="G16" s="5"/>
      <c r="H16" s="46"/>
      <c r="I16" s="46"/>
      <c r="J16" s="46"/>
      <c r="K16" s="46"/>
      <c r="L16" s="46"/>
      <c r="M16" s="46"/>
      <c r="N16" s="5"/>
      <c r="O16" s="5"/>
    </row>
    <row r="17" spans="2:15" ht="12.75" customHeight="1">
      <c r="B17" s="32"/>
      <c r="C17" s="32"/>
      <c r="D17" s="5"/>
      <c r="E17" s="5"/>
      <c r="F17" s="5"/>
      <c r="G17" s="5"/>
      <c r="H17" s="46"/>
      <c r="I17" s="46"/>
      <c r="J17" s="46"/>
      <c r="K17" s="46"/>
      <c r="L17" s="46"/>
      <c r="M17" s="46"/>
      <c r="N17" s="5"/>
      <c r="O17" s="5"/>
    </row>
    <row r="18" spans="2:15" ht="12.75" customHeight="1">
      <c r="B18" s="32"/>
      <c r="C18" s="32"/>
      <c r="D18" s="5"/>
      <c r="E18" s="5"/>
      <c r="F18" s="5"/>
      <c r="G18" s="5"/>
      <c r="H18" s="46"/>
      <c r="I18" s="46"/>
      <c r="J18" s="46"/>
      <c r="K18" s="46"/>
      <c r="L18" s="46"/>
      <c r="M18" s="46"/>
      <c r="N18" s="5"/>
      <c r="O18" s="5"/>
    </row>
    <row r="19" spans="2:15" ht="12.75" customHeight="1">
      <c r="B19" s="32"/>
      <c r="C19" s="32"/>
      <c r="D19" s="32"/>
      <c r="E19" s="32"/>
      <c r="F19" s="32"/>
      <c r="G19" s="32"/>
      <c r="H19" s="46"/>
      <c r="I19" s="46"/>
      <c r="J19" s="46"/>
      <c r="K19" s="46"/>
      <c r="L19" s="46"/>
      <c r="M19" s="46"/>
      <c r="N19" s="32"/>
      <c r="O19" s="32"/>
    </row>
    <row r="20" spans="2:15" ht="12.75" customHeight="1">
      <c r="B20" s="32"/>
      <c r="C20" s="32"/>
      <c r="D20" s="32"/>
      <c r="E20" s="32"/>
      <c r="F20" s="32"/>
      <c r="G20" s="32"/>
      <c r="H20" s="46"/>
      <c r="I20" s="46"/>
      <c r="J20" s="46"/>
      <c r="K20" s="46"/>
      <c r="L20" s="46"/>
      <c r="M20" s="46"/>
      <c r="N20" s="32"/>
      <c r="O20" s="32"/>
    </row>
    <row r="21" spans="2:15" ht="12.75" customHeight="1">
      <c r="B21" s="32"/>
      <c r="C21" s="32"/>
      <c r="D21" s="32"/>
      <c r="E21" s="32"/>
      <c r="F21" s="32"/>
      <c r="G21" s="32"/>
      <c r="H21" s="46"/>
      <c r="I21" s="46"/>
      <c r="J21" s="46"/>
      <c r="K21" s="46"/>
      <c r="L21" s="46"/>
      <c r="M21" s="46"/>
      <c r="N21" s="32"/>
      <c r="O21" s="32"/>
    </row>
    <row r="22" spans="2:15" ht="12.75" customHeight="1">
      <c r="B22" s="32"/>
      <c r="C22" s="32"/>
      <c r="D22" s="32"/>
      <c r="E22" s="32"/>
      <c r="F22" s="32"/>
      <c r="G22" s="32"/>
      <c r="H22" s="46"/>
      <c r="I22" s="46"/>
      <c r="J22" s="46"/>
      <c r="K22" s="46"/>
      <c r="L22" s="46"/>
      <c r="M22" s="46"/>
      <c r="N22" s="32"/>
      <c r="O22" s="32"/>
    </row>
    <row r="23" spans="2:15" ht="12.75" customHeight="1">
      <c r="B23" s="32"/>
      <c r="C23" s="32"/>
      <c r="D23" s="32"/>
      <c r="E23" s="32"/>
      <c r="F23" s="32"/>
      <c r="G23" s="32"/>
      <c r="H23" s="46"/>
      <c r="I23" s="46"/>
      <c r="J23" s="46"/>
      <c r="K23" s="46"/>
      <c r="L23" s="46"/>
      <c r="M23" s="46"/>
      <c r="N23" s="32"/>
      <c r="O23" s="32"/>
    </row>
    <row r="24" spans="2:15" ht="12.75" customHeight="1">
      <c r="B24" s="32"/>
      <c r="C24" s="32"/>
      <c r="D24" s="32"/>
      <c r="E24" s="32"/>
      <c r="F24" s="32"/>
      <c r="G24" s="32"/>
      <c r="H24" s="46"/>
      <c r="I24" s="46"/>
      <c r="J24" s="46"/>
      <c r="K24" s="46"/>
      <c r="L24" s="46"/>
      <c r="M24" s="46"/>
      <c r="N24" s="32"/>
      <c r="O24" s="32"/>
    </row>
    <row r="25" spans="2:15" ht="12.75" customHeight="1">
      <c r="B25" s="32"/>
      <c r="C25" s="32"/>
      <c r="D25" s="32"/>
      <c r="E25" s="32"/>
      <c r="F25" s="32"/>
      <c r="G25" s="32"/>
      <c r="H25" s="46"/>
      <c r="I25" s="46"/>
      <c r="J25" s="46"/>
      <c r="K25" s="46"/>
      <c r="L25" s="46"/>
      <c r="M25" s="46"/>
      <c r="N25" s="32"/>
      <c r="O25" s="32"/>
    </row>
    <row r="26" spans="2:15" ht="12.75" customHeight="1">
      <c r="B26" s="33"/>
      <c r="C26" s="33"/>
      <c r="D26" s="32"/>
      <c r="E26" s="32"/>
      <c r="F26" s="32"/>
      <c r="G26" s="32"/>
      <c r="H26" s="46"/>
      <c r="I26" s="46"/>
      <c r="J26" s="46"/>
      <c r="K26" s="46"/>
      <c r="L26" s="46"/>
      <c r="M26" s="46"/>
      <c r="N26" s="32"/>
      <c r="O26" s="32"/>
    </row>
    <row r="27" spans="2:15" ht="12.75" customHeight="1">
      <c r="B27" s="32"/>
      <c r="C27" s="32"/>
      <c r="D27" s="32"/>
      <c r="E27" s="32"/>
      <c r="F27" s="32"/>
      <c r="G27" s="32"/>
      <c r="H27" s="46"/>
      <c r="I27" s="46"/>
      <c r="J27" s="46"/>
      <c r="K27" s="46"/>
      <c r="L27" s="46"/>
      <c r="M27" s="46"/>
      <c r="N27" s="32"/>
      <c r="O27" s="32"/>
    </row>
    <row r="28" spans="2:15" ht="12.75" customHeight="1">
      <c r="B28" s="32"/>
      <c r="C28" s="32"/>
      <c r="D28" s="32"/>
      <c r="E28" s="32"/>
      <c r="F28" s="32"/>
      <c r="G28" s="32"/>
      <c r="H28" s="46"/>
      <c r="I28" s="46"/>
      <c r="J28" s="46"/>
      <c r="K28" s="46"/>
      <c r="L28" s="46"/>
      <c r="M28" s="46"/>
      <c r="N28" s="32"/>
      <c r="O28" s="32"/>
    </row>
    <row r="29" spans="2:15" ht="12.75" customHeight="1">
      <c r="B29" s="32"/>
      <c r="C29" s="32"/>
      <c r="D29" s="32"/>
      <c r="E29" s="32"/>
      <c r="F29" s="32"/>
      <c r="G29" s="32"/>
      <c r="H29" s="46"/>
      <c r="I29" s="46"/>
      <c r="J29" s="46"/>
      <c r="K29" s="46"/>
      <c r="L29" s="46"/>
      <c r="M29" s="46"/>
      <c r="N29" s="32"/>
      <c r="O29" s="32"/>
    </row>
    <row r="30" spans="2:15" ht="12.75" customHeight="1">
      <c r="B30" s="32"/>
      <c r="C30" s="32"/>
      <c r="D30" s="32"/>
      <c r="E30" s="32"/>
      <c r="F30" s="32"/>
      <c r="G30" s="32"/>
      <c r="H30" s="46"/>
      <c r="I30" s="46"/>
      <c r="J30" s="46"/>
      <c r="K30" s="46"/>
      <c r="L30" s="46"/>
      <c r="M30" s="46"/>
      <c r="N30" s="32"/>
      <c r="O30" s="32"/>
    </row>
    <row r="31" spans="2:15" ht="12.75" customHeight="1">
      <c r="B31" s="32"/>
      <c r="C31" s="32"/>
      <c r="D31" s="32"/>
      <c r="E31" s="32"/>
      <c r="F31" s="32"/>
      <c r="G31" s="32"/>
      <c r="H31" s="46"/>
      <c r="I31" s="46"/>
      <c r="J31" s="46"/>
      <c r="K31" s="46"/>
      <c r="L31" s="46"/>
      <c r="M31" s="46"/>
      <c r="N31" s="32"/>
      <c r="O31" s="32"/>
    </row>
    <row r="32" spans="2:15" ht="12.75" customHeight="1">
      <c r="B32" s="32"/>
      <c r="C32" s="32"/>
      <c r="D32" s="32"/>
      <c r="E32" s="32"/>
      <c r="F32" s="32"/>
      <c r="G32" s="32"/>
      <c r="H32" s="46"/>
      <c r="I32" s="46"/>
      <c r="J32" s="46"/>
      <c r="K32" s="46"/>
      <c r="L32" s="46"/>
      <c r="M32" s="46"/>
      <c r="N32" s="32"/>
      <c r="O32" s="32"/>
    </row>
    <row r="33" spans="2:15" ht="12.75" customHeight="1">
      <c r="B33" s="32"/>
      <c r="C33" s="32"/>
      <c r="D33" s="32"/>
      <c r="E33" s="32"/>
      <c r="F33" s="32"/>
      <c r="G33" s="32"/>
      <c r="H33" s="46"/>
      <c r="I33" s="46"/>
      <c r="J33" s="46"/>
      <c r="K33" s="46"/>
      <c r="L33" s="46"/>
      <c r="M33" s="46"/>
      <c r="N33" s="32"/>
      <c r="O33" s="32"/>
    </row>
    <row r="34" spans="2:15" ht="12.75" customHeight="1">
      <c r="B34" s="32"/>
      <c r="C34" s="32"/>
      <c r="D34" s="32"/>
      <c r="E34" s="32"/>
      <c r="F34" s="32"/>
      <c r="G34" s="32"/>
      <c r="H34" s="46"/>
      <c r="I34" s="46"/>
      <c r="J34" s="46"/>
      <c r="K34" s="46"/>
      <c r="L34" s="46"/>
      <c r="M34" s="46"/>
      <c r="N34" s="32"/>
      <c r="O34" s="32"/>
    </row>
    <row r="35" spans="2:15" ht="12.75" customHeight="1">
      <c r="B35" s="32"/>
      <c r="C35" s="32"/>
      <c r="D35" s="32"/>
      <c r="E35" s="32"/>
      <c r="F35" s="32"/>
      <c r="G35" s="32"/>
      <c r="H35" s="46"/>
      <c r="I35" s="46"/>
      <c r="J35" s="46"/>
      <c r="K35" s="46"/>
      <c r="L35" s="46"/>
      <c r="M35" s="46"/>
      <c r="N35" s="32"/>
      <c r="O35" s="32"/>
    </row>
    <row r="36" spans="2:15" ht="12.75" customHeight="1">
      <c r="B36" s="32"/>
      <c r="C36" s="32"/>
      <c r="D36" s="32"/>
      <c r="E36" s="32"/>
      <c r="F36" s="32"/>
      <c r="G36" s="32"/>
      <c r="H36" s="46"/>
      <c r="I36" s="46"/>
      <c r="J36" s="46"/>
      <c r="K36" s="46"/>
      <c r="L36" s="46"/>
      <c r="M36" s="46"/>
      <c r="N36" s="32"/>
      <c r="O36" s="32"/>
    </row>
    <row r="37" spans="2:15" ht="12.75" customHeight="1">
      <c r="B37" s="32"/>
      <c r="C37" s="32"/>
      <c r="D37" s="32"/>
      <c r="E37" s="32"/>
      <c r="F37" s="32"/>
      <c r="G37" s="32"/>
      <c r="H37" s="46"/>
      <c r="I37" s="46"/>
      <c r="J37" s="46"/>
      <c r="K37" s="46"/>
      <c r="L37" s="46"/>
      <c r="M37" s="46"/>
      <c r="N37" s="32"/>
      <c r="O37" s="32"/>
    </row>
    <row r="38" spans="2:15" ht="12.75" customHeight="1">
      <c r="B38" s="32"/>
      <c r="C38" s="32"/>
      <c r="D38" s="32"/>
      <c r="E38" s="32"/>
      <c r="F38" s="32"/>
      <c r="G38" s="32"/>
      <c r="H38" s="46"/>
      <c r="I38" s="46"/>
      <c r="J38" s="46"/>
      <c r="K38" s="46"/>
      <c r="L38" s="46"/>
      <c r="M38" s="46"/>
      <c r="N38" s="32"/>
      <c r="O38" s="32"/>
    </row>
    <row r="39" spans="2:15" ht="12.75" customHeight="1">
      <c r="B39" s="32"/>
      <c r="C39" s="32"/>
      <c r="D39" s="32"/>
      <c r="E39" s="32"/>
      <c r="F39" s="32"/>
      <c r="G39" s="32"/>
      <c r="H39" s="46"/>
      <c r="I39" s="46"/>
      <c r="J39" s="46"/>
      <c r="K39" s="46"/>
      <c r="L39" s="46"/>
      <c r="M39" s="46"/>
      <c r="N39" s="32"/>
      <c r="O39" s="32"/>
    </row>
    <row r="40" spans="2:15" ht="12.75" customHeight="1">
      <c r="B40" s="32"/>
      <c r="C40" s="32"/>
      <c r="D40" s="32"/>
      <c r="E40" s="32"/>
      <c r="F40" s="32"/>
      <c r="G40" s="32"/>
      <c r="H40" s="32"/>
      <c r="I40" s="32"/>
      <c r="J40" s="32"/>
      <c r="K40" s="32"/>
      <c r="L40" s="32"/>
      <c r="M40" s="32"/>
      <c r="N40" s="32"/>
      <c r="O40" s="32"/>
    </row>
    <row r="41" spans="2:15" ht="12.75" customHeight="1">
      <c r="B41" s="32"/>
      <c r="C41" s="32"/>
      <c r="D41" s="32"/>
      <c r="E41" s="32"/>
      <c r="F41" s="32"/>
      <c r="G41" s="32"/>
      <c r="H41" s="32"/>
      <c r="I41" s="32"/>
      <c r="J41" s="32"/>
      <c r="K41" s="32"/>
      <c r="L41" s="32"/>
      <c r="M41" s="32"/>
      <c r="N41" s="32"/>
      <c r="O41" s="32"/>
    </row>
    <row r="42" spans="2:15" ht="12.75" customHeight="1">
      <c r="B42" s="32"/>
      <c r="C42" s="32"/>
      <c r="D42" s="32"/>
      <c r="E42" s="32"/>
      <c r="F42" s="32"/>
      <c r="G42" s="32"/>
      <c r="H42" s="32"/>
      <c r="I42" s="32"/>
      <c r="J42" s="32"/>
      <c r="K42" s="32"/>
      <c r="L42" s="32"/>
      <c r="M42" s="32"/>
      <c r="N42" s="32"/>
      <c r="O42" s="32"/>
    </row>
    <row r="43" spans="2:15" ht="12.75" customHeight="1">
      <c r="B43" s="32"/>
      <c r="C43" s="32"/>
      <c r="D43" s="32"/>
      <c r="E43" s="32"/>
      <c r="F43" s="32"/>
      <c r="G43" s="32"/>
      <c r="H43" s="32"/>
      <c r="I43" s="32"/>
      <c r="J43" s="32"/>
      <c r="K43" s="32"/>
      <c r="L43" s="32"/>
      <c r="M43" s="32"/>
      <c r="N43" s="32"/>
      <c r="O43" s="32"/>
    </row>
    <row r="44" spans="2:15" ht="12.75" customHeight="1">
      <c r="B44" s="32"/>
      <c r="C44" s="32"/>
      <c r="D44" s="32"/>
      <c r="E44" s="32"/>
      <c r="F44" s="32"/>
      <c r="G44" s="32"/>
      <c r="H44" s="32"/>
      <c r="I44" s="32"/>
      <c r="J44" s="32"/>
      <c r="K44" s="32"/>
      <c r="L44" s="32"/>
      <c r="M44" s="32"/>
      <c r="N44" s="32"/>
      <c r="O44" s="32"/>
    </row>
    <row r="45" spans="2:15" ht="12.75" customHeight="1">
      <c r="B45" s="32"/>
      <c r="C45" s="32"/>
      <c r="D45" s="32"/>
      <c r="E45" s="32"/>
      <c r="F45" s="32"/>
      <c r="G45" s="32"/>
      <c r="H45" s="32"/>
      <c r="I45" s="32"/>
      <c r="J45" s="32"/>
      <c r="K45" s="32"/>
      <c r="L45" s="32"/>
      <c r="M45" s="32"/>
      <c r="N45" s="32"/>
      <c r="O45" s="32"/>
    </row>
    <row r="46" spans="2:15" ht="12.75" customHeight="1">
      <c r="B46" s="32"/>
      <c r="C46" s="32"/>
      <c r="D46" s="32"/>
      <c r="E46" s="32"/>
      <c r="F46" s="32"/>
      <c r="G46" s="32"/>
      <c r="H46" s="32"/>
      <c r="I46" s="32"/>
      <c r="J46" s="32"/>
      <c r="K46" s="32"/>
      <c r="L46" s="32"/>
      <c r="M46" s="32"/>
      <c r="N46" s="32"/>
      <c r="O46" s="32"/>
    </row>
    <row r="47" spans="2:15" ht="12.75" customHeight="1">
      <c r="B47" s="32"/>
      <c r="C47" s="32"/>
      <c r="D47" s="32"/>
      <c r="E47" s="32"/>
      <c r="F47" s="32"/>
      <c r="G47" s="32"/>
      <c r="H47" s="32"/>
      <c r="I47" s="32"/>
      <c r="J47" s="32"/>
      <c r="K47" s="32"/>
      <c r="L47" s="32"/>
      <c r="M47" s="32"/>
      <c r="N47" s="32"/>
      <c r="O47" s="32"/>
    </row>
    <row r="48" spans="2:15" ht="12.75" customHeight="1">
      <c r="B48" s="32"/>
      <c r="C48" s="32"/>
      <c r="D48" s="32"/>
      <c r="E48" s="32"/>
      <c r="F48" s="32"/>
      <c r="G48" s="32"/>
      <c r="H48" s="32"/>
      <c r="I48" s="32"/>
      <c r="J48" s="32"/>
      <c r="K48" s="32"/>
      <c r="L48" s="32"/>
      <c r="M48" s="32"/>
      <c r="N48" s="32"/>
      <c r="O48" s="32"/>
    </row>
    <row r="49" spans="2:17" ht="12.75" customHeight="1" thickBot="1">
      <c r="B49" s="34"/>
      <c r="C49" s="34"/>
      <c r="D49" s="34"/>
      <c r="E49" s="34"/>
      <c r="F49" s="34"/>
      <c r="G49" s="34"/>
      <c r="H49" s="34"/>
      <c r="I49" s="34"/>
      <c r="J49" s="34"/>
      <c r="K49" s="34"/>
      <c r="L49" s="34"/>
      <c r="M49" s="34"/>
      <c r="N49" s="34"/>
      <c r="O49" s="34"/>
      <c r="P49" s="34"/>
      <c r="Q49" s="34"/>
    </row>
    <row r="50" ht="5.25" customHeight="1" thickTop="1"/>
    <row r="51" spans="2:17" ht="12.75">
      <c r="B51" s="25" t="s">
        <v>147</v>
      </c>
      <c r="C51" s="217"/>
      <c r="D51" s="220"/>
      <c r="E51" s="220"/>
      <c r="F51" s="220"/>
      <c r="G51" s="220"/>
      <c r="H51" s="220"/>
      <c r="I51" s="220"/>
      <c r="J51" s="220"/>
      <c r="K51" s="220"/>
      <c r="L51" s="220"/>
      <c r="M51" s="220"/>
      <c r="N51" s="220"/>
      <c r="O51" s="220"/>
      <c r="P51" s="220"/>
      <c r="Q51" s="221"/>
    </row>
    <row r="52" spans="2:17" ht="12.75">
      <c r="B52" s="383"/>
      <c r="C52" s="384"/>
      <c r="D52" s="384"/>
      <c r="E52" s="384"/>
      <c r="F52" s="384"/>
      <c r="G52" s="384"/>
      <c r="H52" s="384"/>
      <c r="I52" s="384"/>
      <c r="J52" s="384"/>
      <c r="K52" s="384"/>
      <c r="L52" s="384"/>
      <c r="M52" s="384"/>
      <c r="N52" s="384"/>
      <c r="O52" s="384"/>
      <c r="P52" s="384"/>
      <c r="Q52" s="385"/>
    </row>
    <row r="53" spans="2:17" ht="12.75">
      <c r="B53" s="222"/>
      <c r="C53" s="222"/>
      <c r="D53" s="222"/>
      <c r="E53" s="222"/>
      <c r="F53" s="222"/>
      <c r="G53" s="222"/>
      <c r="H53" s="222"/>
      <c r="I53" s="222"/>
      <c r="J53" s="222"/>
      <c r="K53" s="222"/>
      <c r="L53" s="222"/>
      <c r="M53" s="222"/>
      <c r="N53" s="222"/>
      <c r="O53" s="222"/>
      <c r="P53" s="222"/>
      <c r="Q53" s="222"/>
    </row>
    <row r="54" spans="4:17" ht="12.75">
      <c r="D54" s="379" t="str">
        <f>Proposal!B12</f>
        <v>FERMILAB</v>
      </c>
      <c r="E54" s="379"/>
      <c r="F54" s="379"/>
      <c r="G54" s="379"/>
      <c r="H54" s="379"/>
      <c r="I54" s="379"/>
      <c r="J54" s="379"/>
      <c r="K54" s="379"/>
      <c r="L54" s="3"/>
      <c r="M54" s="379" t="str">
        <f>Proposal!B8</f>
        <v>SUPER COMPUTING 2007</v>
      </c>
      <c r="N54" s="379"/>
      <c r="O54" s="379"/>
      <c r="P54" s="379"/>
      <c r="Q54" s="379"/>
    </row>
    <row r="55" spans="2:17" ht="12.75">
      <c r="B55" s="219" t="s">
        <v>87</v>
      </c>
      <c r="C55" s="219"/>
      <c r="D55" s="381"/>
      <c r="E55" s="381"/>
      <c r="F55" s="381"/>
      <c r="G55" s="381"/>
      <c r="H55" s="381"/>
      <c r="I55" s="381"/>
      <c r="J55" s="381"/>
      <c r="K55" s="381"/>
      <c r="L55" s="35" t="s">
        <v>88</v>
      </c>
      <c r="M55" s="379"/>
      <c r="N55" s="379"/>
      <c r="O55" s="379"/>
      <c r="P55" s="379"/>
      <c r="Q55" s="379"/>
    </row>
    <row r="56" spans="2:15" ht="12.75">
      <c r="B56" s="36"/>
      <c r="C56" s="36"/>
      <c r="D56" s="3"/>
      <c r="E56" s="3"/>
      <c r="F56" s="3"/>
      <c r="G56" s="3"/>
      <c r="H56" s="3"/>
      <c r="I56" s="3"/>
      <c r="J56" s="3"/>
      <c r="K56" s="3"/>
      <c r="L56" s="3"/>
      <c r="M56" s="3"/>
      <c r="N56" s="3"/>
      <c r="O56" s="3"/>
    </row>
    <row r="57" spans="2:17" ht="12.75">
      <c r="B57" s="25" t="s">
        <v>90</v>
      </c>
      <c r="C57" s="217"/>
      <c r="D57" s="10"/>
      <c r="E57" s="10"/>
      <c r="F57" s="10"/>
      <c r="G57" s="10"/>
      <c r="H57" s="10"/>
      <c r="I57" s="11"/>
      <c r="J57" s="25" t="s">
        <v>143</v>
      </c>
      <c r="K57" s="37"/>
      <c r="L57" s="25" t="s">
        <v>91</v>
      </c>
      <c r="M57" s="37"/>
      <c r="N57" s="27" t="s">
        <v>92</v>
      </c>
      <c r="O57" s="367" t="s">
        <v>148</v>
      </c>
      <c r="P57" s="368"/>
      <c r="Q57" s="369"/>
    </row>
    <row r="58" spans="2:17" ht="15.75">
      <c r="B58" s="380" t="str">
        <f>Proposal!G10</f>
        <v>TERI SCHLOEMER</v>
      </c>
      <c r="C58" s="381"/>
      <c r="D58" s="381"/>
      <c r="E58" s="381"/>
      <c r="F58" s="381"/>
      <c r="G58" s="381"/>
      <c r="H58" s="381"/>
      <c r="I58" s="382"/>
      <c r="J58" s="406"/>
      <c r="K58" s="398"/>
      <c r="L58" s="407" t="str">
        <f>Proposal!H6</f>
        <v>R111</v>
      </c>
      <c r="M58" s="408"/>
      <c r="N58" s="290">
        <f>Proposal!B7</f>
        <v>0</v>
      </c>
      <c r="O58" s="380" t="str">
        <f>'[1]GWO'!E7</f>
        <v>Child Job #</v>
      </c>
      <c r="P58" s="381"/>
      <c r="Q58" s="382"/>
    </row>
    <row r="59" spans="2:17" ht="12.75">
      <c r="B59" s="25" t="s">
        <v>93</v>
      </c>
      <c r="C59" s="217"/>
      <c r="D59" s="10"/>
      <c r="E59" s="10"/>
      <c r="F59" s="10"/>
      <c r="G59" s="10"/>
      <c r="H59" s="10"/>
      <c r="I59" s="10"/>
      <c r="J59" s="11"/>
      <c r="K59" s="25" t="s">
        <v>94</v>
      </c>
      <c r="L59" s="10"/>
      <c r="M59" s="11"/>
      <c r="N59" s="12" t="s">
        <v>149</v>
      </c>
      <c r="O59" s="12" t="s">
        <v>150</v>
      </c>
      <c r="P59" s="38" t="s">
        <v>79</v>
      </c>
      <c r="Q59" s="23"/>
    </row>
    <row r="60" spans="2:17" ht="12.75">
      <c r="B60" s="380" t="str">
        <f>Proposal!E6</f>
        <v>RENO/SPARKS CC</v>
      </c>
      <c r="C60" s="381"/>
      <c r="D60" s="381"/>
      <c r="E60" s="381"/>
      <c r="F60" s="381"/>
      <c r="G60" s="381"/>
      <c r="H60" s="381"/>
      <c r="I60" s="381"/>
      <c r="J60" s="382"/>
      <c r="K60" s="396"/>
      <c r="L60" s="397"/>
      <c r="M60" s="398"/>
      <c r="N60" s="291">
        <f>O3</f>
        <v>0</v>
      </c>
      <c r="O60" s="39" t="str">
        <f>'[1]GWO'!E8</f>
        <v>St. Paul Job #</v>
      </c>
      <c r="P60" s="22" t="s">
        <v>80</v>
      </c>
      <c r="Q60" s="23"/>
    </row>
  </sheetData>
  <mergeCells count="21">
    <mergeCell ref="O58:Q58"/>
    <mergeCell ref="B60:J60"/>
    <mergeCell ref="K60:M60"/>
    <mergeCell ref="B58:I58"/>
    <mergeCell ref="J58:K58"/>
    <mergeCell ref="L58:M58"/>
    <mergeCell ref="D2:D3"/>
    <mergeCell ref="F2:F6"/>
    <mergeCell ref="H2:H3"/>
    <mergeCell ref="D8:Q8"/>
    <mergeCell ref="J3:M3"/>
    <mergeCell ref="J6:L7"/>
    <mergeCell ref="M6:M7"/>
    <mergeCell ref="C5:D5"/>
    <mergeCell ref="O57:Q57"/>
    <mergeCell ref="O5:Q5"/>
    <mergeCell ref="O6:Q7"/>
    <mergeCell ref="M54:Q55"/>
    <mergeCell ref="B9:Q9"/>
    <mergeCell ref="D54:K55"/>
    <mergeCell ref="B52:Q52"/>
  </mergeCells>
  <printOptions horizontalCentered="1"/>
  <pageMargins left="0" right="0" top="0" bottom="0" header="0" footer="0.25"/>
  <pageSetup horizontalDpi="600" verticalDpi="600" orientation="portrait" scale="94" r:id="rId3"/>
  <headerFooter alignWithMargins="0">
    <oddFooter>&amp;R&amp;"Times New Roman,Regular"&amp;8Prepared by Freeman &amp;D Page &amp;P</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5"/>
  <dimension ref="A1:Q60"/>
  <sheetViews>
    <sheetView workbookViewId="0" topLeftCell="A34">
      <selection activeCell="S45" sqref="S45"/>
    </sheetView>
  </sheetViews>
  <sheetFormatPr defaultColWidth="9.140625" defaultRowHeight="12.75"/>
  <cols>
    <col min="1" max="1" width="2.140625" style="1" customWidth="1"/>
    <col min="2" max="2" width="6.140625" style="1" customWidth="1"/>
    <col min="3" max="3" width="4.421875" style="1" customWidth="1"/>
    <col min="4" max="4" width="8.7109375" style="1" customWidth="1"/>
    <col min="5" max="5" width="1.1484375" style="1" customWidth="1"/>
    <col min="6" max="6" width="5.00390625" style="1" customWidth="1"/>
    <col min="7" max="7" width="1.1484375" style="1" customWidth="1"/>
    <col min="8" max="8" width="7.00390625" style="1" customWidth="1"/>
    <col min="9" max="9" width="0.85546875" style="1" customWidth="1"/>
    <col min="10" max="13" width="9.140625" style="1" customWidth="1"/>
    <col min="14" max="14" width="11.28125" style="1" customWidth="1"/>
    <col min="15" max="15" width="14.140625" style="1" customWidth="1"/>
    <col min="16" max="16" width="3.7109375" style="1" customWidth="1"/>
    <col min="17" max="17" width="2.7109375" style="1" customWidth="1"/>
    <col min="18" max="16384" width="9.140625" style="1" customWidth="1"/>
  </cols>
  <sheetData>
    <row r="1" spans="1:17" ht="4.5" customHeight="1">
      <c r="A1" s="8"/>
      <c r="B1" s="9"/>
      <c r="C1" s="10"/>
      <c r="D1" s="10"/>
      <c r="E1" s="10"/>
      <c r="F1" s="10"/>
      <c r="G1" s="10"/>
      <c r="H1" s="10"/>
      <c r="I1" s="11"/>
      <c r="J1" s="9"/>
      <c r="K1" s="10"/>
      <c r="L1" s="10"/>
      <c r="M1" s="11"/>
      <c r="N1" s="12"/>
      <c r="O1" s="9"/>
      <c r="P1" s="9"/>
      <c r="Q1" s="11"/>
    </row>
    <row r="2" spans="1:17" ht="12.75" customHeight="1">
      <c r="A2" s="8"/>
      <c r="B2" s="13" t="s">
        <v>75</v>
      </c>
      <c r="C2" s="202"/>
      <c r="D2" s="386"/>
      <c r="E2" s="14"/>
      <c r="F2" s="388"/>
      <c r="G2" s="2"/>
      <c r="H2" s="391"/>
      <c r="I2" s="8"/>
      <c r="J2" s="13" t="s">
        <v>76</v>
      </c>
      <c r="K2" s="2"/>
      <c r="L2" s="2"/>
      <c r="M2" s="8"/>
      <c r="N2" s="15" t="s">
        <v>77</v>
      </c>
      <c r="O2" s="13" t="s">
        <v>78</v>
      </c>
      <c r="P2" s="16" t="s">
        <v>79</v>
      </c>
      <c r="Q2" s="17"/>
    </row>
    <row r="3" spans="1:17" ht="12.75" customHeight="1">
      <c r="A3" s="8"/>
      <c r="B3" s="18"/>
      <c r="C3" s="8"/>
      <c r="D3" s="387"/>
      <c r="E3" s="19"/>
      <c r="F3" s="389"/>
      <c r="G3" s="2"/>
      <c r="H3" s="392"/>
      <c r="I3" s="8"/>
      <c r="J3" s="396"/>
      <c r="K3" s="397"/>
      <c r="L3" s="397"/>
      <c r="M3" s="398"/>
      <c r="N3" s="20"/>
      <c r="O3" s="21"/>
      <c r="P3" s="22" t="s">
        <v>80</v>
      </c>
      <c r="Q3" s="23"/>
    </row>
    <row r="4" spans="1:17" ht="6" customHeight="1">
      <c r="A4" s="8"/>
      <c r="B4" s="18"/>
      <c r="C4" s="2"/>
      <c r="D4" s="203"/>
      <c r="E4" s="204"/>
      <c r="F4" s="389"/>
      <c r="G4" s="2"/>
      <c r="H4" s="203"/>
      <c r="I4" s="8"/>
      <c r="J4" s="205"/>
      <c r="K4" s="206"/>
      <c r="L4" s="206"/>
      <c r="M4" s="207"/>
      <c r="N4" s="208"/>
      <c r="O4" s="209"/>
      <c r="P4" s="210"/>
      <c r="Q4" s="211"/>
    </row>
    <row r="5" spans="1:17" ht="12.75" customHeight="1">
      <c r="A5" s="8"/>
      <c r="B5" s="13" t="s">
        <v>144</v>
      </c>
      <c r="C5" s="404">
        <f>Proposal!C88</f>
        <v>0</v>
      </c>
      <c r="D5" s="405"/>
      <c r="E5" s="212"/>
      <c r="F5" s="389"/>
      <c r="G5" s="2"/>
      <c r="H5" s="24" t="s">
        <v>81</v>
      </c>
      <c r="I5" s="8"/>
      <c r="J5" s="25" t="s">
        <v>82</v>
      </c>
      <c r="K5" s="10"/>
      <c r="L5" s="10"/>
      <c r="M5" s="26" t="s">
        <v>83</v>
      </c>
      <c r="N5" s="27" t="s">
        <v>84</v>
      </c>
      <c r="O5" s="370" t="s">
        <v>145</v>
      </c>
      <c r="P5" s="371"/>
      <c r="Q5" s="372"/>
    </row>
    <row r="6" spans="1:17" ht="15" customHeight="1">
      <c r="A6" s="8"/>
      <c r="B6" s="213" t="s">
        <v>146</v>
      </c>
      <c r="C6" s="289">
        <f>Proposal!F88</f>
        <v>0</v>
      </c>
      <c r="D6" s="214"/>
      <c r="E6" s="2"/>
      <c r="F6" s="390"/>
      <c r="G6" s="2"/>
      <c r="H6" s="24" t="s">
        <v>85</v>
      </c>
      <c r="I6" s="8"/>
      <c r="J6" s="399"/>
      <c r="K6" s="400"/>
      <c r="L6" s="401"/>
      <c r="M6" s="402"/>
      <c r="N6" s="28"/>
      <c r="O6" s="373">
        <f>Proposal!A88</f>
        <v>0</v>
      </c>
      <c r="P6" s="374"/>
      <c r="Q6" s="375"/>
    </row>
    <row r="7" spans="1:17" ht="3.75" customHeight="1">
      <c r="A7" s="8"/>
      <c r="B7" s="215"/>
      <c r="C7" s="216"/>
      <c r="D7" s="216"/>
      <c r="E7" s="29"/>
      <c r="F7" s="30"/>
      <c r="G7" s="29"/>
      <c r="H7" s="29"/>
      <c r="I7" s="31"/>
      <c r="J7" s="396"/>
      <c r="K7" s="397"/>
      <c r="L7" s="398"/>
      <c r="M7" s="403"/>
      <c r="N7" s="20"/>
      <c r="O7" s="376"/>
      <c r="P7" s="377"/>
      <c r="Q7" s="378"/>
    </row>
    <row r="8" spans="1:17" ht="12.75">
      <c r="A8" s="8"/>
      <c r="B8" s="25" t="s">
        <v>86</v>
      </c>
      <c r="C8" s="217"/>
      <c r="D8" s="393">
        <f>Proposal!D88</f>
        <v>0</v>
      </c>
      <c r="E8" s="394"/>
      <c r="F8" s="394"/>
      <c r="G8" s="394"/>
      <c r="H8" s="394"/>
      <c r="I8" s="394"/>
      <c r="J8" s="394"/>
      <c r="K8" s="394"/>
      <c r="L8" s="394"/>
      <c r="M8" s="394"/>
      <c r="N8" s="394"/>
      <c r="O8" s="394"/>
      <c r="P8" s="394"/>
      <c r="Q8" s="395"/>
    </row>
    <row r="9" spans="1:17" ht="12.75">
      <c r="A9" s="8"/>
      <c r="B9" s="396"/>
      <c r="C9" s="397"/>
      <c r="D9" s="397"/>
      <c r="E9" s="397"/>
      <c r="F9" s="397"/>
      <c r="G9" s="397"/>
      <c r="H9" s="397"/>
      <c r="I9" s="397"/>
      <c r="J9" s="397"/>
      <c r="K9" s="397"/>
      <c r="L9" s="397"/>
      <c r="M9" s="397"/>
      <c r="N9" s="397"/>
      <c r="O9" s="397"/>
      <c r="P9" s="397"/>
      <c r="Q9" s="398"/>
    </row>
    <row r="10" ht="12.75" customHeight="1"/>
    <row r="11" spans="2:15" ht="12.75" customHeight="1">
      <c r="B11" s="32"/>
      <c r="C11" s="32"/>
      <c r="D11" s="32"/>
      <c r="E11" s="32"/>
      <c r="F11" s="32"/>
      <c r="G11" s="32"/>
      <c r="H11" s="32"/>
      <c r="I11" s="32"/>
      <c r="J11" s="32"/>
      <c r="K11" s="32"/>
      <c r="L11" s="32"/>
      <c r="M11" s="32"/>
      <c r="N11" s="32"/>
      <c r="O11" s="32"/>
    </row>
    <row r="12" spans="2:15" ht="12.75" customHeight="1">
      <c r="B12" s="32"/>
      <c r="C12" s="32"/>
      <c r="D12" s="32"/>
      <c r="E12" s="32"/>
      <c r="F12" s="32"/>
      <c r="G12" s="32"/>
      <c r="H12" s="32"/>
      <c r="I12" s="32"/>
      <c r="J12" s="32"/>
      <c r="K12" s="33"/>
      <c r="L12" s="32"/>
      <c r="M12" s="32"/>
      <c r="N12" s="32"/>
      <c r="O12" s="32"/>
    </row>
    <row r="13" spans="2:15" ht="12.75" customHeight="1">
      <c r="B13" s="32"/>
      <c r="C13" s="32"/>
      <c r="D13" s="32"/>
      <c r="E13" s="32"/>
      <c r="F13" s="32"/>
      <c r="G13" s="32"/>
      <c r="H13" s="47"/>
      <c r="I13" s="46"/>
      <c r="J13" s="46"/>
      <c r="K13" s="46"/>
      <c r="L13" s="46"/>
      <c r="M13" s="46"/>
      <c r="N13" s="32"/>
      <c r="O13" s="32"/>
    </row>
    <row r="14" spans="2:15" ht="12.75" customHeight="1">
      <c r="B14" s="32"/>
      <c r="C14" s="32"/>
      <c r="D14" s="218"/>
      <c r="E14" s="5"/>
      <c r="F14" s="5"/>
      <c r="G14" s="5"/>
      <c r="H14" s="46"/>
      <c r="I14" s="46"/>
      <c r="J14" s="46"/>
      <c r="K14" s="46"/>
      <c r="L14" s="46"/>
      <c r="M14" s="46"/>
      <c r="N14" s="5"/>
      <c r="O14" s="5"/>
    </row>
    <row r="15" spans="2:15" ht="12.75" customHeight="1">
      <c r="B15" s="32"/>
      <c r="C15" s="32"/>
      <c r="D15" s="5"/>
      <c r="E15" s="5"/>
      <c r="F15" s="5"/>
      <c r="G15" s="5"/>
      <c r="H15" s="46"/>
      <c r="I15" s="46"/>
      <c r="J15" s="46"/>
      <c r="K15" s="46"/>
      <c r="L15" s="46"/>
      <c r="M15" s="46"/>
      <c r="N15" s="5"/>
      <c r="O15" s="5"/>
    </row>
    <row r="16" spans="2:15" ht="12.75" customHeight="1">
      <c r="B16" s="33"/>
      <c r="C16" s="33"/>
      <c r="D16" s="5"/>
      <c r="E16" s="5"/>
      <c r="F16" s="5"/>
      <c r="G16" s="5"/>
      <c r="H16" s="46"/>
      <c r="I16" s="46"/>
      <c r="J16" s="46"/>
      <c r="K16" s="46"/>
      <c r="L16" s="46"/>
      <c r="M16" s="46"/>
      <c r="N16" s="5"/>
      <c r="O16" s="5"/>
    </row>
    <row r="17" spans="2:15" ht="12.75" customHeight="1">
      <c r="B17" s="32"/>
      <c r="C17" s="32"/>
      <c r="D17" s="5"/>
      <c r="E17" s="5"/>
      <c r="F17" s="5"/>
      <c r="G17" s="5"/>
      <c r="H17" s="46"/>
      <c r="I17" s="46"/>
      <c r="J17" s="46"/>
      <c r="K17" s="46"/>
      <c r="L17" s="46"/>
      <c r="M17" s="46"/>
      <c r="N17" s="5"/>
      <c r="O17" s="5"/>
    </row>
    <row r="18" spans="2:15" ht="12.75" customHeight="1">
      <c r="B18" s="32"/>
      <c r="C18" s="32"/>
      <c r="D18" s="5"/>
      <c r="E18" s="5"/>
      <c r="F18" s="5"/>
      <c r="G18" s="5"/>
      <c r="H18" s="46"/>
      <c r="I18" s="46"/>
      <c r="J18" s="46"/>
      <c r="K18" s="46"/>
      <c r="L18" s="46"/>
      <c r="M18" s="46"/>
      <c r="N18" s="5"/>
      <c r="O18" s="5"/>
    </row>
    <row r="19" spans="2:15" ht="12.75" customHeight="1">
      <c r="B19" s="32"/>
      <c r="C19" s="32"/>
      <c r="D19" s="32"/>
      <c r="E19" s="32"/>
      <c r="F19" s="32"/>
      <c r="G19" s="32"/>
      <c r="H19" s="46"/>
      <c r="I19" s="46"/>
      <c r="J19" s="46"/>
      <c r="K19" s="46"/>
      <c r="L19" s="46"/>
      <c r="M19" s="46"/>
      <c r="N19" s="32"/>
      <c r="O19" s="32"/>
    </row>
    <row r="20" spans="2:15" ht="12.75" customHeight="1">
      <c r="B20" s="32"/>
      <c r="C20" s="32"/>
      <c r="D20" s="32"/>
      <c r="E20" s="32"/>
      <c r="F20" s="32"/>
      <c r="G20" s="32"/>
      <c r="H20" s="46"/>
      <c r="I20" s="46"/>
      <c r="J20" s="46"/>
      <c r="K20" s="46"/>
      <c r="L20" s="46"/>
      <c r="M20" s="46"/>
      <c r="N20" s="32"/>
      <c r="O20" s="32"/>
    </row>
    <row r="21" spans="2:15" ht="12.75" customHeight="1">
      <c r="B21" s="32"/>
      <c r="C21" s="32"/>
      <c r="D21" s="32"/>
      <c r="E21" s="32"/>
      <c r="F21" s="32"/>
      <c r="G21" s="32"/>
      <c r="H21" s="46"/>
      <c r="I21" s="46"/>
      <c r="J21" s="46"/>
      <c r="K21" s="46"/>
      <c r="L21" s="46"/>
      <c r="M21" s="46"/>
      <c r="N21" s="32"/>
      <c r="O21" s="32"/>
    </row>
    <row r="22" spans="2:15" ht="12.75" customHeight="1">
      <c r="B22" s="32"/>
      <c r="C22" s="32"/>
      <c r="D22" s="32"/>
      <c r="E22" s="32"/>
      <c r="F22" s="32"/>
      <c r="G22" s="32"/>
      <c r="H22" s="46"/>
      <c r="I22" s="46"/>
      <c r="J22" s="46"/>
      <c r="K22" s="46"/>
      <c r="L22" s="46"/>
      <c r="M22" s="46"/>
      <c r="N22" s="32"/>
      <c r="O22" s="32"/>
    </row>
    <row r="23" spans="2:15" ht="12.75" customHeight="1">
      <c r="B23" s="32"/>
      <c r="C23" s="32"/>
      <c r="D23" s="32"/>
      <c r="E23" s="32"/>
      <c r="F23" s="32"/>
      <c r="G23" s="32"/>
      <c r="H23" s="46"/>
      <c r="I23" s="46"/>
      <c r="J23" s="46"/>
      <c r="K23" s="46"/>
      <c r="L23" s="46"/>
      <c r="M23" s="46"/>
      <c r="N23" s="32"/>
      <c r="O23" s="32"/>
    </row>
    <row r="24" spans="2:15" ht="12.75" customHeight="1">
      <c r="B24" s="32"/>
      <c r="C24" s="32"/>
      <c r="D24" s="32"/>
      <c r="E24" s="32"/>
      <c r="F24" s="32"/>
      <c r="G24" s="32"/>
      <c r="H24" s="46"/>
      <c r="I24" s="46"/>
      <c r="J24" s="46"/>
      <c r="K24" s="46"/>
      <c r="L24" s="46"/>
      <c r="M24" s="46"/>
      <c r="N24" s="32"/>
      <c r="O24" s="32"/>
    </row>
    <row r="25" spans="2:15" ht="12.75" customHeight="1">
      <c r="B25" s="32"/>
      <c r="C25" s="32"/>
      <c r="D25" s="32"/>
      <c r="E25" s="32"/>
      <c r="F25" s="32"/>
      <c r="G25" s="32"/>
      <c r="H25" s="46"/>
      <c r="I25" s="46"/>
      <c r="J25" s="46"/>
      <c r="K25" s="46"/>
      <c r="L25" s="46"/>
      <c r="M25" s="46"/>
      <c r="N25" s="32"/>
      <c r="O25" s="32"/>
    </row>
    <row r="26" spans="2:15" ht="12.75" customHeight="1">
      <c r="B26" s="33"/>
      <c r="C26" s="33"/>
      <c r="D26" s="32"/>
      <c r="E26" s="32"/>
      <c r="F26" s="32"/>
      <c r="G26" s="32"/>
      <c r="H26" s="46"/>
      <c r="I26" s="46"/>
      <c r="J26" s="46"/>
      <c r="K26" s="46"/>
      <c r="L26" s="46"/>
      <c r="M26" s="46"/>
      <c r="N26" s="32"/>
      <c r="O26" s="32"/>
    </row>
    <row r="27" spans="2:15" ht="12.75" customHeight="1">
      <c r="B27" s="32"/>
      <c r="C27" s="32"/>
      <c r="D27" s="32"/>
      <c r="E27" s="32"/>
      <c r="F27" s="32"/>
      <c r="G27" s="32"/>
      <c r="H27" s="46"/>
      <c r="I27" s="46"/>
      <c r="J27" s="46"/>
      <c r="K27" s="46"/>
      <c r="L27" s="46"/>
      <c r="M27" s="46"/>
      <c r="N27" s="32"/>
      <c r="O27" s="32"/>
    </row>
    <row r="28" spans="2:15" ht="12.75" customHeight="1">
      <c r="B28" s="32"/>
      <c r="C28" s="32"/>
      <c r="D28" s="32"/>
      <c r="E28" s="32"/>
      <c r="F28" s="32"/>
      <c r="G28" s="32"/>
      <c r="H28" s="46"/>
      <c r="I28" s="46"/>
      <c r="J28" s="46"/>
      <c r="K28" s="46"/>
      <c r="L28" s="46"/>
      <c r="M28" s="46"/>
      <c r="N28" s="32"/>
      <c r="O28" s="32"/>
    </row>
    <row r="29" spans="2:15" ht="12.75" customHeight="1">
      <c r="B29" s="32"/>
      <c r="C29" s="32"/>
      <c r="D29" s="32"/>
      <c r="E29" s="32"/>
      <c r="F29" s="32"/>
      <c r="G29" s="32"/>
      <c r="H29" s="46"/>
      <c r="I29" s="46"/>
      <c r="J29" s="46"/>
      <c r="K29" s="46"/>
      <c r="L29" s="46"/>
      <c r="M29" s="46"/>
      <c r="N29" s="32"/>
      <c r="O29" s="32"/>
    </row>
    <row r="30" spans="2:15" ht="12.75" customHeight="1">
      <c r="B30" s="32"/>
      <c r="C30" s="32"/>
      <c r="D30" s="32"/>
      <c r="E30" s="32"/>
      <c r="F30" s="32"/>
      <c r="G30" s="32"/>
      <c r="H30" s="46"/>
      <c r="I30" s="46"/>
      <c r="J30" s="46"/>
      <c r="K30" s="46"/>
      <c r="L30" s="46"/>
      <c r="M30" s="46"/>
      <c r="N30" s="32"/>
      <c r="O30" s="32"/>
    </row>
    <row r="31" spans="2:15" ht="12.75" customHeight="1">
      <c r="B31" s="32"/>
      <c r="C31" s="32"/>
      <c r="D31" s="32"/>
      <c r="E31" s="32"/>
      <c r="F31" s="32"/>
      <c r="G31" s="32"/>
      <c r="H31" s="46"/>
      <c r="I31" s="46"/>
      <c r="J31" s="46"/>
      <c r="K31" s="46"/>
      <c r="L31" s="46"/>
      <c r="M31" s="46"/>
      <c r="N31" s="32"/>
      <c r="O31" s="32"/>
    </row>
    <row r="32" spans="2:15" ht="12.75" customHeight="1">
      <c r="B32" s="32"/>
      <c r="C32" s="32"/>
      <c r="D32" s="32"/>
      <c r="E32" s="32"/>
      <c r="F32" s="32"/>
      <c r="G32" s="32"/>
      <c r="H32" s="46"/>
      <c r="I32" s="46"/>
      <c r="J32" s="46"/>
      <c r="K32" s="46"/>
      <c r="L32" s="46"/>
      <c r="M32" s="46"/>
      <c r="N32" s="32"/>
      <c r="O32" s="32"/>
    </row>
    <row r="33" spans="2:15" ht="12.75" customHeight="1">
      <c r="B33" s="32"/>
      <c r="C33" s="32"/>
      <c r="D33" s="32"/>
      <c r="E33" s="32"/>
      <c r="F33" s="32"/>
      <c r="G33" s="32"/>
      <c r="H33" s="46"/>
      <c r="I33" s="46"/>
      <c r="J33" s="46"/>
      <c r="K33" s="46"/>
      <c r="L33" s="46"/>
      <c r="M33" s="46"/>
      <c r="N33" s="32"/>
      <c r="O33" s="32"/>
    </row>
    <row r="34" spans="2:15" ht="12.75" customHeight="1">
      <c r="B34" s="32"/>
      <c r="C34" s="32"/>
      <c r="D34" s="32"/>
      <c r="E34" s="32"/>
      <c r="F34" s="32"/>
      <c r="G34" s="32"/>
      <c r="H34" s="46"/>
      <c r="I34" s="46"/>
      <c r="J34" s="46"/>
      <c r="K34" s="46"/>
      <c r="L34" s="46"/>
      <c r="M34" s="46"/>
      <c r="N34" s="32"/>
      <c r="O34" s="32"/>
    </row>
    <row r="35" spans="2:15" ht="12.75" customHeight="1">
      <c r="B35" s="32"/>
      <c r="C35" s="32"/>
      <c r="D35" s="32"/>
      <c r="E35" s="32"/>
      <c r="F35" s="32"/>
      <c r="G35" s="32"/>
      <c r="H35" s="46"/>
      <c r="I35" s="46"/>
      <c r="J35" s="46"/>
      <c r="K35" s="46"/>
      <c r="L35" s="46"/>
      <c r="M35" s="46"/>
      <c r="N35" s="32"/>
      <c r="O35" s="32"/>
    </row>
    <row r="36" spans="2:15" ht="12.75" customHeight="1">
      <c r="B36" s="32"/>
      <c r="C36" s="32"/>
      <c r="D36" s="32"/>
      <c r="E36" s="32"/>
      <c r="F36" s="32"/>
      <c r="G36" s="32"/>
      <c r="H36" s="46"/>
      <c r="I36" s="46"/>
      <c r="J36" s="46"/>
      <c r="K36" s="46"/>
      <c r="L36" s="46"/>
      <c r="M36" s="46"/>
      <c r="N36" s="32"/>
      <c r="O36" s="32"/>
    </row>
    <row r="37" spans="2:15" ht="12.75" customHeight="1">
      <c r="B37" s="32"/>
      <c r="C37" s="32"/>
      <c r="D37" s="32"/>
      <c r="E37" s="32"/>
      <c r="F37" s="32"/>
      <c r="G37" s="32"/>
      <c r="H37" s="46"/>
      <c r="I37" s="46"/>
      <c r="J37" s="46"/>
      <c r="K37" s="46"/>
      <c r="L37" s="46"/>
      <c r="M37" s="46"/>
      <c r="N37" s="32"/>
      <c r="O37" s="32"/>
    </row>
    <row r="38" spans="2:15" ht="12.75" customHeight="1">
      <c r="B38" s="32"/>
      <c r="C38" s="32"/>
      <c r="D38" s="32"/>
      <c r="E38" s="32"/>
      <c r="F38" s="32"/>
      <c r="G38" s="32"/>
      <c r="H38" s="46"/>
      <c r="I38" s="46"/>
      <c r="J38" s="46"/>
      <c r="K38" s="46"/>
      <c r="L38" s="46"/>
      <c r="M38" s="46"/>
      <c r="N38" s="32"/>
      <c r="O38" s="32"/>
    </row>
    <row r="39" spans="2:15" ht="12.75" customHeight="1">
      <c r="B39" s="32"/>
      <c r="C39" s="32"/>
      <c r="D39" s="32"/>
      <c r="E39" s="32"/>
      <c r="F39" s="32"/>
      <c r="G39" s="32"/>
      <c r="H39" s="46"/>
      <c r="I39" s="46"/>
      <c r="J39" s="46"/>
      <c r="K39" s="46"/>
      <c r="L39" s="46"/>
      <c r="M39" s="46"/>
      <c r="N39" s="32"/>
      <c r="O39" s="32"/>
    </row>
    <row r="40" spans="2:15" ht="12.75" customHeight="1">
      <c r="B40" s="32"/>
      <c r="C40" s="32"/>
      <c r="D40" s="32"/>
      <c r="E40" s="32"/>
      <c r="F40" s="32"/>
      <c r="G40" s="32"/>
      <c r="H40" s="32"/>
      <c r="I40" s="32"/>
      <c r="J40" s="32"/>
      <c r="K40" s="32"/>
      <c r="L40" s="32"/>
      <c r="M40" s="32"/>
      <c r="N40" s="32"/>
      <c r="O40" s="32"/>
    </row>
    <row r="41" spans="2:15" ht="12.75" customHeight="1">
      <c r="B41" s="32"/>
      <c r="C41" s="32"/>
      <c r="D41" s="32"/>
      <c r="E41" s="32"/>
      <c r="F41" s="32"/>
      <c r="G41" s="32"/>
      <c r="H41" s="32"/>
      <c r="I41" s="32"/>
      <c r="J41" s="32"/>
      <c r="K41" s="32"/>
      <c r="L41" s="32"/>
      <c r="M41" s="32"/>
      <c r="N41" s="32"/>
      <c r="O41" s="32"/>
    </row>
    <row r="42" spans="2:15" ht="12.75" customHeight="1">
      <c r="B42" s="32"/>
      <c r="C42" s="32"/>
      <c r="D42" s="32"/>
      <c r="E42" s="32"/>
      <c r="F42" s="32"/>
      <c r="G42" s="32"/>
      <c r="H42" s="32"/>
      <c r="I42" s="32"/>
      <c r="J42" s="32"/>
      <c r="K42" s="32"/>
      <c r="L42" s="32"/>
      <c r="M42" s="32"/>
      <c r="N42" s="32"/>
      <c r="O42" s="32"/>
    </row>
    <row r="43" spans="2:15" ht="12.75" customHeight="1">
      <c r="B43" s="32"/>
      <c r="C43" s="32"/>
      <c r="D43" s="32"/>
      <c r="E43" s="32"/>
      <c r="F43" s="32"/>
      <c r="G43" s="32"/>
      <c r="H43" s="32"/>
      <c r="I43" s="32"/>
      <c r="J43" s="32"/>
      <c r="K43" s="32"/>
      <c r="L43" s="32"/>
      <c r="M43" s="32"/>
      <c r="N43" s="32"/>
      <c r="O43" s="32"/>
    </row>
    <row r="44" spans="2:15" ht="12.75" customHeight="1">
      <c r="B44" s="32"/>
      <c r="C44" s="32"/>
      <c r="D44" s="32"/>
      <c r="E44" s="32"/>
      <c r="F44" s="32"/>
      <c r="G44" s="32"/>
      <c r="H44" s="32"/>
      <c r="I44" s="32"/>
      <c r="J44" s="32"/>
      <c r="K44" s="32"/>
      <c r="L44" s="32"/>
      <c r="M44" s="32"/>
      <c r="N44" s="32"/>
      <c r="O44" s="32"/>
    </row>
    <row r="45" spans="2:15" ht="12.75" customHeight="1">
      <c r="B45" s="32"/>
      <c r="C45" s="32"/>
      <c r="D45" s="32"/>
      <c r="E45" s="32"/>
      <c r="F45" s="32"/>
      <c r="G45" s="32"/>
      <c r="H45" s="32"/>
      <c r="I45" s="32"/>
      <c r="J45" s="32"/>
      <c r="K45" s="32"/>
      <c r="L45" s="32"/>
      <c r="M45" s="32"/>
      <c r="N45" s="32"/>
      <c r="O45" s="32"/>
    </row>
    <row r="46" spans="2:15" ht="12.75" customHeight="1">
      <c r="B46" s="32"/>
      <c r="C46" s="32"/>
      <c r="D46" s="32"/>
      <c r="E46" s="32"/>
      <c r="F46" s="32"/>
      <c r="G46" s="32"/>
      <c r="H46" s="32"/>
      <c r="I46" s="32"/>
      <c r="J46" s="32"/>
      <c r="K46" s="32"/>
      <c r="L46" s="32"/>
      <c r="M46" s="32"/>
      <c r="N46" s="32"/>
      <c r="O46" s="32"/>
    </row>
    <row r="47" spans="2:15" ht="12.75" customHeight="1">
      <c r="B47" s="32"/>
      <c r="C47" s="32"/>
      <c r="D47" s="32"/>
      <c r="E47" s="32"/>
      <c r="F47" s="32"/>
      <c r="G47" s="32"/>
      <c r="H47" s="32"/>
      <c r="I47" s="32"/>
      <c r="J47" s="32"/>
      <c r="K47" s="32"/>
      <c r="L47" s="32"/>
      <c r="M47" s="32"/>
      <c r="N47" s="32"/>
      <c r="O47" s="32"/>
    </row>
    <row r="48" spans="2:15" ht="12.75" customHeight="1">
      <c r="B48" s="32"/>
      <c r="C48" s="32"/>
      <c r="D48" s="32"/>
      <c r="E48" s="32"/>
      <c r="F48" s="32"/>
      <c r="G48" s="32"/>
      <c r="H48" s="32"/>
      <c r="I48" s="32"/>
      <c r="J48" s="32"/>
      <c r="K48" s="32"/>
      <c r="L48" s="32"/>
      <c r="M48" s="32"/>
      <c r="N48" s="32"/>
      <c r="O48" s="32"/>
    </row>
    <row r="49" spans="2:17" ht="12.75" customHeight="1" thickBot="1">
      <c r="B49" s="34"/>
      <c r="C49" s="34"/>
      <c r="D49" s="34"/>
      <c r="E49" s="34"/>
      <c r="F49" s="34"/>
      <c r="G49" s="34"/>
      <c r="H49" s="34"/>
      <c r="I49" s="34"/>
      <c r="J49" s="34"/>
      <c r="K49" s="34"/>
      <c r="L49" s="34"/>
      <c r="M49" s="34"/>
      <c r="N49" s="34"/>
      <c r="O49" s="34"/>
      <c r="P49" s="34"/>
      <c r="Q49" s="34"/>
    </row>
    <row r="50" ht="5.25" customHeight="1" thickTop="1"/>
    <row r="51" spans="2:17" ht="12.75">
      <c r="B51" s="25" t="s">
        <v>147</v>
      </c>
      <c r="C51" s="217"/>
      <c r="D51" s="220"/>
      <c r="E51" s="220"/>
      <c r="F51" s="220"/>
      <c r="G51" s="220"/>
      <c r="H51" s="220"/>
      <c r="I51" s="220"/>
      <c r="J51" s="220"/>
      <c r="K51" s="220"/>
      <c r="L51" s="220"/>
      <c r="M51" s="220"/>
      <c r="N51" s="220"/>
      <c r="O51" s="220"/>
      <c r="P51" s="220"/>
      <c r="Q51" s="221"/>
    </row>
    <row r="52" spans="2:17" ht="12.75">
      <c r="B52" s="383"/>
      <c r="C52" s="384"/>
      <c r="D52" s="384"/>
      <c r="E52" s="384"/>
      <c r="F52" s="384"/>
      <c r="G52" s="384"/>
      <c r="H52" s="384"/>
      <c r="I52" s="384"/>
      <c r="J52" s="384"/>
      <c r="K52" s="384"/>
      <c r="L52" s="384"/>
      <c r="M52" s="384"/>
      <c r="N52" s="384"/>
      <c r="O52" s="384"/>
      <c r="P52" s="384"/>
      <c r="Q52" s="385"/>
    </row>
    <row r="53" spans="2:17" ht="12.75">
      <c r="B53" s="222"/>
      <c r="C53" s="222"/>
      <c r="D53" s="222"/>
      <c r="E53" s="222"/>
      <c r="F53" s="222"/>
      <c r="G53" s="222"/>
      <c r="H53" s="222"/>
      <c r="I53" s="222"/>
      <c r="J53" s="222"/>
      <c r="K53" s="222"/>
      <c r="L53" s="222"/>
      <c r="M53" s="222"/>
      <c r="N53" s="222"/>
      <c r="O53" s="222"/>
      <c r="P53" s="222"/>
      <c r="Q53" s="222"/>
    </row>
    <row r="54" spans="4:17" ht="12.75">
      <c r="D54" s="379" t="str">
        <f>Proposal!B12</f>
        <v>FERMILAB</v>
      </c>
      <c r="E54" s="379"/>
      <c r="F54" s="379"/>
      <c r="G54" s="379"/>
      <c r="H54" s="379"/>
      <c r="I54" s="379"/>
      <c r="J54" s="379"/>
      <c r="K54" s="379"/>
      <c r="L54" s="3"/>
      <c r="M54" s="379" t="str">
        <f>Proposal!B8</f>
        <v>SUPER COMPUTING 2007</v>
      </c>
      <c r="N54" s="379"/>
      <c r="O54" s="379"/>
      <c r="P54" s="379"/>
      <c r="Q54" s="379"/>
    </row>
    <row r="55" spans="2:17" ht="12.75">
      <c r="B55" s="219" t="s">
        <v>87</v>
      </c>
      <c r="C55" s="219"/>
      <c r="D55" s="381"/>
      <c r="E55" s="381"/>
      <c r="F55" s="381"/>
      <c r="G55" s="381"/>
      <c r="H55" s="381"/>
      <c r="I55" s="381"/>
      <c r="J55" s="381"/>
      <c r="K55" s="381"/>
      <c r="L55" s="35" t="s">
        <v>88</v>
      </c>
      <c r="M55" s="379"/>
      <c r="N55" s="379"/>
      <c r="O55" s="379"/>
      <c r="P55" s="379"/>
      <c r="Q55" s="379"/>
    </row>
    <row r="56" spans="2:15" ht="12.75">
      <c r="B56" s="36"/>
      <c r="C56" s="36"/>
      <c r="D56" s="3"/>
      <c r="E56" s="3"/>
      <c r="F56" s="3"/>
      <c r="G56" s="3"/>
      <c r="H56" s="3"/>
      <c r="I56" s="3"/>
      <c r="J56" s="3"/>
      <c r="K56" s="3"/>
      <c r="L56" s="3"/>
      <c r="M56" s="3"/>
      <c r="N56" s="3"/>
      <c r="O56" s="3"/>
    </row>
    <row r="57" spans="2:17" ht="12.75">
      <c r="B57" s="25" t="s">
        <v>90</v>
      </c>
      <c r="C57" s="217"/>
      <c r="D57" s="10"/>
      <c r="E57" s="10"/>
      <c r="F57" s="10"/>
      <c r="G57" s="10"/>
      <c r="H57" s="10"/>
      <c r="I57" s="11"/>
      <c r="J57" s="25" t="s">
        <v>143</v>
      </c>
      <c r="K57" s="37"/>
      <c r="L57" s="25" t="s">
        <v>91</v>
      </c>
      <c r="M57" s="37"/>
      <c r="N57" s="27" t="s">
        <v>92</v>
      </c>
      <c r="O57" s="367" t="s">
        <v>148</v>
      </c>
      <c r="P57" s="368"/>
      <c r="Q57" s="369"/>
    </row>
    <row r="58" spans="2:17" ht="15.75">
      <c r="B58" s="380" t="str">
        <f>Proposal!G10</f>
        <v>TERI SCHLOEMER</v>
      </c>
      <c r="C58" s="381"/>
      <c r="D58" s="381"/>
      <c r="E58" s="381"/>
      <c r="F58" s="381"/>
      <c r="G58" s="381"/>
      <c r="H58" s="381"/>
      <c r="I58" s="382"/>
      <c r="J58" s="406"/>
      <c r="K58" s="398"/>
      <c r="L58" s="407" t="str">
        <f>Proposal!H6</f>
        <v>R111</v>
      </c>
      <c r="M58" s="408"/>
      <c r="N58" s="290">
        <f>Proposal!B7</f>
        <v>0</v>
      </c>
      <c r="O58" s="380" t="str">
        <f>'[1]GWO'!E7</f>
        <v>Child Job #</v>
      </c>
      <c r="P58" s="381"/>
      <c r="Q58" s="382"/>
    </row>
    <row r="59" spans="2:17" ht="12.75">
      <c r="B59" s="25" t="s">
        <v>93</v>
      </c>
      <c r="C59" s="217"/>
      <c r="D59" s="10"/>
      <c r="E59" s="10"/>
      <c r="F59" s="10"/>
      <c r="G59" s="10"/>
      <c r="H59" s="10"/>
      <c r="I59" s="10"/>
      <c r="J59" s="11"/>
      <c r="K59" s="25" t="s">
        <v>94</v>
      </c>
      <c r="L59" s="10"/>
      <c r="M59" s="11"/>
      <c r="N59" s="12" t="s">
        <v>149</v>
      </c>
      <c r="O59" s="12" t="s">
        <v>150</v>
      </c>
      <c r="P59" s="38" t="s">
        <v>79</v>
      </c>
      <c r="Q59" s="23"/>
    </row>
    <row r="60" spans="2:17" ht="12.75">
      <c r="B60" s="380" t="str">
        <f>Proposal!E6</f>
        <v>RENO/SPARKS CC</v>
      </c>
      <c r="C60" s="381"/>
      <c r="D60" s="381"/>
      <c r="E60" s="381"/>
      <c r="F60" s="381"/>
      <c r="G60" s="381"/>
      <c r="H60" s="381"/>
      <c r="I60" s="381"/>
      <c r="J60" s="382"/>
      <c r="K60" s="396"/>
      <c r="L60" s="397"/>
      <c r="M60" s="398"/>
      <c r="N60" s="291">
        <f>O3</f>
        <v>0</v>
      </c>
      <c r="O60" s="39" t="str">
        <f>'[1]GWO'!E8</f>
        <v>St. Paul Job #</v>
      </c>
      <c r="P60" s="22" t="s">
        <v>80</v>
      </c>
      <c r="Q60" s="23"/>
    </row>
  </sheetData>
  <mergeCells count="21">
    <mergeCell ref="O57:Q57"/>
    <mergeCell ref="O5:Q5"/>
    <mergeCell ref="O6:Q7"/>
    <mergeCell ref="M54:Q55"/>
    <mergeCell ref="B9:Q9"/>
    <mergeCell ref="D54:K55"/>
    <mergeCell ref="B52:Q52"/>
    <mergeCell ref="D2:D3"/>
    <mergeCell ref="F2:F6"/>
    <mergeCell ref="H2:H3"/>
    <mergeCell ref="D8:Q8"/>
    <mergeCell ref="J3:M3"/>
    <mergeCell ref="J6:L7"/>
    <mergeCell ref="M6:M7"/>
    <mergeCell ref="C5:D5"/>
    <mergeCell ref="O58:Q58"/>
    <mergeCell ref="B60:J60"/>
    <mergeCell ref="K60:M60"/>
    <mergeCell ref="B58:I58"/>
    <mergeCell ref="J58:K58"/>
    <mergeCell ref="L58:M58"/>
  </mergeCells>
  <printOptions horizontalCentered="1"/>
  <pageMargins left="0" right="0" top="0" bottom="0" header="0" footer="0.25"/>
  <pageSetup horizontalDpi="600" verticalDpi="600" orientation="portrait" scale="94" r:id="rId3"/>
  <headerFooter alignWithMargins="0">
    <oddFooter>&amp;R&amp;"Times New Roman,Regular"&amp;8Prepared by Freeman &amp;D Page &amp;P</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6"/>
  <dimension ref="A1:Q60"/>
  <sheetViews>
    <sheetView workbookViewId="0" topLeftCell="A1">
      <selection activeCell="T43" sqref="T43"/>
    </sheetView>
  </sheetViews>
  <sheetFormatPr defaultColWidth="9.140625" defaultRowHeight="12.75"/>
  <cols>
    <col min="1" max="1" width="2.140625" style="1" customWidth="1"/>
    <col min="2" max="2" width="6.140625" style="1" customWidth="1"/>
    <col min="3" max="3" width="4.421875" style="1" customWidth="1"/>
    <col min="4" max="4" width="8.7109375" style="1" customWidth="1"/>
    <col min="5" max="5" width="1.1484375" style="1" customWidth="1"/>
    <col min="6" max="6" width="5.00390625" style="1" customWidth="1"/>
    <col min="7" max="7" width="1.1484375" style="1" customWidth="1"/>
    <col min="8" max="8" width="7.00390625" style="1" customWidth="1"/>
    <col min="9" max="9" width="0.85546875" style="1" customWidth="1"/>
    <col min="10" max="13" width="9.140625" style="1" customWidth="1"/>
    <col min="14" max="14" width="11.28125" style="1" customWidth="1"/>
    <col min="15" max="15" width="14.140625" style="1" customWidth="1"/>
    <col min="16" max="16" width="3.7109375" style="1" customWidth="1"/>
    <col min="17" max="17" width="2.7109375" style="1" customWidth="1"/>
    <col min="18" max="16384" width="9.140625" style="1" customWidth="1"/>
  </cols>
  <sheetData>
    <row r="1" spans="1:17" ht="4.5" customHeight="1">
      <c r="A1" s="8"/>
      <c r="B1" s="9"/>
      <c r="C1" s="10"/>
      <c r="D1" s="10"/>
      <c r="E1" s="10"/>
      <c r="F1" s="10"/>
      <c r="G1" s="10"/>
      <c r="H1" s="10"/>
      <c r="I1" s="11"/>
      <c r="J1" s="9"/>
      <c r="K1" s="10"/>
      <c r="L1" s="10"/>
      <c r="M1" s="11"/>
      <c r="N1" s="12"/>
      <c r="O1" s="9"/>
      <c r="P1" s="9"/>
      <c r="Q1" s="11"/>
    </row>
    <row r="2" spans="1:17" ht="12.75" customHeight="1">
      <c r="A2" s="8"/>
      <c r="B2" s="13" t="s">
        <v>75</v>
      </c>
      <c r="C2" s="202"/>
      <c r="D2" s="386"/>
      <c r="E2" s="14"/>
      <c r="F2" s="388"/>
      <c r="G2" s="2"/>
      <c r="H2" s="391"/>
      <c r="I2" s="8"/>
      <c r="J2" s="13" t="s">
        <v>76</v>
      </c>
      <c r="K2" s="2"/>
      <c r="L2" s="2"/>
      <c r="M2" s="8"/>
      <c r="N2" s="15" t="s">
        <v>77</v>
      </c>
      <c r="O2" s="13" t="s">
        <v>78</v>
      </c>
      <c r="P2" s="16" t="s">
        <v>79</v>
      </c>
      <c r="Q2" s="17"/>
    </row>
    <row r="3" spans="1:17" ht="12.75" customHeight="1">
      <c r="A3" s="8"/>
      <c r="B3" s="18"/>
      <c r="C3" s="8"/>
      <c r="D3" s="387"/>
      <c r="E3" s="19"/>
      <c r="F3" s="389"/>
      <c r="G3" s="2"/>
      <c r="H3" s="392"/>
      <c r="I3" s="8"/>
      <c r="J3" s="396"/>
      <c r="K3" s="397"/>
      <c r="L3" s="397"/>
      <c r="M3" s="398"/>
      <c r="N3" s="20"/>
      <c r="O3" s="21"/>
      <c r="P3" s="22" t="s">
        <v>80</v>
      </c>
      <c r="Q3" s="23"/>
    </row>
    <row r="4" spans="1:17" ht="6" customHeight="1">
      <c r="A4" s="8"/>
      <c r="B4" s="18"/>
      <c r="C4" s="2"/>
      <c r="D4" s="203"/>
      <c r="E4" s="204"/>
      <c r="F4" s="389"/>
      <c r="G4" s="2"/>
      <c r="H4" s="203"/>
      <c r="I4" s="8"/>
      <c r="J4" s="205"/>
      <c r="K4" s="206"/>
      <c r="L4" s="206"/>
      <c r="M4" s="207"/>
      <c r="N4" s="208"/>
      <c r="O4" s="209"/>
      <c r="P4" s="210"/>
      <c r="Q4" s="211"/>
    </row>
    <row r="5" spans="1:17" ht="12.75" customHeight="1">
      <c r="A5" s="8"/>
      <c r="B5" s="13" t="s">
        <v>144</v>
      </c>
      <c r="C5" s="404">
        <f>Proposal!C89</f>
        <v>0</v>
      </c>
      <c r="D5" s="405"/>
      <c r="E5" s="212"/>
      <c r="F5" s="389"/>
      <c r="G5" s="2"/>
      <c r="H5" s="24" t="s">
        <v>81</v>
      </c>
      <c r="I5" s="8"/>
      <c r="J5" s="25" t="s">
        <v>82</v>
      </c>
      <c r="K5" s="10"/>
      <c r="L5" s="10"/>
      <c r="M5" s="26" t="s">
        <v>83</v>
      </c>
      <c r="N5" s="27" t="s">
        <v>84</v>
      </c>
      <c r="O5" s="370" t="s">
        <v>145</v>
      </c>
      <c r="P5" s="371"/>
      <c r="Q5" s="372"/>
    </row>
    <row r="6" spans="1:17" ht="15" customHeight="1">
      <c r="A6" s="8"/>
      <c r="B6" s="213" t="s">
        <v>146</v>
      </c>
      <c r="C6" s="289">
        <f>Proposal!C89</f>
        <v>0</v>
      </c>
      <c r="D6" s="214"/>
      <c r="E6" s="2"/>
      <c r="F6" s="390"/>
      <c r="G6" s="2"/>
      <c r="H6" s="24" t="s">
        <v>85</v>
      </c>
      <c r="I6" s="8"/>
      <c r="J6" s="399"/>
      <c r="K6" s="400"/>
      <c r="L6" s="401"/>
      <c r="M6" s="402"/>
      <c r="N6" s="28"/>
      <c r="O6" s="373">
        <f>Proposal!A89</f>
        <v>0</v>
      </c>
      <c r="P6" s="374"/>
      <c r="Q6" s="375"/>
    </row>
    <row r="7" spans="1:17" ht="3.75" customHeight="1">
      <c r="A7" s="8"/>
      <c r="B7" s="215"/>
      <c r="C7" s="216"/>
      <c r="D7" s="216"/>
      <c r="E7" s="29"/>
      <c r="F7" s="30"/>
      <c r="G7" s="29"/>
      <c r="H7" s="29"/>
      <c r="I7" s="31"/>
      <c r="J7" s="396"/>
      <c r="K7" s="397"/>
      <c r="L7" s="398"/>
      <c r="M7" s="403"/>
      <c r="N7" s="20"/>
      <c r="O7" s="376"/>
      <c r="P7" s="377"/>
      <c r="Q7" s="378"/>
    </row>
    <row r="8" spans="1:17" ht="12.75">
      <c r="A8" s="8"/>
      <c r="B8" s="25" t="s">
        <v>86</v>
      </c>
      <c r="C8" s="217"/>
      <c r="D8" s="393">
        <f>Proposal!D89</f>
        <v>0</v>
      </c>
      <c r="E8" s="394"/>
      <c r="F8" s="394"/>
      <c r="G8" s="394"/>
      <c r="H8" s="394"/>
      <c r="I8" s="394"/>
      <c r="J8" s="394"/>
      <c r="K8" s="394"/>
      <c r="L8" s="394"/>
      <c r="M8" s="394"/>
      <c r="N8" s="394"/>
      <c r="O8" s="394"/>
      <c r="P8" s="394"/>
      <c r="Q8" s="395"/>
    </row>
    <row r="9" spans="1:17" ht="12.75">
      <c r="A9" s="8"/>
      <c r="B9" s="396"/>
      <c r="C9" s="397"/>
      <c r="D9" s="397"/>
      <c r="E9" s="397"/>
      <c r="F9" s="397"/>
      <c r="G9" s="397"/>
      <c r="H9" s="397"/>
      <c r="I9" s="397"/>
      <c r="J9" s="397"/>
      <c r="K9" s="397"/>
      <c r="L9" s="397"/>
      <c r="M9" s="397"/>
      <c r="N9" s="397"/>
      <c r="O9" s="397"/>
      <c r="P9" s="397"/>
      <c r="Q9" s="398"/>
    </row>
    <row r="10" ht="12.75" customHeight="1"/>
    <row r="11" spans="2:15" ht="12.75" customHeight="1">
      <c r="B11" s="32"/>
      <c r="C11" s="32"/>
      <c r="D11" s="32"/>
      <c r="E11" s="32"/>
      <c r="F11" s="32"/>
      <c r="G11" s="32"/>
      <c r="H11" s="32"/>
      <c r="I11" s="32"/>
      <c r="J11" s="32"/>
      <c r="K11" s="32"/>
      <c r="L11" s="32"/>
      <c r="M11" s="32"/>
      <c r="N11" s="32"/>
      <c r="O11" s="32"/>
    </row>
    <row r="12" spans="2:15" ht="12.75" customHeight="1">
      <c r="B12" s="32"/>
      <c r="C12" s="32"/>
      <c r="D12" s="32"/>
      <c r="E12" s="32"/>
      <c r="F12" s="32"/>
      <c r="G12" s="32"/>
      <c r="H12" s="32"/>
      <c r="I12" s="32"/>
      <c r="J12" s="32"/>
      <c r="K12" s="33"/>
      <c r="L12" s="32"/>
      <c r="M12" s="32"/>
      <c r="N12" s="32"/>
      <c r="O12" s="32"/>
    </row>
    <row r="13" spans="2:15" ht="12.75" customHeight="1">
      <c r="B13" s="32"/>
      <c r="C13" s="32"/>
      <c r="D13" s="32"/>
      <c r="E13" s="32"/>
      <c r="F13" s="32"/>
      <c r="G13" s="32"/>
      <c r="H13" s="47"/>
      <c r="I13" s="46"/>
      <c r="J13" s="46"/>
      <c r="K13" s="46"/>
      <c r="L13" s="46"/>
      <c r="M13" s="46"/>
      <c r="N13" s="32"/>
      <c r="O13" s="32"/>
    </row>
    <row r="14" spans="2:15" ht="12.75" customHeight="1">
      <c r="B14" s="32"/>
      <c r="C14" s="32"/>
      <c r="D14" s="218"/>
      <c r="E14" s="5"/>
      <c r="F14" s="5"/>
      <c r="G14" s="5"/>
      <c r="H14" s="46"/>
      <c r="I14" s="46"/>
      <c r="J14" s="46"/>
      <c r="K14" s="46"/>
      <c r="L14" s="46"/>
      <c r="M14" s="46"/>
      <c r="N14" s="5"/>
      <c r="O14" s="5"/>
    </row>
    <row r="15" spans="2:15" ht="12.75" customHeight="1">
      <c r="B15" s="32"/>
      <c r="C15" s="32"/>
      <c r="D15" s="5"/>
      <c r="E15" s="5"/>
      <c r="F15" s="5"/>
      <c r="G15" s="5"/>
      <c r="H15" s="46"/>
      <c r="I15" s="46"/>
      <c r="J15" s="46"/>
      <c r="K15" s="46"/>
      <c r="L15" s="46"/>
      <c r="M15" s="46"/>
      <c r="N15" s="5"/>
      <c r="O15" s="5"/>
    </row>
    <row r="16" spans="2:15" ht="12.75" customHeight="1">
      <c r="B16" s="33"/>
      <c r="C16" s="33"/>
      <c r="D16" s="5"/>
      <c r="E16" s="5"/>
      <c r="F16" s="5"/>
      <c r="G16" s="5"/>
      <c r="H16" s="46"/>
      <c r="I16" s="46"/>
      <c r="J16" s="46"/>
      <c r="K16" s="46"/>
      <c r="L16" s="46"/>
      <c r="M16" s="46"/>
      <c r="N16" s="5"/>
      <c r="O16" s="5"/>
    </row>
    <row r="17" spans="2:15" ht="12.75" customHeight="1">
      <c r="B17" s="32"/>
      <c r="C17" s="32"/>
      <c r="D17" s="5"/>
      <c r="E17" s="5"/>
      <c r="F17" s="5"/>
      <c r="G17" s="5"/>
      <c r="H17" s="46"/>
      <c r="I17" s="46"/>
      <c r="J17" s="46"/>
      <c r="K17" s="46"/>
      <c r="L17" s="46"/>
      <c r="M17" s="46"/>
      <c r="N17" s="5"/>
      <c r="O17" s="5"/>
    </row>
    <row r="18" spans="2:15" ht="12.75" customHeight="1">
      <c r="B18" s="32"/>
      <c r="C18" s="32"/>
      <c r="D18" s="5"/>
      <c r="E18" s="5"/>
      <c r="F18" s="5"/>
      <c r="G18" s="5"/>
      <c r="H18" s="46"/>
      <c r="I18" s="46"/>
      <c r="J18" s="46"/>
      <c r="K18" s="46"/>
      <c r="L18" s="46"/>
      <c r="M18" s="46"/>
      <c r="N18" s="5"/>
      <c r="O18" s="5"/>
    </row>
    <row r="19" spans="2:15" ht="12.75" customHeight="1">
      <c r="B19" s="32"/>
      <c r="C19" s="32"/>
      <c r="D19" s="32"/>
      <c r="E19" s="32"/>
      <c r="F19" s="32"/>
      <c r="G19" s="32"/>
      <c r="H19" s="46"/>
      <c r="I19" s="46"/>
      <c r="J19" s="46"/>
      <c r="K19" s="46"/>
      <c r="L19" s="46"/>
      <c r="M19" s="46"/>
      <c r="N19" s="32"/>
      <c r="O19" s="32"/>
    </row>
    <row r="20" spans="2:15" ht="12.75" customHeight="1">
      <c r="B20" s="32"/>
      <c r="C20" s="32"/>
      <c r="D20" s="32"/>
      <c r="E20" s="32"/>
      <c r="F20" s="32"/>
      <c r="G20" s="32"/>
      <c r="H20" s="46"/>
      <c r="I20" s="46"/>
      <c r="J20" s="46"/>
      <c r="K20" s="46"/>
      <c r="L20" s="46"/>
      <c r="M20" s="46"/>
      <c r="N20" s="32"/>
      <c r="O20" s="32"/>
    </row>
    <row r="21" spans="2:15" ht="12.75" customHeight="1">
      <c r="B21" s="32"/>
      <c r="C21" s="32"/>
      <c r="D21" s="32"/>
      <c r="E21" s="32"/>
      <c r="F21" s="32"/>
      <c r="G21" s="32"/>
      <c r="H21" s="46"/>
      <c r="I21" s="46"/>
      <c r="J21" s="46"/>
      <c r="K21" s="46"/>
      <c r="L21" s="46"/>
      <c r="M21" s="46"/>
      <c r="N21" s="32"/>
      <c r="O21" s="32"/>
    </row>
    <row r="22" spans="2:15" ht="12.75" customHeight="1">
      <c r="B22" s="32"/>
      <c r="C22" s="32"/>
      <c r="D22" s="32"/>
      <c r="E22" s="32"/>
      <c r="F22" s="32"/>
      <c r="G22" s="32"/>
      <c r="H22" s="46"/>
      <c r="I22" s="46"/>
      <c r="J22" s="46"/>
      <c r="K22" s="46"/>
      <c r="L22" s="46"/>
      <c r="M22" s="46"/>
      <c r="N22" s="32"/>
      <c r="O22" s="32"/>
    </row>
    <row r="23" spans="2:15" ht="12.75" customHeight="1">
      <c r="B23" s="32"/>
      <c r="C23" s="32"/>
      <c r="D23" s="32"/>
      <c r="E23" s="32"/>
      <c r="F23" s="32"/>
      <c r="G23" s="32"/>
      <c r="H23" s="46"/>
      <c r="I23" s="46"/>
      <c r="J23" s="46"/>
      <c r="K23" s="46"/>
      <c r="L23" s="46"/>
      <c r="M23" s="46"/>
      <c r="N23" s="32"/>
      <c r="O23" s="32"/>
    </row>
    <row r="24" spans="2:15" ht="12.75" customHeight="1">
      <c r="B24" s="32"/>
      <c r="C24" s="32"/>
      <c r="D24" s="32"/>
      <c r="E24" s="32"/>
      <c r="F24" s="32"/>
      <c r="G24" s="32"/>
      <c r="H24" s="46"/>
      <c r="I24" s="46"/>
      <c r="J24" s="46"/>
      <c r="K24" s="46"/>
      <c r="L24" s="46"/>
      <c r="M24" s="46"/>
      <c r="N24" s="32"/>
      <c r="O24" s="32"/>
    </row>
    <row r="25" spans="2:15" ht="12.75" customHeight="1">
      <c r="B25" s="32"/>
      <c r="C25" s="32"/>
      <c r="D25" s="32"/>
      <c r="E25" s="32"/>
      <c r="F25" s="32"/>
      <c r="G25" s="32"/>
      <c r="H25" s="46"/>
      <c r="I25" s="46"/>
      <c r="J25" s="46"/>
      <c r="K25" s="46"/>
      <c r="L25" s="46"/>
      <c r="M25" s="46"/>
      <c r="N25" s="32"/>
      <c r="O25" s="32"/>
    </row>
    <row r="26" spans="2:15" ht="12.75" customHeight="1">
      <c r="B26" s="33"/>
      <c r="C26" s="33"/>
      <c r="D26" s="32"/>
      <c r="E26" s="32"/>
      <c r="F26" s="32"/>
      <c r="G26" s="32"/>
      <c r="H26" s="46"/>
      <c r="I26" s="46"/>
      <c r="J26" s="46"/>
      <c r="K26" s="46"/>
      <c r="L26" s="46"/>
      <c r="M26" s="46"/>
      <c r="N26" s="32"/>
      <c r="O26" s="32"/>
    </row>
    <row r="27" spans="2:15" ht="12.75" customHeight="1">
      <c r="B27" s="32"/>
      <c r="C27" s="32"/>
      <c r="D27" s="32"/>
      <c r="E27" s="32"/>
      <c r="F27" s="32"/>
      <c r="G27" s="32"/>
      <c r="H27" s="46"/>
      <c r="I27" s="46"/>
      <c r="J27" s="46"/>
      <c r="K27" s="46"/>
      <c r="L27" s="46"/>
      <c r="M27" s="46"/>
      <c r="N27" s="32"/>
      <c r="O27" s="32"/>
    </row>
    <row r="28" spans="2:15" ht="12.75" customHeight="1">
      <c r="B28" s="32"/>
      <c r="C28" s="32"/>
      <c r="D28" s="32"/>
      <c r="E28" s="32"/>
      <c r="F28" s="32"/>
      <c r="G28" s="32"/>
      <c r="H28" s="46"/>
      <c r="I28" s="46"/>
      <c r="J28" s="46"/>
      <c r="K28" s="46"/>
      <c r="L28" s="46"/>
      <c r="M28" s="46"/>
      <c r="N28" s="32"/>
      <c r="O28" s="32"/>
    </row>
    <row r="29" spans="2:15" ht="12.75" customHeight="1">
      <c r="B29" s="32"/>
      <c r="C29" s="32"/>
      <c r="D29" s="32"/>
      <c r="E29" s="32"/>
      <c r="F29" s="32"/>
      <c r="G29" s="32"/>
      <c r="H29" s="46"/>
      <c r="I29" s="46"/>
      <c r="J29" s="46"/>
      <c r="K29" s="46"/>
      <c r="L29" s="46"/>
      <c r="M29" s="46"/>
      <c r="N29" s="32"/>
      <c r="O29" s="32"/>
    </row>
    <row r="30" spans="2:15" ht="12.75" customHeight="1">
      <c r="B30" s="32"/>
      <c r="C30" s="32"/>
      <c r="D30" s="32"/>
      <c r="E30" s="32"/>
      <c r="F30" s="32"/>
      <c r="G30" s="32"/>
      <c r="H30" s="46"/>
      <c r="I30" s="46"/>
      <c r="J30" s="46"/>
      <c r="K30" s="46"/>
      <c r="L30" s="46"/>
      <c r="M30" s="46"/>
      <c r="N30" s="32"/>
      <c r="O30" s="32"/>
    </row>
    <row r="31" spans="2:15" ht="12.75" customHeight="1">
      <c r="B31" s="32"/>
      <c r="C31" s="32"/>
      <c r="D31" s="32"/>
      <c r="E31" s="32"/>
      <c r="F31" s="32"/>
      <c r="G31" s="32"/>
      <c r="H31" s="46"/>
      <c r="I31" s="46"/>
      <c r="J31" s="46"/>
      <c r="K31" s="46"/>
      <c r="L31" s="46"/>
      <c r="M31" s="46"/>
      <c r="N31" s="32"/>
      <c r="O31" s="32"/>
    </row>
    <row r="32" spans="2:15" ht="12.75" customHeight="1">
      <c r="B32" s="32"/>
      <c r="C32" s="32"/>
      <c r="D32" s="32"/>
      <c r="E32" s="32"/>
      <c r="F32" s="32"/>
      <c r="G32" s="32"/>
      <c r="H32" s="46"/>
      <c r="I32" s="46"/>
      <c r="J32" s="46"/>
      <c r="K32" s="46"/>
      <c r="L32" s="46"/>
      <c r="M32" s="46"/>
      <c r="N32" s="32"/>
      <c r="O32" s="32"/>
    </row>
    <row r="33" spans="2:15" ht="12.75" customHeight="1">
      <c r="B33" s="32"/>
      <c r="C33" s="32"/>
      <c r="D33" s="32"/>
      <c r="E33" s="32"/>
      <c r="F33" s="32"/>
      <c r="G33" s="32"/>
      <c r="H33" s="46"/>
      <c r="I33" s="46"/>
      <c r="J33" s="46"/>
      <c r="K33" s="46"/>
      <c r="L33" s="46"/>
      <c r="M33" s="46"/>
      <c r="N33" s="32"/>
      <c r="O33" s="32"/>
    </row>
    <row r="34" spans="2:15" ht="12.75" customHeight="1">
      <c r="B34" s="32"/>
      <c r="C34" s="32"/>
      <c r="D34" s="32"/>
      <c r="E34" s="32"/>
      <c r="F34" s="32"/>
      <c r="G34" s="32"/>
      <c r="H34" s="46"/>
      <c r="I34" s="46"/>
      <c r="J34" s="46"/>
      <c r="K34" s="46"/>
      <c r="L34" s="46"/>
      <c r="M34" s="46"/>
      <c r="N34" s="32"/>
      <c r="O34" s="32"/>
    </row>
    <row r="35" spans="2:15" ht="12.75" customHeight="1">
      <c r="B35" s="32"/>
      <c r="C35" s="32"/>
      <c r="D35" s="32"/>
      <c r="E35" s="32"/>
      <c r="F35" s="32"/>
      <c r="G35" s="32"/>
      <c r="H35" s="46"/>
      <c r="I35" s="46"/>
      <c r="J35" s="46"/>
      <c r="K35" s="46"/>
      <c r="L35" s="46"/>
      <c r="M35" s="46"/>
      <c r="N35" s="32"/>
      <c r="O35" s="32"/>
    </row>
    <row r="36" spans="2:15" ht="12.75" customHeight="1">
      <c r="B36" s="32"/>
      <c r="C36" s="32"/>
      <c r="D36" s="32"/>
      <c r="E36" s="32"/>
      <c r="F36" s="32"/>
      <c r="G36" s="32"/>
      <c r="H36" s="46"/>
      <c r="I36" s="46"/>
      <c r="J36" s="46"/>
      <c r="K36" s="46"/>
      <c r="L36" s="46"/>
      <c r="M36" s="46"/>
      <c r="N36" s="32"/>
      <c r="O36" s="32"/>
    </row>
    <row r="37" spans="2:15" ht="12.75" customHeight="1">
      <c r="B37" s="32"/>
      <c r="C37" s="32"/>
      <c r="D37" s="32"/>
      <c r="E37" s="32"/>
      <c r="F37" s="32"/>
      <c r="G37" s="32"/>
      <c r="H37" s="46"/>
      <c r="I37" s="46"/>
      <c r="J37" s="46"/>
      <c r="K37" s="46"/>
      <c r="L37" s="46"/>
      <c r="M37" s="46"/>
      <c r="N37" s="32"/>
      <c r="O37" s="32"/>
    </row>
    <row r="38" spans="2:15" ht="12.75" customHeight="1">
      <c r="B38" s="32"/>
      <c r="C38" s="32"/>
      <c r="D38" s="32"/>
      <c r="E38" s="32"/>
      <c r="F38" s="32"/>
      <c r="G38" s="32"/>
      <c r="H38" s="46"/>
      <c r="I38" s="46"/>
      <c r="J38" s="46"/>
      <c r="K38" s="46"/>
      <c r="L38" s="46"/>
      <c r="M38" s="46"/>
      <c r="N38" s="32"/>
      <c r="O38" s="32"/>
    </row>
    <row r="39" spans="2:15" ht="12.75" customHeight="1">
      <c r="B39" s="32"/>
      <c r="C39" s="32"/>
      <c r="D39" s="32"/>
      <c r="E39" s="32"/>
      <c r="F39" s="32"/>
      <c r="G39" s="32"/>
      <c r="H39" s="46"/>
      <c r="I39" s="46"/>
      <c r="J39" s="46"/>
      <c r="K39" s="46"/>
      <c r="L39" s="46"/>
      <c r="M39" s="46"/>
      <c r="N39" s="32"/>
      <c r="O39" s="32"/>
    </row>
    <row r="40" spans="2:15" ht="12.75" customHeight="1">
      <c r="B40" s="32"/>
      <c r="C40" s="32"/>
      <c r="D40" s="32"/>
      <c r="E40" s="32"/>
      <c r="F40" s="32"/>
      <c r="G40" s="32"/>
      <c r="H40" s="32"/>
      <c r="I40" s="32"/>
      <c r="J40" s="32"/>
      <c r="K40" s="32"/>
      <c r="L40" s="32"/>
      <c r="M40" s="32"/>
      <c r="N40" s="32"/>
      <c r="O40" s="32"/>
    </row>
    <row r="41" spans="2:15" ht="12.75" customHeight="1">
      <c r="B41" s="32"/>
      <c r="C41" s="32"/>
      <c r="D41" s="32"/>
      <c r="E41" s="32"/>
      <c r="F41" s="32"/>
      <c r="G41" s="32"/>
      <c r="H41" s="32"/>
      <c r="I41" s="32"/>
      <c r="J41" s="32"/>
      <c r="K41" s="32"/>
      <c r="L41" s="32"/>
      <c r="M41" s="32"/>
      <c r="N41" s="32"/>
      <c r="O41" s="32"/>
    </row>
    <row r="42" spans="2:15" ht="12.75" customHeight="1">
      <c r="B42" s="32"/>
      <c r="C42" s="32"/>
      <c r="D42" s="32"/>
      <c r="E42" s="32"/>
      <c r="F42" s="32"/>
      <c r="G42" s="32"/>
      <c r="H42" s="32"/>
      <c r="I42" s="32"/>
      <c r="J42" s="32"/>
      <c r="K42" s="32"/>
      <c r="L42" s="32"/>
      <c r="M42" s="32"/>
      <c r="N42" s="32"/>
      <c r="O42" s="32"/>
    </row>
    <row r="43" spans="2:15" ht="12.75" customHeight="1">
      <c r="B43" s="32"/>
      <c r="C43" s="32"/>
      <c r="D43" s="32"/>
      <c r="E43" s="32"/>
      <c r="F43" s="32"/>
      <c r="G43" s="32"/>
      <c r="H43" s="32"/>
      <c r="I43" s="32"/>
      <c r="J43" s="32"/>
      <c r="K43" s="32"/>
      <c r="L43" s="32"/>
      <c r="M43" s="32"/>
      <c r="N43" s="32"/>
      <c r="O43" s="32"/>
    </row>
    <row r="44" spans="2:15" ht="12.75" customHeight="1">
      <c r="B44" s="32"/>
      <c r="C44" s="32"/>
      <c r="D44" s="32"/>
      <c r="E44" s="32"/>
      <c r="F44" s="32"/>
      <c r="G44" s="32"/>
      <c r="H44" s="32"/>
      <c r="I44" s="32"/>
      <c r="J44" s="32"/>
      <c r="K44" s="32"/>
      <c r="L44" s="32"/>
      <c r="M44" s="32"/>
      <c r="N44" s="32"/>
      <c r="O44" s="32"/>
    </row>
    <row r="45" spans="2:15" ht="12.75" customHeight="1">
      <c r="B45" s="32"/>
      <c r="C45" s="32"/>
      <c r="D45" s="32"/>
      <c r="E45" s="32"/>
      <c r="F45" s="32"/>
      <c r="G45" s="32"/>
      <c r="H45" s="32"/>
      <c r="I45" s="32"/>
      <c r="J45" s="32"/>
      <c r="K45" s="32"/>
      <c r="L45" s="32"/>
      <c r="M45" s="32"/>
      <c r="N45" s="32"/>
      <c r="O45" s="32"/>
    </row>
    <row r="46" spans="2:15" ht="12.75" customHeight="1">
      <c r="B46" s="32"/>
      <c r="C46" s="32"/>
      <c r="D46" s="32"/>
      <c r="E46" s="32"/>
      <c r="F46" s="32"/>
      <c r="G46" s="32"/>
      <c r="H46" s="32"/>
      <c r="I46" s="32"/>
      <c r="J46" s="32"/>
      <c r="K46" s="32"/>
      <c r="L46" s="32"/>
      <c r="M46" s="32"/>
      <c r="N46" s="32"/>
      <c r="O46" s="32"/>
    </row>
    <row r="47" spans="2:15" ht="12.75" customHeight="1">
      <c r="B47" s="32"/>
      <c r="C47" s="32"/>
      <c r="D47" s="32"/>
      <c r="E47" s="32"/>
      <c r="F47" s="32"/>
      <c r="G47" s="32"/>
      <c r="H47" s="32"/>
      <c r="I47" s="32"/>
      <c r="J47" s="32"/>
      <c r="K47" s="32"/>
      <c r="L47" s="32"/>
      <c r="M47" s="32"/>
      <c r="N47" s="32"/>
      <c r="O47" s="32"/>
    </row>
    <row r="48" spans="2:15" ht="12.75" customHeight="1">
      <c r="B48" s="32"/>
      <c r="C48" s="32"/>
      <c r="D48" s="32"/>
      <c r="E48" s="32"/>
      <c r="F48" s="32"/>
      <c r="G48" s="32"/>
      <c r="H48" s="32"/>
      <c r="I48" s="32"/>
      <c r="J48" s="32"/>
      <c r="K48" s="32"/>
      <c r="L48" s="32"/>
      <c r="M48" s="32"/>
      <c r="N48" s="32"/>
      <c r="O48" s="32"/>
    </row>
    <row r="49" spans="2:17" ht="12.75" customHeight="1" thickBot="1">
      <c r="B49" s="34"/>
      <c r="C49" s="34"/>
      <c r="D49" s="34"/>
      <c r="E49" s="34"/>
      <c r="F49" s="34"/>
      <c r="G49" s="34"/>
      <c r="H49" s="34"/>
      <c r="I49" s="34"/>
      <c r="J49" s="34"/>
      <c r="K49" s="34"/>
      <c r="L49" s="34"/>
      <c r="M49" s="34"/>
      <c r="N49" s="34"/>
      <c r="O49" s="34"/>
      <c r="P49" s="34"/>
      <c r="Q49" s="34"/>
    </row>
    <row r="50" ht="5.25" customHeight="1" thickTop="1"/>
    <row r="51" spans="2:17" ht="12.75">
      <c r="B51" s="25" t="s">
        <v>147</v>
      </c>
      <c r="C51" s="217"/>
      <c r="D51" s="220"/>
      <c r="E51" s="220"/>
      <c r="F51" s="220"/>
      <c r="G51" s="220"/>
      <c r="H51" s="220"/>
      <c r="I51" s="220"/>
      <c r="J51" s="220"/>
      <c r="K51" s="220"/>
      <c r="L51" s="220"/>
      <c r="M51" s="220"/>
      <c r="N51" s="220"/>
      <c r="O51" s="220"/>
      <c r="P51" s="220"/>
      <c r="Q51" s="221"/>
    </row>
    <row r="52" spans="2:17" ht="12.75">
      <c r="B52" s="383"/>
      <c r="C52" s="384"/>
      <c r="D52" s="384"/>
      <c r="E52" s="384"/>
      <c r="F52" s="384"/>
      <c r="G52" s="384"/>
      <c r="H52" s="384"/>
      <c r="I52" s="384"/>
      <c r="J52" s="384"/>
      <c r="K52" s="384"/>
      <c r="L52" s="384"/>
      <c r="M52" s="384"/>
      <c r="N52" s="384"/>
      <c r="O52" s="384"/>
      <c r="P52" s="384"/>
      <c r="Q52" s="385"/>
    </row>
    <row r="53" spans="2:17" ht="12.75">
      <c r="B53" s="222"/>
      <c r="C53" s="222"/>
      <c r="D53" s="222"/>
      <c r="E53" s="222"/>
      <c r="F53" s="222"/>
      <c r="G53" s="222"/>
      <c r="H53" s="222"/>
      <c r="I53" s="222"/>
      <c r="J53" s="222"/>
      <c r="K53" s="222"/>
      <c r="L53" s="222"/>
      <c r="M53" s="222"/>
      <c r="N53" s="222"/>
      <c r="O53" s="222"/>
      <c r="P53" s="222"/>
      <c r="Q53" s="222"/>
    </row>
    <row r="54" spans="4:17" ht="12.75">
      <c r="D54" s="379" t="str">
        <f>Proposal!B12</f>
        <v>FERMILAB</v>
      </c>
      <c r="E54" s="379"/>
      <c r="F54" s="379"/>
      <c r="G54" s="379"/>
      <c r="H54" s="379"/>
      <c r="I54" s="379"/>
      <c r="J54" s="379"/>
      <c r="K54" s="379"/>
      <c r="L54" s="3"/>
      <c r="M54" s="379" t="str">
        <f>Proposal!B8</f>
        <v>SUPER COMPUTING 2007</v>
      </c>
      <c r="N54" s="379"/>
      <c r="O54" s="379"/>
      <c r="P54" s="379"/>
      <c r="Q54" s="379"/>
    </row>
    <row r="55" spans="2:17" ht="12.75">
      <c r="B55" s="219" t="s">
        <v>87</v>
      </c>
      <c r="C55" s="219"/>
      <c r="D55" s="381"/>
      <c r="E55" s="381"/>
      <c r="F55" s="381"/>
      <c r="G55" s="381"/>
      <c r="H55" s="381"/>
      <c r="I55" s="381"/>
      <c r="J55" s="381"/>
      <c r="K55" s="381"/>
      <c r="L55" s="35" t="s">
        <v>88</v>
      </c>
      <c r="M55" s="379"/>
      <c r="N55" s="379"/>
      <c r="O55" s="379"/>
      <c r="P55" s="379"/>
      <c r="Q55" s="379"/>
    </row>
    <row r="56" spans="2:15" ht="12.75">
      <c r="B56" s="36"/>
      <c r="C56" s="36"/>
      <c r="D56" s="3"/>
      <c r="E56" s="3"/>
      <c r="F56" s="3"/>
      <c r="G56" s="3"/>
      <c r="H56" s="3"/>
      <c r="I56" s="3"/>
      <c r="J56" s="3"/>
      <c r="K56" s="3"/>
      <c r="L56" s="3"/>
      <c r="M56" s="3"/>
      <c r="N56" s="3"/>
      <c r="O56" s="3"/>
    </row>
    <row r="57" spans="2:17" ht="12.75">
      <c r="B57" s="25" t="s">
        <v>90</v>
      </c>
      <c r="C57" s="217"/>
      <c r="D57" s="10"/>
      <c r="E57" s="10"/>
      <c r="F57" s="10"/>
      <c r="G57" s="10"/>
      <c r="H57" s="10"/>
      <c r="I57" s="11"/>
      <c r="J57" s="25" t="s">
        <v>143</v>
      </c>
      <c r="K57" s="37"/>
      <c r="L57" s="25" t="s">
        <v>91</v>
      </c>
      <c r="M57" s="37"/>
      <c r="N57" s="27" t="s">
        <v>92</v>
      </c>
      <c r="O57" s="367" t="s">
        <v>148</v>
      </c>
      <c r="P57" s="368"/>
      <c r="Q57" s="369"/>
    </row>
    <row r="58" spans="2:17" ht="15.75">
      <c r="B58" s="380" t="str">
        <f>Proposal!G10</f>
        <v>TERI SCHLOEMER</v>
      </c>
      <c r="C58" s="381"/>
      <c r="D58" s="381"/>
      <c r="E58" s="381"/>
      <c r="F58" s="381"/>
      <c r="G58" s="381"/>
      <c r="H58" s="381"/>
      <c r="I58" s="382"/>
      <c r="J58" s="406"/>
      <c r="K58" s="398"/>
      <c r="L58" s="407" t="str">
        <f>Proposal!H6</f>
        <v>R111</v>
      </c>
      <c r="M58" s="408"/>
      <c r="N58" s="290">
        <f>Proposal!B7</f>
        <v>0</v>
      </c>
      <c r="O58" s="380" t="str">
        <f>'[1]GWO'!E7</f>
        <v>Child Job #</v>
      </c>
      <c r="P58" s="381"/>
      <c r="Q58" s="382"/>
    </row>
    <row r="59" spans="2:17" ht="12.75">
      <c r="B59" s="25" t="s">
        <v>93</v>
      </c>
      <c r="C59" s="217"/>
      <c r="D59" s="10"/>
      <c r="E59" s="10"/>
      <c r="F59" s="10"/>
      <c r="G59" s="10"/>
      <c r="H59" s="10"/>
      <c r="I59" s="10"/>
      <c r="J59" s="11"/>
      <c r="K59" s="25" t="s">
        <v>94</v>
      </c>
      <c r="L59" s="10"/>
      <c r="M59" s="11"/>
      <c r="N59" s="12" t="s">
        <v>149</v>
      </c>
      <c r="O59" s="12" t="s">
        <v>150</v>
      </c>
      <c r="P59" s="38" t="s">
        <v>79</v>
      </c>
      <c r="Q59" s="23"/>
    </row>
    <row r="60" spans="2:17" ht="12.75">
      <c r="B60" s="380" t="str">
        <f>Proposal!E6</f>
        <v>RENO/SPARKS CC</v>
      </c>
      <c r="C60" s="381"/>
      <c r="D60" s="381"/>
      <c r="E60" s="381"/>
      <c r="F60" s="381"/>
      <c r="G60" s="381"/>
      <c r="H60" s="381"/>
      <c r="I60" s="381"/>
      <c r="J60" s="382"/>
      <c r="K60" s="396"/>
      <c r="L60" s="397"/>
      <c r="M60" s="398"/>
      <c r="N60" s="291">
        <f>O3</f>
        <v>0</v>
      </c>
      <c r="O60" s="39" t="str">
        <f>'[1]GWO'!E8</f>
        <v>St. Paul Job #</v>
      </c>
      <c r="P60" s="22" t="s">
        <v>80</v>
      </c>
      <c r="Q60" s="23"/>
    </row>
  </sheetData>
  <mergeCells count="21">
    <mergeCell ref="O57:Q57"/>
    <mergeCell ref="O5:Q5"/>
    <mergeCell ref="O6:Q7"/>
    <mergeCell ref="M54:Q55"/>
    <mergeCell ref="B9:Q9"/>
    <mergeCell ref="D54:K55"/>
    <mergeCell ref="B52:Q52"/>
    <mergeCell ref="D2:D3"/>
    <mergeCell ref="F2:F6"/>
    <mergeCell ref="H2:H3"/>
    <mergeCell ref="D8:Q8"/>
    <mergeCell ref="J3:M3"/>
    <mergeCell ref="J6:L7"/>
    <mergeCell ref="M6:M7"/>
    <mergeCell ref="C5:D5"/>
    <mergeCell ref="O58:Q58"/>
    <mergeCell ref="B60:J60"/>
    <mergeCell ref="K60:M60"/>
    <mergeCell ref="B58:I58"/>
    <mergeCell ref="J58:K58"/>
    <mergeCell ref="L58:M58"/>
  </mergeCells>
  <printOptions horizontalCentered="1"/>
  <pageMargins left="0" right="0" top="0" bottom="0" header="0" footer="0.25"/>
  <pageSetup horizontalDpi="600" verticalDpi="600" orientation="portrait" scale="94" r:id="rId3"/>
  <headerFooter alignWithMargins="0">
    <oddFooter>&amp;R&amp;"Times New Roman,Regular"&amp;8Prepared by Freeman &amp;D Page &amp;P</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7"/>
  <dimension ref="A1:Q60"/>
  <sheetViews>
    <sheetView workbookViewId="0" topLeftCell="A34">
      <selection activeCell="U42" sqref="U42"/>
    </sheetView>
  </sheetViews>
  <sheetFormatPr defaultColWidth="9.140625" defaultRowHeight="12.75"/>
  <cols>
    <col min="1" max="1" width="2.140625" style="1" customWidth="1"/>
    <col min="2" max="2" width="6.140625" style="1" customWidth="1"/>
    <col min="3" max="3" width="4.421875" style="1" customWidth="1"/>
    <col min="4" max="4" width="8.7109375" style="1" customWidth="1"/>
    <col min="5" max="5" width="1.1484375" style="1" customWidth="1"/>
    <col min="6" max="6" width="5.00390625" style="1" customWidth="1"/>
    <col min="7" max="7" width="1.1484375" style="1" customWidth="1"/>
    <col min="8" max="8" width="7.00390625" style="1" customWidth="1"/>
    <col min="9" max="9" width="0.85546875" style="1" customWidth="1"/>
    <col min="10" max="13" width="9.140625" style="1" customWidth="1"/>
    <col min="14" max="14" width="11.28125" style="1" customWidth="1"/>
    <col min="15" max="15" width="14.140625" style="1" customWidth="1"/>
    <col min="16" max="16" width="3.7109375" style="1" customWidth="1"/>
    <col min="17" max="17" width="2.7109375" style="1" customWidth="1"/>
    <col min="18" max="16384" width="9.140625" style="1" customWidth="1"/>
  </cols>
  <sheetData>
    <row r="1" spans="1:17" ht="4.5" customHeight="1">
      <c r="A1" s="8"/>
      <c r="B1" s="9"/>
      <c r="C1" s="10"/>
      <c r="D1" s="10"/>
      <c r="E1" s="10"/>
      <c r="F1" s="10"/>
      <c r="G1" s="10"/>
      <c r="H1" s="10"/>
      <c r="I1" s="11"/>
      <c r="J1" s="9"/>
      <c r="K1" s="10"/>
      <c r="L1" s="10"/>
      <c r="M1" s="11"/>
      <c r="N1" s="12"/>
      <c r="O1" s="9"/>
      <c r="P1" s="9"/>
      <c r="Q1" s="11"/>
    </row>
    <row r="2" spans="1:17" ht="12.75" customHeight="1">
      <c r="A2" s="8"/>
      <c r="B2" s="13" t="s">
        <v>75</v>
      </c>
      <c r="C2" s="202"/>
      <c r="D2" s="386"/>
      <c r="E2" s="14"/>
      <c r="F2" s="388"/>
      <c r="G2" s="2"/>
      <c r="H2" s="391"/>
      <c r="I2" s="8"/>
      <c r="J2" s="13" t="s">
        <v>76</v>
      </c>
      <c r="K2" s="2"/>
      <c r="L2" s="2"/>
      <c r="M2" s="8"/>
      <c r="N2" s="15" t="s">
        <v>77</v>
      </c>
      <c r="O2" s="13" t="s">
        <v>78</v>
      </c>
      <c r="P2" s="16" t="s">
        <v>79</v>
      </c>
      <c r="Q2" s="17"/>
    </row>
    <row r="3" spans="1:17" ht="12.75" customHeight="1">
      <c r="A3" s="8"/>
      <c r="B3" s="18"/>
      <c r="C3" s="8"/>
      <c r="D3" s="387"/>
      <c r="E3" s="19"/>
      <c r="F3" s="389"/>
      <c r="G3" s="2"/>
      <c r="H3" s="392"/>
      <c r="I3" s="8"/>
      <c r="J3" s="396"/>
      <c r="K3" s="397"/>
      <c r="L3" s="397"/>
      <c r="M3" s="398"/>
      <c r="N3" s="20"/>
      <c r="O3" s="21"/>
      <c r="P3" s="22" t="s">
        <v>80</v>
      </c>
      <c r="Q3" s="23"/>
    </row>
    <row r="4" spans="1:17" ht="6" customHeight="1">
      <c r="A4" s="8"/>
      <c r="B4" s="18"/>
      <c r="C4" s="2"/>
      <c r="D4" s="203"/>
      <c r="E4" s="204"/>
      <c r="F4" s="389"/>
      <c r="G4" s="2"/>
      <c r="H4" s="203"/>
      <c r="I4" s="8"/>
      <c r="J4" s="205"/>
      <c r="K4" s="206"/>
      <c r="L4" s="206"/>
      <c r="M4" s="207"/>
      <c r="N4" s="208"/>
      <c r="O4" s="209"/>
      <c r="P4" s="210"/>
      <c r="Q4" s="211"/>
    </row>
    <row r="5" spans="1:17" ht="12.75" customHeight="1">
      <c r="A5" s="8"/>
      <c r="B5" s="13" t="s">
        <v>144</v>
      </c>
      <c r="C5" s="404">
        <f>Proposal!C90</f>
        <v>0</v>
      </c>
      <c r="D5" s="405"/>
      <c r="E5" s="212"/>
      <c r="F5" s="389"/>
      <c r="G5" s="2"/>
      <c r="H5" s="24" t="s">
        <v>81</v>
      </c>
      <c r="I5" s="8"/>
      <c r="J5" s="25" t="s">
        <v>82</v>
      </c>
      <c r="K5" s="10"/>
      <c r="L5" s="10"/>
      <c r="M5" s="26" t="s">
        <v>83</v>
      </c>
      <c r="N5" s="27" t="s">
        <v>84</v>
      </c>
      <c r="O5" s="370" t="s">
        <v>145</v>
      </c>
      <c r="P5" s="371"/>
      <c r="Q5" s="372"/>
    </row>
    <row r="6" spans="1:17" ht="15" customHeight="1">
      <c r="A6" s="8"/>
      <c r="B6" s="213" t="s">
        <v>146</v>
      </c>
      <c r="C6" s="289">
        <f>Proposal!F90</f>
        <v>0</v>
      </c>
      <c r="D6" s="214"/>
      <c r="E6" s="2"/>
      <c r="F6" s="390"/>
      <c r="G6" s="2"/>
      <c r="H6" s="24" t="s">
        <v>85</v>
      </c>
      <c r="I6" s="8"/>
      <c r="J6" s="399"/>
      <c r="K6" s="400"/>
      <c r="L6" s="401"/>
      <c r="M6" s="402"/>
      <c r="N6" s="28"/>
      <c r="O6" s="373">
        <f>Proposal!A90</f>
        <v>0</v>
      </c>
      <c r="P6" s="374"/>
      <c r="Q6" s="375"/>
    </row>
    <row r="7" spans="1:17" ht="3.75" customHeight="1">
      <c r="A7" s="8"/>
      <c r="B7" s="215"/>
      <c r="C7" s="216"/>
      <c r="D7" s="216"/>
      <c r="E7" s="29"/>
      <c r="F7" s="30"/>
      <c r="G7" s="29"/>
      <c r="H7" s="29"/>
      <c r="I7" s="31"/>
      <c r="J7" s="396"/>
      <c r="K7" s="397"/>
      <c r="L7" s="398"/>
      <c r="M7" s="403"/>
      <c r="N7" s="20"/>
      <c r="O7" s="376"/>
      <c r="P7" s="377"/>
      <c r="Q7" s="378"/>
    </row>
    <row r="8" spans="1:17" ht="12.75">
      <c r="A8" s="8"/>
      <c r="B8" s="25" t="s">
        <v>86</v>
      </c>
      <c r="C8" s="217"/>
      <c r="D8" s="393" t="str">
        <f>Proposal!D87</f>
        <v>SPIRAL AND BANNER GRAPHICS ARE INCLUDED IN THE PRICE OF THE SPIRAL AND BANNERS</v>
      </c>
      <c r="E8" s="394"/>
      <c r="F8" s="394"/>
      <c r="G8" s="394"/>
      <c r="H8" s="394"/>
      <c r="I8" s="394"/>
      <c r="J8" s="394"/>
      <c r="K8" s="394"/>
      <c r="L8" s="394"/>
      <c r="M8" s="394"/>
      <c r="N8" s="394"/>
      <c r="O8" s="394"/>
      <c r="P8" s="394"/>
      <c r="Q8" s="395"/>
    </row>
    <row r="9" spans="1:17" ht="12.75">
      <c r="A9" s="8"/>
      <c r="B9" s="396"/>
      <c r="C9" s="397"/>
      <c r="D9" s="397"/>
      <c r="E9" s="397"/>
      <c r="F9" s="397"/>
      <c r="G9" s="397"/>
      <c r="H9" s="397"/>
      <c r="I9" s="397"/>
      <c r="J9" s="397"/>
      <c r="K9" s="397"/>
      <c r="L9" s="397"/>
      <c r="M9" s="397"/>
      <c r="N9" s="397"/>
      <c r="O9" s="397"/>
      <c r="P9" s="397"/>
      <c r="Q9" s="398"/>
    </row>
    <row r="10" ht="12.75" customHeight="1"/>
    <row r="11" spans="2:15" ht="12.75" customHeight="1">
      <c r="B11" s="32"/>
      <c r="C11" s="32"/>
      <c r="D11" s="32"/>
      <c r="E11" s="32"/>
      <c r="F11" s="32"/>
      <c r="G11" s="32"/>
      <c r="H11" s="32"/>
      <c r="I11" s="32"/>
      <c r="J11" s="32"/>
      <c r="K11" s="32"/>
      <c r="L11" s="32"/>
      <c r="M11" s="32"/>
      <c r="N11" s="32"/>
      <c r="O11" s="32"/>
    </row>
    <row r="12" spans="2:15" ht="12.75" customHeight="1">
      <c r="B12" s="32"/>
      <c r="C12" s="32"/>
      <c r="D12" s="32"/>
      <c r="E12" s="32"/>
      <c r="F12" s="32"/>
      <c r="G12" s="32"/>
      <c r="H12" s="32"/>
      <c r="I12" s="32"/>
      <c r="J12" s="32"/>
      <c r="K12" s="33"/>
      <c r="L12" s="32"/>
      <c r="M12" s="32"/>
      <c r="N12" s="32"/>
      <c r="O12" s="32"/>
    </row>
    <row r="13" spans="2:15" ht="12.75" customHeight="1">
      <c r="B13" s="32"/>
      <c r="C13" s="32"/>
      <c r="D13" s="32"/>
      <c r="E13" s="32"/>
      <c r="F13" s="32"/>
      <c r="G13" s="32"/>
      <c r="H13" s="47"/>
      <c r="I13" s="46"/>
      <c r="J13" s="46"/>
      <c r="K13" s="46"/>
      <c r="L13" s="46"/>
      <c r="M13" s="46"/>
      <c r="N13" s="32"/>
      <c r="O13" s="32"/>
    </row>
    <row r="14" spans="2:15" ht="12.75" customHeight="1">
      <c r="B14" s="32"/>
      <c r="C14" s="32"/>
      <c r="D14" s="218"/>
      <c r="E14" s="5"/>
      <c r="F14" s="5"/>
      <c r="G14" s="5"/>
      <c r="H14" s="46"/>
      <c r="I14" s="46"/>
      <c r="J14" s="46"/>
      <c r="K14" s="46"/>
      <c r="L14" s="46"/>
      <c r="M14" s="46"/>
      <c r="N14" s="5"/>
      <c r="O14" s="5"/>
    </row>
    <row r="15" spans="2:15" ht="12.75" customHeight="1">
      <c r="B15" s="32"/>
      <c r="C15" s="32"/>
      <c r="D15" s="5"/>
      <c r="E15" s="5"/>
      <c r="F15" s="5"/>
      <c r="G15" s="5"/>
      <c r="H15" s="46"/>
      <c r="I15" s="46"/>
      <c r="J15" s="46"/>
      <c r="K15" s="46"/>
      <c r="L15" s="46"/>
      <c r="M15" s="46"/>
      <c r="N15" s="5"/>
      <c r="O15" s="5"/>
    </row>
    <row r="16" spans="2:15" ht="12.75" customHeight="1">
      <c r="B16" s="33"/>
      <c r="C16" s="33"/>
      <c r="D16" s="5"/>
      <c r="E16" s="5"/>
      <c r="F16" s="5"/>
      <c r="G16" s="5"/>
      <c r="H16" s="46"/>
      <c r="I16" s="46"/>
      <c r="J16" s="46"/>
      <c r="K16" s="46"/>
      <c r="L16" s="46"/>
      <c r="M16" s="46"/>
      <c r="N16" s="5"/>
      <c r="O16" s="5"/>
    </row>
    <row r="17" spans="2:15" ht="12.75" customHeight="1">
      <c r="B17" s="32"/>
      <c r="C17" s="32"/>
      <c r="D17" s="5"/>
      <c r="E17" s="5"/>
      <c r="F17" s="5"/>
      <c r="G17" s="5"/>
      <c r="H17" s="46"/>
      <c r="I17" s="46"/>
      <c r="J17" s="46"/>
      <c r="K17" s="46"/>
      <c r="L17" s="46"/>
      <c r="M17" s="46"/>
      <c r="N17" s="5"/>
      <c r="O17" s="5"/>
    </row>
    <row r="18" spans="2:15" ht="12.75" customHeight="1">
      <c r="B18" s="32"/>
      <c r="C18" s="32"/>
      <c r="D18" s="5"/>
      <c r="E18" s="5"/>
      <c r="F18" s="5"/>
      <c r="G18" s="5"/>
      <c r="H18" s="46"/>
      <c r="I18" s="46"/>
      <c r="J18" s="46"/>
      <c r="K18" s="46"/>
      <c r="L18" s="46"/>
      <c r="M18" s="46"/>
      <c r="N18" s="5"/>
      <c r="O18" s="5"/>
    </row>
    <row r="19" spans="2:15" ht="12.75" customHeight="1">
      <c r="B19" s="32"/>
      <c r="C19" s="32"/>
      <c r="D19" s="32"/>
      <c r="E19" s="32"/>
      <c r="F19" s="32"/>
      <c r="G19" s="32"/>
      <c r="H19" s="46"/>
      <c r="I19" s="46"/>
      <c r="J19" s="46"/>
      <c r="K19" s="46"/>
      <c r="L19" s="46"/>
      <c r="M19" s="46"/>
      <c r="N19" s="32"/>
      <c r="O19" s="32"/>
    </row>
    <row r="20" spans="2:15" ht="12.75" customHeight="1">
      <c r="B20" s="32"/>
      <c r="C20" s="32"/>
      <c r="D20" s="32"/>
      <c r="E20" s="32"/>
      <c r="F20" s="32"/>
      <c r="G20" s="32"/>
      <c r="H20" s="46"/>
      <c r="I20" s="46"/>
      <c r="J20" s="46"/>
      <c r="K20" s="46"/>
      <c r="L20" s="46"/>
      <c r="M20" s="46"/>
      <c r="N20" s="32"/>
      <c r="O20" s="32"/>
    </row>
    <row r="21" spans="2:15" ht="12.75" customHeight="1">
      <c r="B21" s="32"/>
      <c r="C21" s="32"/>
      <c r="D21" s="32"/>
      <c r="E21" s="32"/>
      <c r="F21" s="32"/>
      <c r="G21" s="32"/>
      <c r="H21" s="46"/>
      <c r="I21" s="46"/>
      <c r="J21" s="46"/>
      <c r="K21" s="46"/>
      <c r="L21" s="46"/>
      <c r="M21" s="46"/>
      <c r="N21" s="32"/>
      <c r="O21" s="32"/>
    </row>
    <row r="22" spans="2:15" ht="12.75" customHeight="1">
      <c r="B22" s="32"/>
      <c r="C22" s="32"/>
      <c r="D22" s="32"/>
      <c r="E22" s="32"/>
      <c r="F22" s="32"/>
      <c r="G22" s="32"/>
      <c r="H22" s="46"/>
      <c r="I22" s="46"/>
      <c r="J22" s="46"/>
      <c r="K22" s="46"/>
      <c r="L22" s="46"/>
      <c r="M22" s="46"/>
      <c r="N22" s="32"/>
      <c r="O22" s="32"/>
    </row>
    <row r="23" spans="2:15" ht="12.75" customHeight="1">
      <c r="B23" s="32"/>
      <c r="C23" s="32"/>
      <c r="D23" s="32"/>
      <c r="E23" s="32"/>
      <c r="F23" s="32"/>
      <c r="G23" s="32"/>
      <c r="H23" s="46"/>
      <c r="I23" s="46"/>
      <c r="J23" s="46"/>
      <c r="K23" s="46"/>
      <c r="L23" s="46"/>
      <c r="M23" s="46"/>
      <c r="N23" s="32"/>
      <c r="O23" s="32"/>
    </row>
    <row r="24" spans="2:15" ht="12.75" customHeight="1">
      <c r="B24" s="32"/>
      <c r="C24" s="32"/>
      <c r="D24" s="32"/>
      <c r="E24" s="32"/>
      <c r="F24" s="32"/>
      <c r="G24" s="32"/>
      <c r="H24" s="46"/>
      <c r="I24" s="46"/>
      <c r="J24" s="46"/>
      <c r="K24" s="46"/>
      <c r="L24" s="46"/>
      <c r="M24" s="46"/>
      <c r="N24" s="32"/>
      <c r="O24" s="32"/>
    </row>
    <row r="25" spans="2:15" ht="12.75" customHeight="1">
      <c r="B25" s="32"/>
      <c r="C25" s="32"/>
      <c r="D25" s="32"/>
      <c r="E25" s="32"/>
      <c r="F25" s="32"/>
      <c r="G25" s="32"/>
      <c r="H25" s="46"/>
      <c r="I25" s="46"/>
      <c r="J25" s="46"/>
      <c r="K25" s="46"/>
      <c r="L25" s="46"/>
      <c r="M25" s="46"/>
      <c r="N25" s="32"/>
      <c r="O25" s="32"/>
    </row>
    <row r="26" spans="2:15" ht="12.75" customHeight="1">
      <c r="B26" s="33"/>
      <c r="C26" s="33"/>
      <c r="D26" s="32"/>
      <c r="E26" s="32"/>
      <c r="F26" s="32"/>
      <c r="G26" s="32"/>
      <c r="H26" s="46"/>
      <c r="I26" s="46"/>
      <c r="J26" s="46"/>
      <c r="K26" s="46"/>
      <c r="L26" s="46"/>
      <c r="M26" s="46"/>
      <c r="N26" s="32"/>
      <c r="O26" s="32"/>
    </row>
    <row r="27" spans="2:15" ht="12.75" customHeight="1">
      <c r="B27" s="32"/>
      <c r="C27" s="32"/>
      <c r="D27" s="32"/>
      <c r="E27" s="32"/>
      <c r="F27" s="32"/>
      <c r="G27" s="32"/>
      <c r="H27" s="46"/>
      <c r="I27" s="46"/>
      <c r="J27" s="46"/>
      <c r="K27" s="46"/>
      <c r="L27" s="46"/>
      <c r="M27" s="46"/>
      <c r="N27" s="32"/>
      <c r="O27" s="32"/>
    </row>
    <row r="28" spans="2:15" ht="12.75" customHeight="1">
      <c r="B28" s="32"/>
      <c r="C28" s="32"/>
      <c r="D28" s="32"/>
      <c r="E28" s="32"/>
      <c r="F28" s="32"/>
      <c r="G28" s="32"/>
      <c r="H28" s="46"/>
      <c r="I28" s="46"/>
      <c r="J28" s="46"/>
      <c r="K28" s="46"/>
      <c r="L28" s="46"/>
      <c r="M28" s="46"/>
      <c r="N28" s="32"/>
      <c r="O28" s="32"/>
    </row>
    <row r="29" spans="2:15" ht="12.75" customHeight="1">
      <c r="B29" s="32"/>
      <c r="C29" s="32"/>
      <c r="D29" s="32"/>
      <c r="E29" s="32"/>
      <c r="F29" s="32"/>
      <c r="G29" s="32"/>
      <c r="H29" s="46"/>
      <c r="I29" s="46"/>
      <c r="J29" s="46"/>
      <c r="K29" s="46"/>
      <c r="L29" s="46"/>
      <c r="M29" s="46"/>
      <c r="N29" s="32"/>
      <c r="O29" s="32"/>
    </row>
    <row r="30" spans="2:15" ht="12.75" customHeight="1">
      <c r="B30" s="32"/>
      <c r="C30" s="32"/>
      <c r="D30" s="32"/>
      <c r="E30" s="32"/>
      <c r="F30" s="32"/>
      <c r="G30" s="32"/>
      <c r="H30" s="46"/>
      <c r="I30" s="46"/>
      <c r="J30" s="46"/>
      <c r="K30" s="46"/>
      <c r="L30" s="46"/>
      <c r="M30" s="46"/>
      <c r="N30" s="32"/>
      <c r="O30" s="32"/>
    </row>
    <row r="31" spans="2:15" ht="12.75" customHeight="1">
      <c r="B31" s="32"/>
      <c r="C31" s="32"/>
      <c r="D31" s="32"/>
      <c r="E31" s="32"/>
      <c r="F31" s="32"/>
      <c r="G31" s="32"/>
      <c r="H31" s="46"/>
      <c r="I31" s="46"/>
      <c r="J31" s="46"/>
      <c r="K31" s="46"/>
      <c r="L31" s="46"/>
      <c r="M31" s="46"/>
      <c r="N31" s="32"/>
      <c r="O31" s="32"/>
    </row>
    <row r="32" spans="2:15" ht="12.75" customHeight="1">
      <c r="B32" s="32"/>
      <c r="C32" s="32"/>
      <c r="D32" s="32"/>
      <c r="E32" s="32"/>
      <c r="F32" s="32"/>
      <c r="G32" s="32"/>
      <c r="H32" s="46"/>
      <c r="I32" s="46"/>
      <c r="J32" s="46"/>
      <c r="K32" s="46"/>
      <c r="L32" s="46"/>
      <c r="M32" s="46"/>
      <c r="N32" s="32"/>
      <c r="O32" s="32"/>
    </row>
    <row r="33" spans="2:15" ht="12.75" customHeight="1">
      <c r="B33" s="32"/>
      <c r="C33" s="32"/>
      <c r="D33" s="32"/>
      <c r="E33" s="32"/>
      <c r="F33" s="32"/>
      <c r="G33" s="32"/>
      <c r="H33" s="46"/>
      <c r="I33" s="46"/>
      <c r="J33" s="46"/>
      <c r="K33" s="46"/>
      <c r="L33" s="46"/>
      <c r="M33" s="46"/>
      <c r="N33" s="32"/>
      <c r="O33" s="32"/>
    </row>
    <row r="34" spans="2:15" ht="12.75" customHeight="1">
      <c r="B34" s="32"/>
      <c r="C34" s="32"/>
      <c r="D34" s="32"/>
      <c r="E34" s="32"/>
      <c r="F34" s="32"/>
      <c r="G34" s="32"/>
      <c r="H34" s="46"/>
      <c r="I34" s="46"/>
      <c r="J34" s="46"/>
      <c r="K34" s="46"/>
      <c r="L34" s="46"/>
      <c r="M34" s="46"/>
      <c r="N34" s="32"/>
      <c r="O34" s="32"/>
    </row>
    <row r="35" spans="2:15" ht="12.75" customHeight="1">
      <c r="B35" s="32"/>
      <c r="C35" s="32"/>
      <c r="D35" s="32"/>
      <c r="E35" s="32"/>
      <c r="F35" s="32"/>
      <c r="G35" s="32"/>
      <c r="H35" s="46"/>
      <c r="I35" s="46"/>
      <c r="J35" s="46"/>
      <c r="K35" s="46"/>
      <c r="L35" s="46"/>
      <c r="M35" s="46"/>
      <c r="N35" s="32"/>
      <c r="O35" s="32"/>
    </row>
    <row r="36" spans="2:15" ht="12.75" customHeight="1">
      <c r="B36" s="32"/>
      <c r="C36" s="32"/>
      <c r="D36" s="32"/>
      <c r="E36" s="32"/>
      <c r="F36" s="32"/>
      <c r="G36" s="32"/>
      <c r="H36" s="46"/>
      <c r="I36" s="46"/>
      <c r="J36" s="46"/>
      <c r="K36" s="46"/>
      <c r="L36" s="46"/>
      <c r="M36" s="46"/>
      <c r="N36" s="32"/>
      <c r="O36" s="32"/>
    </row>
    <row r="37" spans="2:15" ht="12.75" customHeight="1">
      <c r="B37" s="32"/>
      <c r="C37" s="32"/>
      <c r="D37" s="32"/>
      <c r="E37" s="32"/>
      <c r="F37" s="32"/>
      <c r="G37" s="32"/>
      <c r="H37" s="46"/>
      <c r="I37" s="46"/>
      <c r="J37" s="46"/>
      <c r="K37" s="46"/>
      <c r="L37" s="46"/>
      <c r="M37" s="46"/>
      <c r="N37" s="32"/>
      <c r="O37" s="32"/>
    </row>
    <row r="38" spans="2:15" ht="12.75" customHeight="1">
      <c r="B38" s="32"/>
      <c r="C38" s="32"/>
      <c r="D38" s="32"/>
      <c r="E38" s="32"/>
      <c r="F38" s="32"/>
      <c r="G38" s="32"/>
      <c r="H38" s="46"/>
      <c r="I38" s="46"/>
      <c r="J38" s="46"/>
      <c r="K38" s="46"/>
      <c r="L38" s="46"/>
      <c r="M38" s="46"/>
      <c r="N38" s="32"/>
      <c r="O38" s="32"/>
    </row>
    <row r="39" spans="2:15" ht="12.75" customHeight="1">
      <c r="B39" s="32"/>
      <c r="C39" s="32"/>
      <c r="D39" s="32"/>
      <c r="E39" s="32"/>
      <c r="F39" s="32"/>
      <c r="G39" s="32"/>
      <c r="H39" s="46"/>
      <c r="I39" s="46"/>
      <c r="J39" s="46"/>
      <c r="K39" s="46"/>
      <c r="L39" s="46"/>
      <c r="M39" s="46"/>
      <c r="N39" s="32"/>
      <c r="O39" s="32"/>
    </row>
    <row r="40" spans="2:15" ht="12.75" customHeight="1">
      <c r="B40" s="32"/>
      <c r="C40" s="32"/>
      <c r="D40" s="32"/>
      <c r="E40" s="32"/>
      <c r="F40" s="32"/>
      <c r="G40" s="32"/>
      <c r="H40" s="32"/>
      <c r="I40" s="32"/>
      <c r="J40" s="32"/>
      <c r="K40" s="32"/>
      <c r="L40" s="32"/>
      <c r="M40" s="32"/>
      <c r="N40" s="32"/>
      <c r="O40" s="32"/>
    </row>
    <row r="41" spans="2:15" ht="12.75" customHeight="1">
      <c r="B41" s="32"/>
      <c r="C41" s="32"/>
      <c r="D41" s="32"/>
      <c r="E41" s="32"/>
      <c r="F41" s="32"/>
      <c r="G41" s="32"/>
      <c r="H41" s="32"/>
      <c r="I41" s="32"/>
      <c r="J41" s="32"/>
      <c r="K41" s="32"/>
      <c r="L41" s="32"/>
      <c r="M41" s="32"/>
      <c r="N41" s="32"/>
      <c r="O41" s="32"/>
    </row>
    <row r="42" spans="2:15" ht="12.75" customHeight="1">
      <c r="B42" s="32"/>
      <c r="C42" s="32"/>
      <c r="D42" s="32"/>
      <c r="E42" s="32"/>
      <c r="F42" s="32"/>
      <c r="G42" s="32"/>
      <c r="H42" s="32"/>
      <c r="I42" s="32"/>
      <c r="J42" s="32"/>
      <c r="K42" s="32"/>
      <c r="L42" s="32"/>
      <c r="M42" s="32"/>
      <c r="N42" s="32"/>
      <c r="O42" s="32"/>
    </row>
    <row r="43" spans="2:15" ht="12.75" customHeight="1">
      <c r="B43" s="32"/>
      <c r="C43" s="32"/>
      <c r="D43" s="32"/>
      <c r="E43" s="32"/>
      <c r="F43" s="32"/>
      <c r="G43" s="32"/>
      <c r="H43" s="32"/>
      <c r="I43" s="32"/>
      <c r="J43" s="32"/>
      <c r="K43" s="32"/>
      <c r="L43" s="32"/>
      <c r="M43" s="32"/>
      <c r="N43" s="32"/>
      <c r="O43" s="32"/>
    </row>
    <row r="44" spans="2:15" ht="12.75" customHeight="1">
      <c r="B44" s="32"/>
      <c r="C44" s="32"/>
      <c r="D44" s="32"/>
      <c r="E44" s="32"/>
      <c r="F44" s="32"/>
      <c r="G44" s="32"/>
      <c r="H44" s="32"/>
      <c r="I44" s="32"/>
      <c r="J44" s="32"/>
      <c r="K44" s="32"/>
      <c r="L44" s="32"/>
      <c r="M44" s="32"/>
      <c r="N44" s="32"/>
      <c r="O44" s="32"/>
    </row>
    <row r="45" spans="2:15" ht="12.75" customHeight="1">
      <c r="B45" s="32"/>
      <c r="C45" s="32"/>
      <c r="D45" s="32"/>
      <c r="E45" s="32"/>
      <c r="F45" s="32"/>
      <c r="G45" s="32"/>
      <c r="H45" s="32"/>
      <c r="I45" s="32"/>
      <c r="J45" s="32"/>
      <c r="K45" s="32"/>
      <c r="L45" s="32"/>
      <c r="M45" s="32"/>
      <c r="N45" s="32"/>
      <c r="O45" s="32"/>
    </row>
    <row r="46" spans="2:15" ht="12.75" customHeight="1">
      <c r="B46" s="32"/>
      <c r="C46" s="32"/>
      <c r="D46" s="32"/>
      <c r="E46" s="32"/>
      <c r="F46" s="32"/>
      <c r="G46" s="32"/>
      <c r="H46" s="32"/>
      <c r="I46" s="32"/>
      <c r="J46" s="32"/>
      <c r="K46" s="32"/>
      <c r="L46" s="32"/>
      <c r="M46" s="32"/>
      <c r="N46" s="32"/>
      <c r="O46" s="32"/>
    </row>
    <row r="47" spans="2:15" ht="12.75" customHeight="1">
      <c r="B47" s="32"/>
      <c r="C47" s="32"/>
      <c r="D47" s="32"/>
      <c r="E47" s="32"/>
      <c r="F47" s="32"/>
      <c r="G47" s="32"/>
      <c r="H47" s="32"/>
      <c r="I47" s="32"/>
      <c r="J47" s="32"/>
      <c r="K47" s="32"/>
      <c r="L47" s="32"/>
      <c r="M47" s="32"/>
      <c r="N47" s="32"/>
      <c r="O47" s="32"/>
    </row>
    <row r="48" spans="2:15" ht="12.75" customHeight="1">
      <c r="B48" s="32"/>
      <c r="C48" s="32"/>
      <c r="D48" s="32"/>
      <c r="E48" s="32"/>
      <c r="F48" s="32"/>
      <c r="G48" s="32"/>
      <c r="H48" s="32"/>
      <c r="I48" s="32"/>
      <c r="J48" s="32"/>
      <c r="K48" s="32"/>
      <c r="L48" s="32"/>
      <c r="M48" s="32"/>
      <c r="N48" s="32"/>
      <c r="O48" s="32"/>
    </row>
    <row r="49" spans="2:17" ht="12.75" customHeight="1" thickBot="1">
      <c r="B49" s="34"/>
      <c r="C49" s="34"/>
      <c r="D49" s="34"/>
      <c r="E49" s="34"/>
      <c r="F49" s="34"/>
      <c r="G49" s="34"/>
      <c r="H49" s="34"/>
      <c r="I49" s="34"/>
      <c r="J49" s="34"/>
      <c r="K49" s="34"/>
      <c r="L49" s="34"/>
      <c r="M49" s="34"/>
      <c r="N49" s="34"/>
      <c r="O49" s="34"/>
      <c r="P49" s="34"/>
      <c r="Q49" s="34"/>
    </row>
    <row r="50" ht="5.25" customHeight="1" thickTop="1"/>
    <row r="51" spans="2:17" ht="12.75">
      <c r="B51" s="25" t="s">
        <v>147</v>
      </c>
      <c r="C51" s="217"/>
      <c r="D51" s="220"/>
      <c r="E51" s="220"/>
      <c r="F51" s="220"/>
      <c r="G51" s="220"/>
      <c r="H51" s="220"/>
      <c r="I51" s="220"/>
      <c r="J51" s="220"/>
      <c r="K51" s="220"/>
      <c r="L51" s="220"/>
      <c r="M51" s="220"/>
      <c r="N51" s="220"/>
      <c r="O51" s="220"/>
      <c r="P51" s="220"/>
      <c r="Q51" s="221"/>
    </row>
    <row r="52" spans="2:17" ht="12.75">
      <c r="B52" s="383"/>
      <c r="C52" s="384"/>
      <c r="D52" s="384"/>
      <c r="E52" s="384"/>
      <c r="F52" s="384"/>
      <c r="G52" s="384"/>
      <c r="H52" s="384"/>
      <c r="I52" s="384"/>
      <c r="J52" s="384"/>
      <c r="K52" s="384"/>
      <c r="L52" s="384"/>
      <c r="M52" s="384"/>
      <c r="N52" s="384"/>
      <c r="O52" s="384"/>
      <c r="P52" s="384"/>
      <c r="Q52" s="385"/>
    </row>
    <row r="53" spans="2:17" ht="12.75">
      <c r="B53" s="222"/>
      <c r="C53" s="222"/>
      <c r="D53" s="222"/>
      <c r="E53" s="222"/>
      <c r="F53" s="222"/>
      <c r="G53" s="222"/>
      <c r="H53" s="222"/>
      <c r="I53" s="222"/>
      <c r="J53" s="222"/>
      <c r="K53" s="222"/>
      <c r="L53" s="222"/>
      <c r="M53" s="222"/>
      <c r="N53" s="222"/>
      <c r="O53" s="222"/>
      <c r="P53" s="222"/>
      <c r="Q53" s="222"/>
    </row>
    <row r="54" spans="4:17" ht="12.75">
      <c r="D54" s="379" t="str">
        <f>Proposal!B12</f>
        <v>FERMILAB</v>
      </c>
      <c r="E54" s="379"/>
      <c r="F54" s="379"/>
      <c r="G54" s="379"/>
      <c r="H54" s="379"/>
      <c r="I54" s="379"/>
      <c r="J54" s="379"/>
      <c r="K54" s="379"/>
      <c r="L54" s="3"/>
      <c r="M54" s="379" t="str">
        <f>Proposal!B8</f>
        <v>SUPER COMPUTING 2007</v>
      </c>
      <c r="N54" s="379"/>
      <c r="O54" s="379"/>
      <c r="P54" s="379"/>
      <c r="Q54" s="379"/>
    </row>
    <row r="55" spans="2:17" ht="12.75">
      <c r="B55" s="219" t="s">
        <v>87</v>
      </c>
      <c r="C55" s="219"/>
      <c r="D55" s="381"/>
      <c r="E55" s="381"/>
      <c r="F55" s="381"/>
      <c r="G55" s="381"/>
      <c r="H55" s="381"/>
      <c r="I55" s="381"/>
      <c r="J55" s="381"/>
      <c r="K55" s="381"/>
      <c r="L55" s="35" t="s">
        <v>88</v>
      </c>
      <c r="M55" s="379"/>
      <c r="N55" s="379"/>
      <c r="O55" s="379"/>
      <c r="P55" s="379"/>
      <c r="Q55" s="379"/>
    </row>
    <row r="56" spans="2:15" ht="12.75">
      <c r="B56" s="36"/>
      <c r="C56" s="36"/>
      <c r="D56" s="3"/>
      <c r="E56" s="3"/>
      <c r="F56" s="3"/>
      <c r="G56" s="3"/>
      <c r="H56" s="3"/>
      <c r="I56" s="3"/>
      <c r="J56" s="3"/>
      <c r="K56" s="3"/>
      <c r="L56" s="3"/>
      <c r="M56" s="3"/>
      <c r="N56" s="3"/>
      <c r="O56" s="3"/>
    </row>
    <row r="57" spans="2:17" ht="12.75">
      <c r="B57" s="25" t="s">
        <v>90</v>
      </c>
      <c r="C57" s="217"/>
      <c r="D57" s="10"/>
      <c r="E57" s="10"/>
      <c r="F57" s="10"/>
      <c r="G57" s="10"/>
      <c r="H57" s="10"/>
      <c r="I57" s="11"/>
      <c r="J57" s="25" t="s">
        <v>143</v>
      </c>
      <c r="K57" s="37"/>
      <c r="L57" s="25" t="s">
        <v>91</v>
      </c>
      <c r="M57" s="37"/>
      <c r="N57" s="27" t="s">
        <v>92</v>
      </c>
      <c r="O57" s="367" t="s">
        <v>148</v>
      </c>
      <c r="P57" s="368"/>
      <c r="Q57" s="369"/>
    </row>
    <row r="58" spans="2:17" ht="15.75">
      <c r="B58" s="380" t="str">
        <f>Proposal!G10</f>
        <v>TERI SCHLOEMER</v>
      </c>
      <c r="C58" s="381"/>
      <c r="D58" s="381"/>
      <c r="E58" s="381"/>
      <c r="F58" s="381"/>
      <c r="G58" s="381"/>
      <c r="H58" s="381"/>
      <c r="I58" s="382"/>
      <c r="J58" s="406"/>
      <c r="K58" s="398"/>
      <c r="L58" s="407" t="str">
        <f>Proposal!H6</f>
        <v>R111</v>
      </c>
      <c r="M58" s="408"/>
      <c r="N58" s="290">
        <f>Proposal!B7</f>
        <v>0</v>
      </c>
      <c r="O58" s="380" t="str">
        <f>'[1]GWO'!E7</f>
        <v>Child Job #</v>
      </c>
      <c r="P58" s="381"/>
      <c r="Q58" s="382"/>
    </row>
    <row r="59" spans="2:17" ht="12.75">
      <c r="B59" s="25" t="s">
        <v>93</v>
      </c>
      <c r="C59" s="217"/>
      <c r="D59" s="10"/>
      <c r="E59" s="10"/>
      <c r="F59" s="10"/>
      <c r="G59" s="10"/>
      <c r="H59" s="10"/>
      <c r="I59" s="10"/>
      <c r="J59" s="11"/>
      <c r="K59" s="25" t="s">
        <v>94</v>
      </c>
      <c r="L59" s="10"/>
      <c r="M59" s="11"/>
      <c r="N59" s="12" t="s">
        <v>149</v>
      </c>
      <c r="O59" s="12" t="s">
        <v>150</v>
      </c>
      <c r="P59" s="38" t="s">
        <v>79</v>
      </c>
      <c r="Q59" s="23"/>
    </row>
    <row r="60" spans="2:17" ht="12.75">
      <c r="B60" s="380" t="str">
        <f>Proposal!E6</f>
        <v>RENO/SPARKS CC</v>
      </c>
      <c r="C60" s="381"/>
      <c r="D60" s="381"/>
      <c r="E60" s="381"/>
      <c r="F60" s="381"/>
      <c r="G60" s="381"/>
      <c r="H60" s="381"/>
      <c r="I60" s="381"/>
      <c r="J60" s="382"/>
      <c r="K60" s="396"/>
      <c r="L60" s="397"/>
      <c r="M60" s="398"/>
      <c r="N60" s="291">
        <f>O3</f>
        <v>0</v>
      </c>
      <c r="O60" s="39" t="str">
        <f>'[1]GWO'!E8</f>
        <v>St. Paul Job #</v>
      </c>
      <c r="P60" s="22" t="s">
        <v>80</v>
      </c>
      <c r="Q60" s="23"/>
    </row>
  </sheetData>
  <mergeCells count="21">
    <mergeCell ref="O57:Q57"/>
    <mergeCell ref="O5:Q5"/>
    <mergeCell ref="O6:Q7"/>
    <mergeCell ref="M54:Q55"/>
    <mergeCell ref="B9:Q9"/>
    <mergeCell ref="D54:K55"/>
    <mergeCell ref="B52:Q52"/>
    <mergeCell ref="D2:D3"/>
    <mergeCell ref="F2:F6"/>
    <mergeCell ref="H2:H3"/>
    <mergeCell ref="D8:Q8"/>
    <mergeCell ref="J3:M3"/>
    <mergeCell ref="J6:L7"/>
    <mergeCell ref="M6:M7"/>
    <mergeCell ref="C5:D5"/>
    <mergeCell ref="O58:Q58"/>
    <mergeCell ref="B60:J60"/>
    <mergeCell ref="K60:M60"/>
    <mergeCell ref="B58:I58"/>
    <mergeCell ref="J58:K58"/>
    <mergeCell ref="L58:M58"/>
  </mergeCells>
  <printOptions horizontalCentered="1"/>
  <pageMargins left="0" right="0" top="0" bottom="0" header="0" footer="0.25"/>
  <pageSetup horizontalDpi="600" verticalDpi="600" orientation="portrait" scale="94" r:id="rId3"/>
  <headerFooter alignWithMargins="0">
    <oddFooter>&amp;R&amp;"Times New Roman,Regular"&amp;8Prepared by Freeman &amp;D Page &amp;P</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8"/>
  <dimension ref="A1:Q60"/>
  <sheetViews>
    <sheetView workbookViewId="0" topLeftCell="A34">
      <selection activeCell="T42" sqref="T42"/>
    </sheetView>
  </sheetViews>
  <sheetFormatPr defaultColWidth="9.140625" defaultRowHeight="12.75"/>
  <cols>
    <col min="1" max="1" width="2.140625" style="1" customWidth="1"/>
    <col min="2" max="2" width="6.140625" style="1" customWidth="1"/>
    <col min="3" max="3" width="4.421875" style="1" customWidth="1"/>
    <col min="4" max="4" width="8.7109375" style="1" customWidth="1"/>
    <col min="5" max="5" width="1.1484375" style="1" customWidth="1"/>
    <col min="6" max="6" width="5.00390625" style="1" customWidth="1"/>
    <col min="7" max="7" width="1.1484375" style="1" customWidth="1"/>
    <col min="8" max="8" width="7.00390625" style="1" customWidth="1"/>
    <col min="9" max="9" width="0.85546875" style="1" customWidth="1"/>
    <col min="10" max="13" width="9.140625" style="1" customWidth="1"/>
    <col min="14" max="14" width="11.28125" style="1" customWidth="1"/>
    <col min="15" max="15" width="14.140625" style="1" customWidth="1"/>
    <col min="16" max="16" width="3.7109375" style="1" customWidth="1"/>
    <col min="17" max="17" width="2.7109375" style="1" customWidth="1"/>
    <col min="18" max="16384" width="9.140625" style="1" customWidth="1"/>
  </cols>
  <sheetData>
    <row r="1" spans="1:17" ht="4.5" customHeight="1">
      <c r="A1" s="8"/>
      <c r="B1" s="9"/>
      <c r="C1" s="10"/>
      <c r="D1" s="10"/>
      <c r="E1" s="10"/>
      <c r="F1" s="10"/>
      <c r="G1" s="10"/>
      <c r="H1" s="10"/>
      <c r="I1" s="11"/>
      <c r="J1" s="9"/>
      <c r="K1" s="10"/>
      <c r="L1" s="10"/>
      <c r="M1" s="11"/>
      <c r="N1" s="12"/>
      <c r="O1" s="9"/>
      <c r="P1" s="9"/>
      <c r="Q1" s="11"/>
    </row>
    <row r="2" spans="1:17" ht="12.75" customHeight="1">
      <c r="A2" s="8"/>
      <c r="B2" s="13" t="s">
        <v>75</v>
      </c>
      <c r="C2" s="202"/>
      <c r="D2" s="386"/>
      <c r="E2" s="14"/>
      <c r="F2" s="388"/>
      <c r="G2" s="2"/>
      <c r="H2" s="391"/>
      <c r="I2" s="8"/>
      <c r="J2" s="13" t="s">
        <v>76</v>
      </c>
      <c r="K2" s="2"/>
      <c r="L2" s="2"/>
      <c r="M2" s="8"/>
      <c r="N2" s="15" t="s">
        <v>77</v>
      </c>
      <c r="O2" s="13" t="s">
        <v>78</v>
      </c>
      <c r="P2" s="16" t="s">
        <v>79</v>
      </c>
      <c r="Q2" s="17"/>
    </row>
    <row r="3" spans="1:17" ht="12.75" customHeight="1">
      <c r="A3" s="8"/>
      <c r="B3" s="18"/>
      <c r="C3" s="8"/>
      <c r="D3" s="387"/>
      <c r="E3" s="19"/>
      <c r="F3" s="389"/>
      <c r="G3" s="2"/>
      <c r="H3" s="392"/>
      <c r="I3" s="8"/>
      <c r="J3" s="396"/>
      <c r="K3" s="397"/>
      <c r="L3" s="397"/>
      <c r="M3" s="398"/>
      <c r="N3" s="20"/>
      <c r="O3" s="21"/>
      <c r="P3" s="22" t="s">
        <v>80</v>
      </c>
      <c r="Q3" s="23"/>
    </row>
    <row r="4" spans="1:17" ht="6" customHeight="1">
      <c r="A4" s="8"/>
      <c r="B4" s="18"/>
      <c r="C4" s="2"/>
      <c r="D4" s="203"/>
      <c r="E4" s="204"/>
      <c r="F4" s="389"/>
      <c r="G4" s="2"/>
      <c r="H4" s="203"/>
      <c r="I4" s="8"/>
      <c r="J4" s="205"/>
      <c r="K4" s="206"/>
      <c r="L4" s="206"/>
      <c r="M4" s="207"/>
      <c r="N4" s="208"/>
      <c r="O4" s="209"/>
      <c r="P4" s="210"/>
      <c r="Q4" s="211"/>
    </row>
    <row r="5" spans="1:17" ht="12.75" customHeight="1">
      <c r="A5" s="8"/>
      <c r="B5" s="13" t="s">
        <v>144</v>
      </c>
      <c r="C5" s="404">
        <f>Proposal!C91</f>
        <v>0</v>
      </c>
      <c r="D5" s="405"/>
      <c r="E5" s="212"/>
      <c r="F5" s="389"/>
      <c r="G5" s="2"/>
      <c r="H5" s="24" t="s">
        <v>81</v>
      </c>
      <c r="I5" s="8"/>
      <c r="J5" s="25" t="s">
        <v>82</v>
      </c>
      <c r="K5" s="10"/>
      <c r="L5" s="10"/>
      <c r="M5" s="26" t="s">
        <v>83</v>
      </c>
      <c r="N5" s="27" t="s">
        <v>84</v>
      </c>
      <c r="O5" s="370" t="s">
        <v>145</v>
      </c>
      <c r="P5" s="371"/>
      <c r="Q5" s="372"/>
    </row>
    <row r="6" spans="1:17" ht="15" customHeight="1">
      <c r="A6" s="8"/>
      <c r="B6" s="213" t="s">
        <v>146</v>
      </c>
      <c r="C6" s="289">
        <f>Proposal!F91</f>
        <v>0</v>
      </c>
      <c r="D6" s="214"/>
      <c r="E6" s="2"/>
      <c r="F6" s="390"/>
      <c r="G6" s="2"/>
      <c r="H6" s="24" t="s">
        <v>85</v>
      </c>
      <c r="I6" s="8"/>
      <c r="J6" s="399"/>
      <c r="K6" s="400"/>
      <c r="L6" s="401"/>
      <c r="M6" s="402"/>
      <c r="N6" s="28"/>
      <c r="O6" s="373">
        <f>Proposal!A91</f>
        <v>0</v>
      </c>
      <c r="P6" s="374"/>
      <c r="Q6" s="375"/>
    </row>
    <row r="7" spans="1:17" ht="3.75" customHeight="1">
      <c r="A7" s="8"/>
      <c r="B7" s="215"/>
      <c r="C7" s="216"/>
      <c r="D7" s="216"/>
      <c r="E7" s="29"/>
      <c r="F7" s="30"/>
      <c r="G7" s="29"/>
      <c r="H7" s="29"/>
      <c r="I7" s="31"/>
      <c r="J7" s="396"/>
      <c r="K7" s="397"/>
      <c r="L7" s="398"/>
      <c r="M7" s="403"/>
      <c r="N7" s="20"/>
      <c r="O7" s="376"/>
      <c r="P7" s="377"/>
      <c r="Q7" s="378"/>
    </row>
    <row r="8" spans="1:17" ht="12.75">
      <c r="A8" s="8"/>
      <c r="B8" s="25" t="s">
        <v>86</v>
      </c>
      <c r="C8" s="217"/>
      <c r="D8" s="393">
        <f>Proposal!D91</f>
        <v>0</v>
      </c>
      <c r="E8" s="394"/>
      <c r="F8" s="394"/>
      <c r="G8" s="394"/>
      <c r="H8" s="394"/>
      <c r="I8" s="394"/>
      <c r="J8" s="394"/>
      <c r="K8" s="394"/>
      <c r="L8" s="394"/>
      <c r="M8" s="394"/>
      <c r="N8" s="394"/>
      <c r="O8" s="394"/>
      <c r="P8" s="394"/>
      <c r="Q8" s="395"/>
    </row>
    <row r="9" spans="1:17" ht="12.75">
      <c r="A9" s="8"/>
      <c r="B9" s="396"/>
      <c r="C9" s="397"/>
      <c r="D9" s="397"/>
      <c r="E9" s="397"/>
      <c r="F9" s="397"/>
      <c r="G9" s="397"/>
      <c r="H9" s="397"/>
      <c r="I9" s="397"/>
      <c r="J9" s="397"/>
      <c r="K9" s="397"/>
      <c r="L9" s="397"/>
      <c r="M9" s="397"/>
      <c r="N9" s="397"/>
      <c r="O9" s="397"/>
      <c r="P9" s="397"/>
      <c r="Q9" s="398"/>
    </row>
    <row r="10" ht="12.75" customHeight="1"/>
    <row r="11" spans="2:15" ht="12.75" customHeight="1">
      <c r="B11" s="32"/>
      <c r="C11" s="32"/>
      <c r="D11" s="32"/>
      <c r="E11" s="32"/>
      <c r="F11" s="32"/>
      <c r="G11" s="32"/>
      <c r="H11" s="32"/>
      <c r="I11" s="32"/>
      <c r="J11" s="32"/>
      <c r="K11" s="32"/>
      <c r="L11" s="32"/>
      <c r="M11" s="32"/>
      <c r="N11" s="32"/>
      <c r="O11" s="32"/>
    </row>
    <row r="12" spans="2:15" ht="12.75" customHeight="1">
      <c r="B12" s="32"/>
      <c r="C12" s="32"/>
      <c r="D12" s="32"/>
      <c r="E12" s="32"/>
      <c r="F12" s="32"/>
      <c r="G12" s="32"/>
      <c r="H12" s="32"/>
      <c r="I12" s="32"/>
      <c r="J12" s="32"/>
      <c r="K12" s="33"/>
      <c r="L12" s="32"/>
      <c r="M12" s="32"/>
      <c r="N12" s="32"/>
      <c r="O12" s="32"/>
    </row>
    <row r="13" spans="2:15" ht="12.75" customHeight="1">
      <c r="B13" s="32"/>
      <c r="C13" s="32"/>
      <c r="D13" s="32"/>
      <c r="E13" s="32"/>
      <c r="F13" s="32"/>
      <c r="G13" s="32"/>
      <c r="H13" s="47"/>
      <c r="I13" s="46"/>
      <c r="J13" s="46"/>
      <c r="K13" s="46"/>
      <c r="L13" s="46"/>
      <c r="M13" s="46"/>
      <c r="N13" s="32"/>
      <c r="O13" s="32"/>
    </row>
    <row r="14" spans="2:15" ht="12.75" customHeight="1">
      <c r="B14" s="32"/>
      <c r="C14" s="32"/>
      <c r="D14" s="218"/>
      <c r="E14" s="5"/>
      <c r="F14" s="5"/>
      <c r="G14" s="5"/>
      <c r="H14" s="46"/>
      <c r="I14" s="46"/>
      <c r="J14" s="46"/>
      <c r="K14" s="46"/>
      <c r="L14" s="46"/>
      <c r="M14" s="46"/>
      <c r="N14" s="5"/>
      <c r="O14" s="5"/>
    </row>
    <row r="15" spans="2:15" ht="12.75" customHeight="1">
      <c r="B15" s="32"/>
      <c r="C15" s="32"/>
      <c r="D15" s="5"/>
      <c r="E15" s="5"/>
      <c r="F15" s="5"/>
      <c r="G15" s="5"/>
      <c r="H15" s="46"/>
      <c r="I15" s="46"/>
      <c r="J15" s="46"/>
      <c r="K15" s="46"/>
      <c r="L15" s="46"/>
      <c r="M15" s="46"/>
      <c r="N15" s="5"/>
      <c r="O15" s="5"/>
    </row>
    <row r="16" spans="2:15" ht="12.75" customHeight="1">
      <c r="B16" s="33"/>
      <c r="C16" s="33"/>
      <c r="D16" s="5"/>
      <c r="E16" s="5"/>
      <c r="F16" s="5"/>
      <c r="G16" s="5"/>
      <c r="H16" s="46"/>
      <c r="I16" s="46"/>
      <c r="J16" s="46"/>
      <c r="K16" s="46"/>
      <c r="L16" s="46"/>
      <c r="M16" s="46"/>
      <c r="N16" s="5"/>
      <c r="O16" s="5"/>
    </row>
    <row r="17" spans="2:15" ht="12.75" customHeight="1">
      <c r="B17" s="32"/>
      <c r="C17" s="32"/>
      <c r="D17" s="5"/>
      <c r="E17" s="5"/>
      <c r="F17" s="5"/>
      <c r="G17" s="5"/>
      <c r="H17" s="46"/>
      <c r="I17" s="46"/>
      <c r="J17" s="46"/>
      <c r="K17" s="46"/>
      <c r="L17" s="46"/>
      <c r="M17" s="46"/>
      <c r="N17" s="5"/>
      <c r="O17" s="5"/>
    </row>
    <row r="18" spans="2:15" ht="12.75" customHeight="1">
      <c r="B18" s="32"/>
      <c r="C18" s="32"/>
      <c r="D18" s="5"/>
      <c r="E18" s="5"/>
      <c r="F18" s="5"/>
      <c r="G18" s="5"/>
      <c r="H18" s="46"/>
      <c r="I18" s="46"/>
      <c r="J18" s="46"/>
      <c r="K18" s="46"/>
      <c r="L18" s="46"/>
      <c r="M18" s="46"/>
      <c r="N18" s="5"/>
      <c r="O18" s="5"/>
    </row>
    <row r="19" spans="2:15" ht="12.75" customHeight="1">
      <c r="B19" s="32"/>
      <c r="C19" s="32"/>
      <c r="D19" s="32"/>
      <c r="E19" s="32"/>
      <c r="F19" s="32"/>
      <c r="G19" s="32"/>
      <c r="H19" s="46"/>
      <c r="I19" s="46"/>
      <c r="J19" s="46"/>
      <c r="K19" s="46"/>
      <c r="L19" s="46"/>
      <c r="M19" s="46"/>
      <c r="N19" s="32"/>
      <c r="O19" s="32"/>
    </row>
    <row r="20" spans="2:15" ht="12.75" customHeight="1">
      <c r="B20" s="32"/>
      <c r="C20" s="32"/>
      <c r="D20" s="32"/>
      <c r="E20" s="32"/>
      <c r="F20" s="32"/>
      <c r="G20" s="32"/>
      <c r="H20" s="46"/>
      <c r="I20" s="46"/>
      <c r="J20" s="46"/>
      <c r="K20" s="46"/>
      <c r="L20" s="46"/>
      <c r="M20" s="46"/>
      <c r="N20" s="32"/>
      <c r="O20" s="32"/>
    </row>
    <row r="21" spans="2:15" ht="12.75" customHeight="1">
      <c r="B21" s="32"/>
      <c r="C21" s="32"/>
      <c r="D21" s="32"/>
      <c r="E21" s="32"/>
      <c r="F21" s="32"/>
      <c r="G21" s="32"/>
      <c r="H21" s="46"/>
      <c r="I21" s="46"/>
      <c r="J21" s="46"/>
      <c r="K21" s="46"/>
      <c r="L21" s="46"/>
      <c r="M21" s="46"/>
      <c r="N21" s="32"/>
      <c r="O21" s="32"/>
    </row>
    <row r="22" spans="2:15" ht="12.75" customHeight="1">
      <c r="B22" s="32"/>
      <c r="C22" s="32"/>
      <c r="D22" s="32"/>
      <c r="E22" s="32"/>
      <c r="F22" s="32"/>
      <c r="G22" s="32"/>
      <c r="H22" s="46"/>
      <c r="I22" s="46"/>
      <c r="J22" s="46"/>
      <c r="K22" s="46"/>
      <c r="L22" s="46"/>
      <c r="M22" s="46"/>
      <c r="N22" s="32"/>
      <c r="O22" s="32"/>
    </row>
    <row r="23" spans="2:15" ht="12.75" customHeight="1">
      <c r="B23" s="32"/>
      <c r="C23" s="32"/>
      <c r="D23" s="32"/>
      <c r="E23" s="32"/>
      <c r="F23" s="32"/>
      <c r="G23" s="32"/>
      <c r="H23" s="46"/>
      <c r="I23" s="46"/>
      <c r="J23" s="46"/>
      <c r="K23" s="46"/>
      <c r="L23" s="46"/>
      <c r="M23" s="46"/>
      <c r="N23" s="32"/>
      <c r="O23" s="32"/>
    </row>
    <row r="24" spans="2:15" ht="12.75" customHeight="1">
      <c r="B24" s="32"/>
      <c r="C24" s="32"/>
      <c r="D24" s="32"/>
      <c r="E24" s="32"/>
      <c r="F24" s="32"/>
      <c r="G24" s="32"/>
      <c r="H24" s="46"/>
      <c r="I24" s="46"/>
      <c r="J24" s="46"/>
      <c r="K24" s="46"/>
      <c r="L24" s="46"/>
      <c r="M24" s="46"/>
      <c r="N24" s="32"/>
      <c r="O24" s="32"/>
    </row>
    <row r="25" spans="2:15" ht="12.75" customHeight="1">
      <c r="B25" s="32"/>
      <c r="C25" s="32"/>
      <c r="D25" s="32"/>
      <c r="E25" s="32"/>
      <c r="F25" s="32"/>
      <c r="G25" s="32"/>
      <c r="H25" s="46"/>
      <c r="I25" s="46"/>
      <c r="J25" s="46"/>
      <c r="K25" s="46"/>
      <c r="L25" s="46"/>
      <c r="M25" s="46"/>
      <c r="N25" s="32"/>
      <c r="O25" s="32"/>
    </row>
    <row r="26" spans="2:15" ht="12.75" customHeight="1">
      <c r="B26" s="33"/>
      <c r="C26" s="33"/>
      <c r="D26" s="32"/>
      <c r="E26" s="32"/>
      <c r="F26" s="32"/>
      <c r="G26" s="32"/>
      <c r="H26" s="46"/>
      <c r="I26" s="46"/>
      <c r="J26" s="46"/>
      <c r="K26" s="46"/>
      <c r="L26" s="46"/>
      <c r="M26" s="46"/>
      <c r="N26" s="32"/>
      <c r="O26" s="32"/>
    </row>
    <row r="27" spans="2:15" ht="12.75" customHeight="1">
      <c r="B27" s="32"/>
      <c r="C27" s="32"/>
      <c r="D27" s="32"/>
      <c r="E27" s="32"/>
      <c r="F27" s="32"/>
      <c r="G27" s="32"/>
      <c r="H27" s="46"/>
      <c r="I27" s="46"/>
      <c r="J27" s="46"/>
      <c r="K27" s="46"/>
      <c r="L27" s="46"/>
      <c r="M27" s="46"/>
      <c r="N27" s="32"/>
      <c r="O27" s="32"/>
    </row>
    <row r="28" spans="2:15" ht="12.75" customHeight="1">
      <c r="B28" s="32"/>
      <c r="C28" s="32"/>
      <c r="D28" s="32"/>
      <c r="E28" s="32"/>
      <c r="F28" s="32"/>
      <c r="G28" s="32"/>
      <c r="H28" s="46"/>
      <c r="I28" s="46"/>
      <c r="J28" s="46"/>
      <c r="K28" s="46"/>
      <c r="L28" s="46"/>
      <c r="M28" s="46"/>
      <c r="N28" s="32"/>
      <c r="O28" s="32"/>
    </row>
    <row r="29" spans="2:15" ht="12.75" customHeight="1">
      <c r="B29" s="32"/>
      <c r="C29" s="32"/>
      <c r="D29" s="32"/>
      <c r="E29" s="32"/>
      <c r="F29" s="32"/>
      <c r="G29" s="32"/>
      <c r="H29" s="46"/>
      <c r="I29" s="46"/>
      <c r="J29" s="46"/>
      <c r="K29" s="46"/>
      <c r="L29" s="46"/>
      <c r="M29" s="46"/>
      <c r="N29" s="32"/>
      <c r="O29" s="32"/>
    </row>
    <row r="30" spans="2:15" ht="12.75" customHeight="1">
      <c r="B30" s="32"/>
      <c r="C30" s="32"/>
      <c r="D30" s="32"/>
      <c r="E30" s="32"/>
      <c r="F30" s="32"/>
      <c r="G30" s="32"/>
      <c r="H30" s="46"/>
      <c r="I30" s="46"/>
      <c r="J30" s="46"/>
      <c r="K30" s="46"/>
      <c r="L30" s="46"/>
      <c r="M30" s="46"/>
      <c r="N30" s="32"/>
      <c r="O30" s="32"/>
    </row>
    <row r="31" spans="2:15" ht="12.75" customHeight="1">
      <c r="B31" s="32"/>
      <c r="C31" s="32"/>
      <c r="D31" s="32"/>
      <c r="E31" s="32"/>
      <c r="F31" s="32"/>
      <c r="G31" s="32"/>
      <c r="H31" s="46"/>
      <c r="I31" s="46"/>
      <c r="J31" s="46"/>
      <c r="K31" s="46"/>
      <c r="L31" s="46"/>
      <c r="M31" s="46"/>
      <c r="N31" s="32"/>
      <c r="O31" s="32"/>
    </row>
    <row r="32" spans="2:15" ht="12.75" customHeight="1">
      <c r="B32" s="32"/>
      <c r="C32" s="32"/>
      <c r="D32" s="32"/>
      <c r="E32" s="32"/>
      <c r="F32" s="32"/>
      <c r="G32" s="32"/>
      <c r="H32" s="46"/>
      <c r="I32" s="46"/>
      <c r="J32" s="46"/>
      <c r="K32" s="46"/>
      <c r="L32" s="46"/>
      <c r="M32" s="46"/>
      <c r="N32" s="32"/>
      <c r="O32" s="32"/>
    </row>
    <row r="33" spans="2:15" ht="12.75" customHeight="1">
      <c r="B33" s="32"/>
      <c r="C33" s="32"/>
      <c r="D33" s="32"/>
      <c r="E33" s="32"/>
      <c r="F33" s="32"/>
      <c r="G33" s="32"/>
      <c r="H33" s="46"/>
      <c r="I33" s="46"/>
      <c r="J33" s="46"/>
      <c r="K33" s="46"/>
      <c r="L33" s="46"/>
      <c r="M33" s="46"/>
      <c r="N33" s="32"/>
      <c r="O33" s="32"/>
    </row>
    <row r="34" spans="2:15" ht="12.75" customHeight="1">
      <c r="B34" s="32"/>
      <c r="C34" s="32"/>
      <c r="D34" s="32"/>
      <c r="E34" s="32"/>
      <c r="F34" s="32"/>
      <c r="G34" s="32"/>
      <c r="H34" s="46"/>
      <c r="I34" s="46"/>
      <c r="J34" s="46"/>
      <c r="K34" s="46"/>
      <c r="L34" s="46"/>
      <c r="M34" s="46"/>
      <c r="N34" s="32"/>
      <c r="O34" s="32"/>
    </row>
    <row r="35" spans="2:15" ht="12.75" customHeight="1">
      <c r="B35" s="32"/>
      <c r="C35" s="32"/>
      <c r="D35" s="32"/>
      <c r="E35" s="32"/>
      <c r="F35" s="32"/>
      <c r="G35" s="32"/>
      <c r="H35" s="46"/>
      <c r="I35" s="46"/>
      <c r="J35" s="46"/>
      <c r="K35" s="46"/>
      <c r="L35" s="46"/>
      <c r="M35" s="46"/>
      <c r="N35" s="32"/>
      <c r="O35" s="32"/>
    </row>
    <row r="36" spans="2:15" ht="12.75" customHeight="1">
      <c r="B36" s="32"/>
      <c r="C36" s="32"/>
      <c r="D36" s="32"/>
      <c r="E36" s="32"/>
      <c r="F36" s="32"/>
      <c r="G36" s="32"/>
      <c r="H36" s="46"/>
      <c r="I36" s="46"/>
      <c r="J36" s="46"/>
      <c r="K36" s="46"/>
      <c r="L36" s="46"/>
      <c r="M36" s="46"/>
      <c r="N36" s="32"/>
      <c r="O36" s="32"/>
    </row>
    <row r="37" spans="2:15" ht="12.75" customHeight="1">
      <c r="B37" s="32"/>
      <c r="C37" s="32"/>
      <c r="D37" s="32"/>
      <c r="E37" s="32"/>
      <c r="F37" s="32"/>
      <c r="G37" s="32"/>
      <c r="H37" s="46"/>
      <c r="I37" s="46"/>
      <c r="J37" s="46"/>
      <c r="K37" s="46"/>
      <c r="L37" s="46"/>
      <c r="M37" s="46"/>
      <c r="N37" s="32"/>
      <c r="O37" s="32"/>
    </row>
    <row r="38" spans="2:15" ht="12.75" customHeight="1">
      <c r="B38" s="32"/>
      <c r="C38" s="32"/>
      <c r="D38" s="32"/>
      <c r="E38" s="32"/>
      <c r="F38" s="32"/>
      <c r="G38" s="32"/>
      <c r="H38" s="46"/>
      <c r="I38" s="46"/>
      <c r="J38" s="46"/>
      <c r="K38" s="46"/>
      <c r="L38" s="46"/>
      <c r="M38" s="46"/>
      <c r="N38" s="32"/>
      <c r="O38" s="32"/>
    </row>
    <row r="39" spans="2:15" ht="12.75" customHeight="1">
      <c r="B39" s="32"/>
      <c r="C39" s="32"/>
      <c r="D39" s="32"/>
      <c r="E39" s="32"/>
      <c r="F39" s="32"/>
      <c r="G39" s="32"/>
      <c r="H39" s="46"/>
      <c r="I39" s="46"/>
      <c r="J39" s="46"/>
      <c r="K39" s="46"/>
      <c r="L39" s="46"/>
      <c r="M39" s="46"/>
      <c r="N39" s="32"/>
      <c r="O39" s="32"/>
    </row>
    <row r="40" spans="2:15" ht="12.75" customHeight="1">
      <c r="B40" s="32"/>
      <c r="C40" s="32"/>
      <c r="D40" s="32"/>
      <c r="E40" s="32"/>
      <c r="F40" s="32"/>
      <c r="G40" s="32"/>
      <c r="H40" s="32"/>
      <c r="I40" s="32"/>
      <c r="J40" s="32"/>
      <c r="K40" s="32"/>
      <c r="L40" s="32"/>
      <c r="M40" s="32"/>
      <c r="N40" s="32"/>
      <c r="O40" s="32"/>
    </row>
    <row r="41" spans="2:15" ht="12.75" customHeight="1">
      <c r="B41" s="32"/>
      <c r="C41" s="32"/>
      <c r="D41" s="32"/>
      <c r="E41" s="32"/>
      <c r="F41" s="32"/>
      <c r="G41" s="32"/>
      <c r="H41" s="32"/>
      <c r="I41" s="32"/>
      <c r="J41" s="32"/>
      <c r="K41" s="32"/>
      <c r="L41" s="32"/>
      <c r="M41" s="32"/>
      <c r="N41" s="32"/>
      <c r="O41" s="32"/>
    </row>
    <row r="42" spans="2:15" ht="12.75" customHeight="1">
      <c r="B42" s="32"/>
      <c r="C42" s="32"/>
      <c r="D42" s="32"/>
      <c r="E42" s="32"/>
      <c r="F42" s="32"/>
      <c r="G42" s="32"/>
      <c r="H42" s="32"/>
      <c r="I42" s="32"/>
      <c r="J42" s="32"/>
      <c r="K42" s="32"/>
      <c r="L42" s="32"/>
      <c r="M42" s="32"/>
      <c r="N42" s="32"/>
      <c r="O42" s="32"/>
    </row>
    <row r="43" spans="2:15" ht="12.75" customHeight="1">
      <c r="B43" s="32"/>
      <c r="C43" s="32"/>
      <c r="D43" s="32"/>
      <c r="E43" s="32"/>
      <c r="F43" s="32"/>
      <c r="G43" s="32"/>
      <c r="H43" s="32"/>
      <c r="I43" s="32"/>
      <c r="J43" s="32"/>
      <c r="K43" s="32"/>
      <c r="L43" s="32"/>
      <c r="M43" s="32"/>
      <c r="N43" s="32"/>
      <c r="O43" s="32"/>
    </row>
    <row r="44" spans="2:15" ht="12.75" customHeight="1">
      <c r="B44" s="32"/>
      <c r="C44" s="32"/>
      <c r="D44" s="32"/>
      <c r="E44" s="32"/>
      <c r="F44" s="32"/>
      <c r="G44" s="32"/>
      <c r="H44" s="32"/>
      <c r="I44" s="32"/>
      <c r="J44" s="32"/>
      <c r="K44" s="32"/>
      <c r="L44" s="32"/>
      <c r="M44" s="32"/>
      <c r="N44" s="32"/>
      <c r="O44" s="32"/>
    </row>
    <row r="45" spans="2:15" ht="12.75" customHeight="1">
      <c r="B45" s="32"/>
      <c r="C45" s="32"/>
      <c r="D45" s="32"/>
      <c r="E45" s="32"/>
      <c r="F45" s="32"/>
      <c r="G45" s="32"/>
      <c r="H45" s="32"/>
      <c r="I45" s="32"/>
      <c r="J45" s="32"/>
      <c r="K45" s="32"/>
      <c r="L45" s="32"/>
      <c r="M45" s="32"/>
      <c r="N45" s="32"/>
      <c r="O45" s="32"/>
    </row>
    <row r="46" spans="2:15" ht="12.75" customHeight="1">
      <c r="B46" s="32"/>
      <c r="C46" s="32"/>
      <c r="D46" s="32"/>
      <c r="E46" s="32"/>
      <c r="F46" s="32"/>
      <c r="G46" s="32"/>
      <c r="H46" s="32"/>
      <c r="I46" s="32"/>
      <c r="J46" s="32"/>
      <c r="K46" s="32"/>
      <c r="L46" s="32"/>
      <c r="M46" s="32"/>
      <c r="N46" s="32"/>
      <c r="O46" s="32"/>
    </row>
    <row r="47" spans="2:15" ht="12.75" customHeight="1">
      <c r="B47" s="32"/>
      <c r="C47" s="32"/>
      <c r="D47" s="32"/>
      <c r="E47" s="32"/>
      <c r="F47" s="32"/>
      <c r="G47" s="32"/>
      <c r="H47" s="32"/>
      <c r="I47" s="32"/>
      <c r="J47" s="32"/>
      <c r="K47" s="32"/>
      <c r="L47" s="32"/>
      <c r="M47" s="32"/>
      <c r="N47" s="32"/>
      <c r="O47" s="32"/>
    </row>
    <row r="48" spans="2:15" ht="12.75" customHeight="1">
      <c r="B48" s="32"/>
      <c r="C48" s="32"/>
      <c r="D48" s="32"/>
      <c r="E48" s="32"/>
      <c r="F48" s="32"/>
      <c r="G48" s="32"/>
      <c r="H48" s="32"/>
      <c r="I48" s="32"/>
      <c r="J48" s="32"/>
      <c r="K48" s="32"/>
      <c r="L48" s="32"/>
      <c r="M48" s="32"/>
      <c r="N48" s="32"/>
      <c r="O48" s="32"/>
    </row>
    <row r="49" spans="2:17" ht="12.75" customHeight="1" thickBot="1">
      <c r="B49" s="34"/>
      <c r="C49" s="34"/>
      <c r="D49" s="34"/>
      <c r="E49" s="34"/>
      <c r="F49" s="34"/>
      <c r="G49" s="34"/>
      <c r="H49" s="34"/>
      <c r="I49" s="34"/>
      <c r="J49" s="34"/>
      <c r="K49" s="34"/>
      <c r="L49" s="34"/>
      <c r="M49" s="34"/>
      <c r="N49" s="34"/>
      <c r="O49" s="34"/>
      <c r="P49" s="34"/>
      <c r="Q49" s="34"/>
    </row>
    <row r="50" ht="5.25" customHeight="1" thickTop="1"/>
    <row r="51" spans="2:17" ht="12.75">
      <c r="B51" s="25" t="s">
        <v>147</v>
      </c>
      <c r="C51" s="217"/>
      <c r="D51" s="220"/>
      <c r="E51" s="220"/>
      <c r="F51" s="220"/>
      <c r="G51" s="220"/>
      <c r="H51" s="220"/>
      <c r="I51" s="220"/>
      <c r="J51" s="220"/>
      <c r="K51" s="220"/>
      <c r="L51" s="220"/>
      <c r="M51" s="220"/>
      <c r="N51" s="220"/>
      <c r="O51" s="220"/>
      <c r="P51" s="220"/>
      <c r="Q51" s="221"/>
    </row>
    <row r="52" spans="2:17" ht="12.75">
      <c r="B52" s="383"/>
      <c r="C52" s="384"/>
      <c r="D52" s="384"/>
      <c r="E52" s="384"/>
      <c r="F52" s="384"/>
      <c r="G52" s="384"/>
      <c r="H52" s="384"/>
      <c r="I52" s="384"/>
      <c r="J52" s="384"/>
      <c r="K52" s="384"/>
      <c r="L52" s="384"/>
      <c r="M52" s="384"/>
      <c r="N52" s="384"/>
      <c r="O52" s="384"/>
      <c r="P52" s="384"/>
      <c r="Q52" s="385"/>
    </row>
    <row r="53" spans="2:17" ht="12.75">
      <c r="B53" s="222"/>
      <c r="C53" s="222"/>
      <c r="D53" s="222"/>
      <c r="E53" s="222"/>
      <c r="F53" s="222"/>
      <c r="G53" s="222"/>
      <c r="H53" s="222"/>
      <c r="I53" s="222"/>
      <c r="J53" s="222"/>
      <c r="K53" s="222"/>
      <c r="L53" s="222"/>
      <c r="M53" s="222"/>
      <c r="N53" s="222"/>
      <c r="O53" s="222"/>
      <c r="P53" s="222"/>
      <c r="Q53" s="222"/>
    </row>
    <row r="54" spans="4:17" ht="12.75">
      <c r="D54" s="379" t="str">
        <f>Proposal!B12</f>
        <v>FERMILAB</v>
      </c>
      <c r="E54" s="379"/>
      <c r="F54" s="379"/>
      <c r="G54" s="379"/>
      <c r="H54" s="379"/>
      <c r="I54" s="379"/>
      <c r="J54" s="379"/>
      <c r="K54" s="379"/>
      <c r="L54" s="3"/>
      <c r="M54" s="379" t="str">
        <f>Proposal!B8</f>
        <v>SUPER COMPUTING 2007</v>
      </c>
      <c r="N54" s="379"/>
      <c r="O54" s="379"/>
      <c r="P54" s="379"/>
      <c r="Q54" s="379"/>
    </row>
    <row r="55" spans="2:17" ht="12.75">
      <c r="B55" s="219" t="s">
        <v>87</v>
      </c>
      <c r="C55" s="219"/>
      <c r="D55" s="381"/>
      <c r="E55" s="381"/>
      <c r="F55" s="381"/>
      <c r="G55" s="381"/>
      <c r="H55" s="381"/>
      <c r="I55" s="381"/>
      <c r="J55" s="381"/>
      <c r="K55" s="381"/>
      <c r="L55" s="35" t="s">
        <v>88</v>
      </c>
      <c r="M55" s="379"/>
      <c r="N55" s="379"/>
      <c r="O55" s="379"/>
      <c r="P55" s="379"/>
      <c r="Q55" s="379"/>
    </row>
    <row r="56" spans="2:15" ht="12.75">
      <c r="B56" s="36"/>
      <c r="C56" s="36"/>
      <c r="D56" s="3"/>
      <c r="E56" s="3"/>
      <c r="F56" s="3"/>
      <c r="G56" s="3"/>
      <c r="H56" s="3"/>
      <c r="I56" s="3"/>
      <c r="J56" s="3"/>
      <c r="K56" s="3"/>
      <c r="L56" s="3"/>
      <c r="M56" s="3"/>
      <c r="N56" s="3"/>
      <c r="O56" s="3"/>
    </row>
    <row r="57" spans="2:17" ht="12.75">
      <c r="B57" s="25" t="s">
        <v>90</v>
      </c>
      <c r="C57" s="217"/>
      <c r="D57" s="10"/>
      <c r="E57" s="10"/>
      <c r="F57" s="10"/>
      <c r="G57" s="10"/>
      <c r="H57" s="10"/>
      <c r="I57" s="11"/>
      <c r="J57" s="25" t="s">
        <v>143</v>
      </c>
      <c r="K57" s="37"/>
      <c r="L57" s="25" t="s">
        <v>91</v>
      </c>
      <c r="M57" s="37"/>
      <c r="N57" s="27" t="s">
        <v>92</v>
      </c>
      <c r="O57" s="367" t="s">
        <v>148</v>
      </c>
      <c r="P57" s="368"/>
      <c r="Q57" s="369"/>
    </row>
    <row r="58" spans="2:17" ht="15.75">
      <c r="B58" s="380" t="str">
        <f>Proposal!G10</f>
        <v>TERI SCHLOEMER</v>
      </c>
      <c r="C58" s="381"/>
      <c r="D58" s="381"/>
      <c r="E58" s="381"/>
      <c r="F58" s="381"/>
      <c r="G58" s="381"/>
      <c r="H58" s="381"/>
      <c r="I58" s="382"/>
      <c r="J58" s="406"/>
      <c r="K58" s="398"/>
      <c r="L58" s="407" t="str">
        <f>Proposal!H6</f>
        <v>R111</v>
      </c>
      <c r="M58" s="408"/>
      <c r="N58" s="290">
        <f>Proposal!B7</f>
        <v>0</v>
      </c>
      <c r="O58" s="380" t="str">
        <f>'[1]GWO'!E7</f>
        <v>Child Job #</v>
      </c>
      <c r="P58" s="381"/>
      <c r="Q58" s="382"/>
    </row>
    <row r="59" spans="2:17" ht="12.75">
      <c r="B59" s="25" t="s">
        <v>93</v>
      </c>
      <c r="C59" s="217"/>
      <c r="D59" s="10"/>
      <c r="E59" s="10"/>
      <c r="F59" s="10"/>
      <c r="G59" s="10"/>
      <c r="H59" s="10"/>
      <c r="I59" s="10"/>
      <c r="J59" s="11"/>
      <c r="K59" s="25" t="s">
        <v>94</v>
      </c>
      <c r="L59" s="10"/>
      <c r="M59" s="11"/>
      <c r="N59" s="12" t="s">
        <v>149</v>
      </c>
      <c r="O59" s="12" t="s">
        <v>150</v>
      </c>
      <c r="P59" s="38" t="s">
        <v>79</v>
      </c>
      <c r="Q59" s="23"/>
    </row>
    <row r="60" spans="2:17" ht="12.75">
      <c r="B60" s="380" t="str">
        <f>Proposal!E6</f>
        <v>RENO/SPARKS CC</v>
      </c>
      <c r="C60" s="381"/>
      <c r="D60" s="381"/>
      <c r="E60" s="381"/>
      <c r="F60" s="381"/>
      <c r="G60" s="381"/>
      <c r="H60" s="381"/>
      <c r="I60" s="381"/>
      <c r="J60" s="382"/>
      <c r="K60" s="396"/>
      <c r="L60" s="397"/>
      <c r="M60" s="398"/>
      <c r="N60" s="291">
        <f>O3</f>
        <v>0</v>
      </c>
      <c r="O60" s="39" t="str">
        <f>'[1]GWO'!E8</f>
        <v>St. Paul Job #</v>
      </c>
      <c r="P60" s="22" t="s">
        <v>80</v>
      </c>
      <c r="Q60" s="23"/>
    </row>
  </sheetData>
  <mergeCells count="21">
    <mergeCell ref="O57:Q57"/>
    <mergeCell ref="O5:Q5"/>
    <mergeCell ref="O6:Q7"/>
    <mergeCell ref="M54:Q55"/>
    <mergeCell ref="B9:Q9"/>
    <mergeCell ref="D54:K55"/>
    <mergeCell ref="B52:Q52"/>
    <mergeCell ref="D2:D3"/>
    <mergeCell ref="F2:F6"/>
    <mergeCell ref="H2:H3"/>
    <mergeCell ref="D8:Q8"/>
    <mergeCell ref="J3:M3"/>
    <mergeCell ref="J6:L7"/>
    <mergeCell ref="M6:M7"/>
    <mergeCell ref="C5:D5"/>
    <mergeCell ref="O58:Q58"/>
    <mergeCell ref="B60:J60"/>
    <mergeCell ref="K60:M60"/>
    <mergeCell ref="B58:I58"/>
    <mergeCell ref="J58:K58"/>
    <mergeCell ref="L58:M58"/>
  </mergeCells>
  <printOptions horizontalCentered="1"/>
  <pageMargins left="0" right="0" top="0" bottom="0" header="0" footer="0.25"/>
  <pageSetup horizontalDpi="600" verticalDpi="600" orientation="portrait" scale="94" r:id="rId3"/>
  <headerFooter alignWithMargins="0">
    <oddFooter>&amp;R&amp;"Times New Roman,Regular"&amp;8Prepared by Freeman &amp;D Page &amp;P</oddFooter>
  </headerFooter>
  <drawing r:id="rId2"/>
  <legacyDrawing r:id="rId1"/>
</worksheet>
</file>

<file path=xl/worksheets/sheet7.xml><?xml version="1.0" encoding="utf-8"?>
<worksheet xmlns="http://schemas.openxmlformats.org/spreadsheetml/2006/main" xmlns:r="http://schemas.openxmlformats.org/officeDocument/2006/relationships">
  <dimension ref="A1:V57"/>
  <sheetViews>
    <sheetView workbookViewId="0" topLeftCell="A1">
      <selection activeCell="O6" sqref="O6"/>
    </sheetView>
  </sheetViews>
  <sheetFormatPr defaultColWidth="9.140625" defaultRowHeight="12.75"/>
  <cols>
    <col min="1" max="1" width="11.57421875" style="1" customWidth="1"/>
    <col min="2" max="4" width="9.140625" style="1" customWidth="1"/>
    <col min="5" max="6" width="4.57421875" style="1" customWidth="1"/>
    <col min="7" max="7" width="9.421875" style="1" customWidth="1"/>
    <col min="8" max="8" width="12.57421875" style="1" customWidth="1"/>
    <col min="9" max="9" width="6.140625" style="1" customWidth="1"/>
    <col min="10" max="10" width="10.57421875" style="1" customWidth="1"/>
    <col min="11" max="11" width="7.57421875" style="1" customWidth="1"/>
    <col min="12" max="16384" width="9.140625" style="1" customWidth="1"/>
  </cols>
  <sheetData>
    <row r="1" ht="12.75">
      <c r="E1" s="201"/>
    </row>
    <row r="2" spans="5:11" ht="12.75">
      <c r="E2" s="201"/>
      <c r="G2" s="412" t="str">
        <f>Proposal!G13</f>
        <v>445 E. GLENDALE AVENURE</v>
      </c>
      <c r="H2" s="412"/>
      <c r="I2" s="232" t="s">
        <v>139</v>
      </c>
      <c r="J2" s="412" t="str">
        <f>Proposal!G15</f>
        <v>(775) 690-0466</v>
      </c>
      <c r="K2" s="412"/>
    </row>
    <row r="3" spans="5:11" ht="12.75">
      <c r="E3" s="201"/>
      <c r="G3" s="412" t="str">
        <f>Proposal!G14</f>
        <v>SPARKS, NEVADA 89431</v>
      </c>
      <c r="H3" s="412"/>
      <c r="I3" s="232" t="s">
        <v>5</v>
      </c>
      <c r="J3" s="412" t="str">
        <f>Proposal!G16</f>
        <v>(775) 356-6236</v>
      </c>
      <c r="K3" s="412"/>
    </row>
    <row r="4" spans="5:11" ht="12.75">
      <c r="E4" s="201"/>
      <c r="G4" s="434" t="str">
        <f>Proposal!G18</f>
        <v>AE Email</v>
      </c>
      <c r="H4" s="434"/>
      <c r="I4" s="434"/>
      <c r="J4" s="434"/>
      <c r="K4" s="434"/>
    </row>
    <row r="5" ht="12.75">
      <c r="E5" s="201"/>
    </row>
    <row r="6" spans="1:11" ht="18">
      <c r="A6" s="296"/>
      <c r="B6" s="296"/>
      <c r="C6" s="410" t="str">
        <f>Proposal!B8</f>
        <v>SUPER COMPUTING 2007</v>
      </c>
      <c r="D6" s="410"/>
      <c r="E6" s="410"/>
      <c r="F6" s="410"/>
      <c r="G6" s="410"/>
      <c r="H6" s="410"/>
      <c r="I6" s="297"/>
      <c r="J6" s="296"/>
      <c r="K6" s="296"/>
    </row>
    <row r="7" spans="1:11" ht="18">
      <c r="A7" s="410" t="str">
        <f>Proposal!E8</f>
        <v>11/12-15,07</v>
      </c>
      <c r="B7" s="410"/>
      <c r="C7" s="410"/>
      <c r="D7" s="410"/>
      <c r="E7" s="410"/>
      <c r="F7" s="410" t="str">
        <f>Proposal!E6</f>
        <v>RENO/SPARKS CC</v>
      </c>
      <c r="G7" s="410"/>
      <c r="H7" s="410"/>
      <c r="I7" s="410"/>
      <c r="J7" s="410"/>
      <c r="K7" s="410"/>
    </row>
    <row r="8" spans="1:11" ht="15.75">
      <c r="A8" s="45"/>
      <c r="B8" s="233"/>
      <c r="C8" s="233"/>
      <c r="D8" s="234"/>
      <c r="E8" s="234"/>
      <c r="F8" s="234"/>
      <c r="G8" s="234"/>
      <c r="H8" s="235"/>
      <c r="I8" s="235"/>
      <c r="J8" s="235"/>
      <c r="K8" s="45"/>
    </row>
    <row r="9" spans="1:11" ht="14.25">
      <c r="A9" s="236" t="s">
        <v>95</v>
      </c>
      <c r="B9" s="411" t="str">
        <f>Proposal!B12</f>
        <v>FERMILAB</v>
      </c>
      <c r="C9" s="411"/>
      <c r="D9" s="411"/>
      <c r="E9" s="411"/>
      <c r="F9" s="411"/>
      <c r="G9" s="237" t="s">
        <v>96</v>
      </c>
      <c r="H9" s="292" t="str">
        <f>Proposal!H6</f>
        <v>R111</v>
      </c>
      <c r="I9" s="292"/>
      <c r="J9" s="292"/>
      <c r="K9" s="292"/>
    </row>
    <row r="10" spans="1:11" ht="14.25">
      <c r="A10" s="236" t="s">
        <v>89</v>
      </c>
      <c r="B10" s="411" t="str">
        <f>Proposal!B13</f>
        <v>BOX 500</v>
      </c>
      <c r="C10" s="411"/>
      <c r="D10" s="411"/>
      <c r="E10" s="411"/>
      <c r="F10" s="411"/>
      <c r="G10" s="237"/>
      <c r="H10" s="292"/>
      <c r="I10" s="292"/>
      <c r="J10" s="292"/>
      <c r="K10" s="292"/>
    </row>
    <row r="11" spans="1:13" ht="14.25">
      <c r="A11" s="236"/>
      <c r="B11" s="411" t="str">
        <f>Proposal!B14</f>
        <v>BATAVIA, ILLINOIS 60510</v>
      </c>
      <c r="C11" s="411"/>
      <c r="D11" s="411"/>
      <c r="E11" s="411"/>
      <c r="F11" s="411"/>
      <c r="G11" s="237" t="s">
        <v>97</v>
      </c>
      <c r="H11" s="411">
        <f>Proposal!B16</f>
        <v>0</v>
      </c>
      <c r="I11" s="411"/>
      <c r="J11" s="411"/>
      <c r="K11" s="411"/>
      <c r="M11" s="295"/>
    </row>
    <row r="12" spans="1:11" ht="14.25">
      <c r="A12" s="238" t="s">
        <v>98</v>
      </c>
      <c r="B12" s="411" t="str">
        <f>Proposal!B15</f>
        <v>(630) 840-3017</v>
      </c>
      <c r="C12" s="411"/>
      <c r="D12" s="411"/>
      <c r="E12" s="292"/>
      <c r="F12" s="292"/>
      <c r="G12" s="237" t="s">
        <v>99</v>
      </c>
      <c r="H12" s="411" t="str">
        <f>Proposal!B18</f>
        <v>URISH@FNAL.GOV</v>
      </c>
      <c r="I12" s="411"/>
      <c r="J12" s="411"/>
      <c r="K12" s="411"/>
    </row>
    <row r="13" spans="1:11" ht="15">
      <c r="A13" s="248" t="s">
        <v>154</v>
      </c>
      <c r="B13" s="293">
        <f>Proposal!$B$11</f>
        <v>0</v>
      </c>
      <c r="C13" s="292"/>
      <c r="D13" s="292"/>
      <c r="E13" s="292"/>
      <c r="F13" s="292"/>
      <c r="G13" s="248" t="s">
        <v>163</v>
      </c>
      <c r="H13" s="294">
        <f>Proposal!$G$157</f>
        <v>38133.48</v>
      </c>
      <c r="I13" s="292"/>
      <c r="J13" s="292"/>
      <c r="K13" s="292"/>
    </row>
    <row r="14" spans="1:11" ht="15">
      <c r="A14" s="248"/>
      <c r="B14" s="249"/>
      <c r="C14" s="237"/>
      <c r="D14" s="237"/>
      <c r="E14" s="237"/>
      <c r="F14" s="237"/>
      <c r="G14" s="248"/>
      <c r="H14" s="250"/>
      <c r="I14" s="237"/>
      <c r="J14" s="237"/>
      <c r="K14" s="237"/>
    </row>
    <row r="15" spans="1:17" ht="18">
      <c r="A15" s="419" t="s">
        <v>100</v>
      </c>
      <c r="B15" s="420"/>
      <c r="C15" s="420"/>
      <c r="D15" s="420"/>
      <c r="E15" s="420"/>
      <c r="F15" s="420"/>
      <c r="G15" s="420"/>
      <c r="H15" s="420"/>
      <c r="I15" s="420"/>
      <c r="J15" s="420"/>
      <c r="K15" s="420"/>
      <c r="M15" s="413"/>
      <c r="N15" s="413"/>
      <c r="O15" s="413"/>
      <c r="P15" s="413"/>
      <c r="Q15" s="414"/>
    </row>
    <row r="16" spans="1:17" ht="12.75">
      <c r="A16" s="45"/>
      <c r="B16" s="45"/>
      <c r="C16" s="45"/>
      <c r="D16" s="45"/>
      <c r="E16" s="45"/>
      <c r="F16" s="45"/>
      <c r="G16" s="45"/>
      <c r="H16" s="45"/>
      <c r="I16" s="45"/>
      <c r="J16" s="45"/>
      <c r="K16" s="45"/>
      <c r="M16" s="413"/>
      <c r="N16" s="413"/>
      <c r="O16" s="413"/>
      <c r="P16" s="413"/>
      <c r="Q16" s="414"/>
    </row>
    <row r="17" spans="1:17" ht="12.75">
      <c r="A17" s="416" t="s">
        <v>101</v>
      </c>
      <c r="B17" s="416"/>
      <c r="C17" s="416"/>
      <c r="D17" s="416"/>
      <c r="E17" s="416"/>
      <c r="F17" s="416"/>
      <c r="G17" s="416"/>
      <c r="H17" s="416"/>
      <c r="I17" s="416"/>
      <c r="J17" s="416"/>
      <c r="K17" s="416"/>
      <c r="M17" s="413"/>
      <c r="N17" s="413"/>
      <c r="O17" s="413"/>
      <c r="P17" s="413"/>
      <c r="Q17" s="414"/>
    </row>
    <row r="18" spans="1:17" ht="12.75">
      <c r="A18" s="49"/>
      <c r="B18" s="49"/>
      <c r="C18" s="49"/>
      <c r="D18" s="49"/>
      <c r="E18" s="49"/>
      <c r="F18" s="95"/>
      <c r="G18" s="95"/>
      <c r="H18" s="95"/>
      <c r="I18" s="95"/>
      <c r="J18" s="95"/>
      <c r="K18" s="95"/>
      <c r="M18" s="415"/>
      <c r="N18" s="415"/>
      <c r="O18" s="415"/>
      <c r="P18" s="415"/>
      <c r="Q18" s="415"/>
    </row>
    <row r="19" spans="1:14" ht="12.75">
      <c r="A19" s="417" t="s">
        <v>122</v>
      </c>
      <c r="B19" s="417"/>
      <c r="C19" s="417"/>
      <c r="D19" s="417"/>
      <c r="E19" s="417"/>
      <c r="F19" s="417"/>
      <c r="G19" s="417"/>
      <c r="H19" s="417"/>
      <c r="I19" s="417"/>
      <c r="J19" s="417"/>
      <c r="K19" s="417"/>
      <c r="M19" s="418"/>
      <c r="N19" s="418"/>
    </row>
    <row r="20" spans="1:17" ht="12.75">
      <c r="A20" s="239"/>
      <c r="B20" s="49"/>
      <c r="C20" s="49"/>
      <c r="D20" s="49"/>
      <c r="E20" s="49"/>
      <c r="F20" s="49"/>
      <c r="G20" s="49"/>
      <c r="H20" s="49"/>
      <c r="I20" s="49"/>
      <c r="J20" s="49"/>
      <c r="K20" s="49"/>
      <c r="M20" s="421"/>
      <c r="N20" s="421"/>
      <c r="O20" s="421"/>
      <c r="P20" s="421"/>
      <c r="Q20" s="421"/>
    </row>
    <row r="21" spans="1:16" ht="12.75">
      <c r="A21" s="49"/>
      <c r="B21" s="422" t="s">
        <v>140</v>
      </c>
      <c r="C21" s="423"/>
      <c r="D21" s="423"/>
      <c r="E21" s="423"/>
      <c r="F21" s="423"/>
      <c r="G21" s="423"/>
      <c r="H21" s="423"/>
      <c r="I21" s="423"/>
      <c r="J21" s="423"/>
      <c r="K21" s="423"/>
      <c r="N21" s="40"/>
      <c r="O21" s="40"/>
      <c r="P21" s="40"/>
    </row>
    <row r="22" spans="1:16" ht="12.75">
      <c r="A22" s="239"/>
      <c r="B22" s="423"/>
      <c r="C22" s="423"/>
      <c r="D22" s="423"/>
      <c r="E22" s="423"/>
      <c r="F22" s="423"/>
      <c r="G22" s="423"/>
      <c r="H22" s="423"/>
      <c r="I22" s="423"/>
      <c r="J22" s="423"/>
      <c r="K22" s="423"/>
      <c r="N22" s="40"/>
      <c r="O22" s="40"/>
      <c r="P22" s="40"/>
    </row>
    <row r="23" spans="1:16" ht="19.5" customHeight="1">
      <c r="A23" s="49"/>
      <c r="B23" s="423"/>
      <c r="C23" s="423"/>
      <c r="D23" s="423"/>
      <c r="E23" s="423"/>
      <c r="F23" s="423"/>
      <c r="G23" s="423"/>
      <c r="H23" s="423"/>
      <c r="I23" s="423"/>
      <c r="J23" s="423"/>
      <c r="K23" s="423"/>
      <c r="N23" s="40"/>
      <c r="O23" s="40"/>
      <c r="P23" s="40"/>
    </row>
    <row r="24" spans="1:15" ht="12.75">
      <c r="A24" s="49"/>
      <c r="B24" s="49"/>
      <c r="C24" s="49"/>
      <c r="D24" s="49"/>
      <c r="E24" s="95"/>
      <c r="F24" s="69"/>
      <c r="G24" s="69"/>
      <c r="H24" s="69"/>
      <c r="I24" s="69"/>
      <c r="J24" s="69"/>
      <c r="K24" s="69"/>
      <c r="L24" s="40"/>
      <c r="M24" s="40"/>
      <c r="N24" s="40"/>
      <c r="O24" s="40"/>
    </row>
    <row r="25" spans="1:15" ht="39.75" customHeight="1">
      <c r="A25" s="49"/>
      <c r="B25" s="422" t="s">
        <v>125</v>
      </c>
      <c r="C25" s="422"/>
      <c r="D25" s="422"/>
      <c r="E25" s="422"/>
      <c r="F25" s="422"/>
      <c r="G25" s="422"/>
      <c r="H25" s="422"/>
      <c r="I25" s="422"/>
      <c r="J25" s="422"/>
      <c r="K25" s="422"/>
      <c r="L25" s="40"/>
      <c r="M25" s="40"/>
      <c r="N25" s="40"/>
      <c r="O25" s="40"/>
    </row>
    <row r="26" spans="1:13" ht="12.75">
      <c r="A26" s="49"/>
      <c r="B26" s="231"/>
      <c r="C26" s="231"/>
      <c r="D26" s="231"/>
      <c r="E26" s="231"/>
      <c r="F26" s="231"/>
      <c r="G26" s="231"/>
      <c r="H26" s="231"/>
      <c r="I26" s="231"/>
      <c r="J26" s="231"/>
      <c r="K26" s="231"/>
      <c r="L26" s="40"/>
      <c r="M26" s="40"/>
    </row>
    <row r="27" spans="1:13" ht="12.75">
      <c r="A27" s="40"/>
      <c r="B27" s="43"/>
      <c r="C27" s="43"/>
      <c r="D27" s="43"/>
      <c r="E27" s="43"/>
      <c r="F27" s="43"/>
      <c r="G27" s="43"/>
      <c r="H27" s="43"/>
      <c r="I27" s="43"/>
      <c r="J27" s="43"/>
      <c r="K27" s="43"/>
      <c r="L27" s="40"/>
      <c r="M27" s="40"/>
    </row>
    <row r="28" spans="1:13" ht="12.75">
      <c r="A28" s="424" t="s">
        <v>103</v>
      </c>
      <c r="B28" s="424"/>
      <c r="C28" s="45"/>
      <c r="D28" s="49" t="s">
        <v>104</v>
      </c>
      <c r="E28" s="49"/>
      <c r="F28" s="45"/>
      <c r="G28" s="50" t="s">
        <v>105</v>
      </c>
      <c r="H28" s="45"/>
      <c r="I28" s="45"/>
      <c r="J28" s="45"/>
      <c r="K28" s="43"/>
      <c r="L28" s="40"/>
      <c r="M28" s="40"/>
    </row>
    <row r="29" spans="1:13" ht="12.75">
      <c r="A29" s="240"/>
      <c r="B29" s="240"/>
      <c r="C29" s="45"/>
      <c r="D29" s="49"/>
      <c r="E29" s="49"/>
      <c r="F29" s="45"/>
      <c r="G29" s="50"/>
      <c r="H29" s="45"/>
      <c r="I29" s="45"/>
      <c r="J29" s="45"/>
      <c r="K29" s="43"/>
      <c r="L29" s="40"/>
      <c r="M29" s="40"/>
    </row>
    <row r="30" spans="1:13" ht="12.75" customHeight="1">
      <c r="A30" s="360" t="s">
        <v>115</v>
      </c>
      <c r="B30" s="360"/>
      <c r="C30" s="49"/>
      <c r="D30" s="49"/>
      <c r="E30" s="49"/>
      <c r="F30" s="240" t="s">
        <v>116</v>
      </c>
      <c r="G30" s="231"/>
      <c r="H30" s="417" t="s">
        <v>106</v>
      </c>
      <c r="I30" s="417"/>
      <c r="J30" s="417"/>
      <c r="K30" s="43"/>
      <c r="L30" s="40"/>
      <c r="M30" s="40"/>
    </row>
    <row r="31" spans="1:17" ht="14.25" customHeight="1">
      <c r="A31" s="40"/>
      <c r="B31" s="43"/>
      <c r="C31" s="43"/>
      <c r="D31" s="43"/>
      <c r="E31" s="43"/>
      <c r="F31" s="43"/>
      <c r="G31" s="43"/>
      <c r="H31" s="43"/>
      <c r="I31" s="43"/>
      <c r="J31" s="43"/>
      <c r="K31" s="43"/>
      <c r="M31" s="426"/>
      <c r="N31" s="427"/>
      <c r="O31" s="427"/>
      <c r="P31" s="427"/>
      <c r="Q31" s="42"/>
    </row>
    <row r="32" spans="1:11" ht="12.75" customHeight="1">
      <c r="A32" s="44"/>
      <c r="B32" s="44"/>
      <c r="C32" s="44"/>
      <c r="D32" s="44"/>
      <c r="E32" s="44"/>
      <c r="F32" s="44"/>
      <c r="G32" s="44"/>
      <c r="H32" s="44"/>
      <c r="I32" s="44"/>
      <c r="J32" s="44"/>
      <c r="K32" s="44"/>
    </row>
    <row r="33" spans="1:11" ht="18" customHeight="1">
      <c r="A33" s="241" t="s">
        <v>107</v>
      </c>
      <c r="B33" s="242"/>
      <c r="C33" s="242"/>
      <c r="D33" s="242"/>
      <c r="E33" s="242"/>
      <c r="F33" s="242"/>
      <c r="G33" s="242"/>
      <c r="H33" s="428" t="s">
        <v>108</v>
      </c>
      <c r="I33" s="428"/>
      <c r="J33" s="428"/>
      <c r="K33" s="429"/>
    </row>
    <row r="34" spans="1:18" ht="12.75">
      <c r="A34" s="45"/>
      <c r="B34" s="45"/>
      <c r="C34" s="45"/>
      <c r="D34" s="45"/>
      <c r="E34" s="45"/>
      <c r="F34" s="45"/>
      <c r="G34" s="45"/>
      <c r="H34" s="45"/>
      <c r="I34" s="45"/>
      <c r="J34" s="45"/>
      <c r="K34" s="45"/>
      <c r="M34" s="430"/>
      <c r="N34" s="430"/>
      <c r="P34" s="4"/>
      <c r="Q34" s="4"/>
      <c r="R34" s="6"/>
    </row>
    <row r="35" spans="1:18" ht="12.75">
      <c r="A35" s="45"/>
      <c r="B35" s="409" t="s">
        <v>109</v>
      </c>
      <c r="C35" s="409"/>
      <c r="D35" s="409"/>
      <c r="E35" s="45"/>
      <c r="F35" s="45"/>
      <c r="G35" s="409" t="s">
        <v>110</v>
      </c>
      <c r="H35" s="409"/>
      <c r="I35" s="409"/>
      <c r="J35" s="409"/>
      <c r="K35" s="45"/>
      <c r="M35" s="6"/>
      <c r="N35" s="6"/>
      <c r="O35" s="4"/>
      <c r="P35" s="40"/>
      <c r="Q35" s="40"/>
      <c r="R35" s="6"/>
    </row>
    <row r="36" spans="1:18" ht="12.75">
      <c r="A36" s="45"/>
      <c r="B36" s="45"/>
      <c r="C36" s="45"/>
      <c r="D36" s="45"/>
      <c r="E36" s="45"/>
      <c r="F36" s="45"/>
      <c r="G36" s="45"/>
      <c r="H36" s="45"/>
      <c r="I36" s="45"/>
      <c r="J36" s="45"/>
      <c r="K36" s="45"/>
      <c r="M36" s="6"/>
      <c r="N36" s="6"/>
      <c r="O36" s="4"/>
      <c r="P36" s="40"/>
      <c r="Q36" s="40"/>
      <c r="R36" s="6"/>
    </row>
    <row r="37" spans="1:18" ht="12.75">
      <c r="A37" s="241" t="s">
        <v>111</v>
      </c>
      <c r="B37" s="242"/>
      <c r="C37" s="242"/>
      <c r="D37" s="242"/>
      <c r="E37" s="242"/>
      <c r="F37" s="242"/>
      <c r="G37" s="242"/>
      <c r="H37" s="242"/>
      <c r="I37" s="242"/>
      <c r="J37" s="242"/>
      <c r="K37" s="243"/>
      <c r="M37" s="6"/>
      <c r="N37" s="6"/>
      <c r="O37" s="4"/>
      <c r="P37" s="40"/>
      <c r="Q37" s="40"/>
      <c r="R37" s="6"/>
    </row>
    <row r="38" spans="1:18" ht="12.75">
      <c r="A38" s="241" t="s">
        <v>112</v>
      </c>
      <c r="B38" s="242"/>
      <c r="C38" s="242"/>
      <c r="D38" s="242"/>
      <c r="E38" s="242"/>
      <c r="F38" s="242"/>
      <c r="G38" s="242"/>
      <c r="H38" s="242"/>
      <c r="I38" s="242"/>
      <c r="J38" s="242"/>
      <c r="K38" s="243"/>
      <c r="M38" s="6"/>
      <c r="N38" s="6"/>
      <c r="O38" s="4"/>
      <c r="P38" s="40"/>
      <c r="Q38" s="40"/>
      <c r="R38" s="6"/>
    </row>
    <row r="39" spans="1:18" ht="12.75">
      <c r="A39" s="241" t="s">
        <v>113</v>
      </c>
      <c r="B39" s="242"/>
      <c r="C39" s="242"/>
      <c r="D39" s="242"/>
      <c r="E39" s="242"/>
      <c r="F39" s="242"/>
      <c r="G39" s="242"/>
      <c r="H39" s="242"/>
      <c r="I39" s="242"/>
      <c r="J39" s="242"/>
      <c r="K39" s="243"/>
      <c r="M39" s="6"/>
      <c r="N39" s="6"/>
      <c r="O39" s="4"/>
      <c r="P39" s="40"/>
      <c r="Q39" s="40"/>
      <c r="R39" s="6"/>
    </row>
    <row r="40" spans="1:18" ht="12.75">
      <c r="A40" s="241" t="s">
        <v>114</v>
      </c>
      <c r="B40" s="242"/>
      <c r="C40" s="242"/>
      <c r="D40" s="242"/>
      <c r="E40" s="242"/>
      <c r="F40" s="242"/>
      <c r="G40" s="242"/>
      <c r="H40" s="242"/>
      <c r="I40" s="242"/>
      <c r="J40" s="242"/>
      <c r="K40" s="243"/>
      <c r="M40" s="6"/>
      <c r="N40" s="6"/>
      <c r="O40" s="4"/>
      <c r="P40" s="40"/>
      <c r="Q40" s="40"/>
      <c r="R40" s="6"/>
    </row>
    <row r="41" spans="1:18" ht="12.75">
      <c r="A41" s="244"/>
      <c r="B41" s="244"/>
      <c r="C41" s="244"/>
      <c r="D41" s="244"/>
      <c r="E41" s="244"/>
      <c r="F41" s="244"/>
      <c r="G41" s="244"/>
      <c r="H41" s="244"/>
      <c r="I41" s="244"/>
      <c r="J41" s="244"/>
      <c r="K41" s="244"/>
      <c r="M41" s="6"/>
      <c r="N41" s="6"/>
      <c r="O41" s="4"/>
      <c r="P41" s="40"/>
      <c r="Q41" s="40"/>
      <c r="R41" s="6"/>
    </row>
    <row r="42" spans="1:18" ht="12.75">
      <c r="A42" s="244"/>
      <c r="B42" s="244"/>
      <c r="C42" s="244"/>
      <c r="D42" s="244"/>
      <c r="E42" s="244"/>
      <c r="F42" s="244"/>
      <c r="G42" s="244"/>
      <c r="H42" s="244"/>
      <c r="I42" s="244"/>
      <c r="J42" s="244"/>
      <c r="K42" s="244"/>
      <c r="M42" s="6"/>
      <c r="N42" s="6"/>
      <c r="O42" s="4"/>
      <c r="P42" s="40"/>
      <c r="Q42" s="40"/>
      <c r="R42" s="6"/>
    </row>
    <row r="43" spans="1:18" ht="12.75">
      <c r="A43" s="49"/>
      <c r="B43" s="49"/>
      <c r="C43" s="49"/>
      <c r="D43" s="49"/>
      <c r="E43" s="49"/>
      <c r="F43" s="95"/>
      <c r="G43" s="95"/>
      <c r="H43" s="95"/>
      <c r="I43" s="95"/>
      <c r="J43" s="95"/>
      <c r="K43" s="95"/>
      <c r="M43" s="6"/>
      <c r="N43" s="6"/>
      <c r="O43" s="4"/>
      <c r="P43" s="40"/>
      <c r="Q43" s="40"/>
      <c r="R43" s="6"/>
    </row>
    <row r="44" spans="1:7" s="45" customFormat="1" ht="12.75">
      <c r="A44" s="49"/>
      <c r="B44" s="60" t="s">
        <v>102</v>
      </c>
      <c r="C44" s="49"/>
      <c r="D44" s="49"/>
      <c r="E44" s="49"/>
      <c r="F44" s="57" t="s">
        <v>142</v>
      </c>
      <c r="G44" s="57"/>
    </row>
    <row r="45" spans="1:11" ht="27.75" customHeight="1">
      <c r="A45" s="435" t="s">
        <v>124</v>
      </c>
      <c r="B45" s="435"/>
      <c r="C45" s="435"/>
      <c r="D45" s="435"/>
      <c r="E45" s="49"/>
      <c r="F45" s="436" t="s">
        <v>156</v>
      </c>
      <c r="G45" s="436"/>
      <c r="H45" s="436"/>
      <c r="I45" s="436"/>
      <c r="J45" s="436"/>
      <c r="K45" s="436"/>
    </row>
    <row r="46" spans="1:11" ht="12.75">
      <c r="A46" s="49"/>
      <c r="B46" s="49"/>
      <c r="C46" s="49"/>
      <c r="D46" s="49"/>
      <c r="E46" s="49"/>
      <c r="F46" s="45"/>
      <c r="G46" s="49" t="s">
        <v>119</v>
      </c>
      <c r="H46" s="49"/>
      <c r="I46" s="49"/>
      <c r="J46" s="49"/>
      <c r="K46" s="45"/>
    </row>
    <row r="47" spans="1:11" ht="12.75">
      <c r="A47" s="49"/>
      <c r="B47" s="60"/>
      <c r="C47" s="49"/>
      <c r="D47" s="49"/>
      <c r="E47" s="49"/>
      <c r="F47" s="45"/>
      <c r="G47" s="49" t="s">
        <v>120</v>
      </c>
      <c r="H47" s="49"/>
      <c r="I47" s="49"/>
      <c r="J47" s="49"/>
      <c r="K47" s="45"/>
    </row>
    <row r="48" spans="1:22" ht="12.75">
      <c r="A48" s="245"/>
      <c r="B48" s="245"/>
      <c r="C48" s="245"/>
      <c r="D48" s="245"/>
      <c r="E48" s="245"/>
      <c r="F48" s="45"/>
      <c r="G48" s="49" t="s">
        <v>121</v>
      </c>
      <c r="H48" s="49"/>
      <c r="I48" s="49"/>
      <c r="J48" s="49"/>
      <c r="K48" s="45"/>
      <c r="S48" s="7"/>
      <c r="U48" s="425"/>
      <c r="V48" s="425"/>
    </row>
    <row r="49" spans="1:22" ht="12.75">
      <c r="A49" s="49"/>
      <c r="B49" s="49"/>
      <c r="C49" s="49"/>
      <c r="D49" s="49"/>
      <c r="E49" s="49"/>
      <c r="F49" s="49"/>
      <c r="G49" s="49" t="s">
        <v>157</v>
      </c>
      <c r="H49" s="49"/>
      <c r="I49" s="49"/>
      <c r="J49" s="45"/>
      <c r="K49" s="45"/>
      <c r="S49" s="40"/>
      <c r="T49" s="40"/>
      <c r="U49" s="4"/>
      <c r="V49" s="4"/>
    </row>
    <row r="50" spans="1:11" ht="12.75">
      <c r="A50" s="49"/>
      <c r="B50" s="49"/>
      <c r="C50" s="49"/>
      <c r="D50" s="49"/>
      <c r="E50" s="49"/>
      <c r="F50" s="49"/>
      <c r="G50" s="49" t="s">
        <v>158</v>
      </c>
      <c r="H50" s="49"/>
      <c r="I50" s="49"/>
      <c r="J50" s="45"/>
      <c r="K50" s="45"/>
    </row>
    <row r="51" spans="1:11" ht="12.75">
      <c r="A51" s="49"/>
      <c r="B51" s="49"/>
      <c r="C51" s="49"/>
      <c r="D51" s="49"/>
      <c r="E51" s="49"/>
      <c r="F51" s="95"/>
      <c r="G51" s="246" t="s">
        <v>159</v>
      </c>
      <c r="H51" s="95"/>
      <c r="I51" s="95"/>
      <c r="J51" s="95"/>
      <c r="K51" s="95"/>
    </row>
    <row r="52" spans="1:11" ht="12.75">
      <c r="A52" s="49"/>
      <c r="B52" s="49"/>
      <c r="C52" s="49"/>
      <c r="D52" s="49"/>
      <c r="E52" s="49"/>
      <c r="F52" s="95"/>
      <c r="G52" s="247" t="s">
        <v>160</v>
      </c>
      <c r="H52" s="95"/>
      <c r="I52" s="95"/>
      <c r="J52" s="95"/>
      <c r="K52" s="95"/>
    </row>
    <row r="53" spans="1:11" ht="12.75">
      <c r="A53" s="49"/>
      <c r="B53" s="49"/>
      <c r="C53" s="49"/>
      <c r="D53" s="49"/>
      <c r="E53" s="49"/>
      <c r="F53" s="95"/>
      <c r="G53" s="247" t="s">
        <v>161</v>
      </c>
      <c r="H53" s="95"/>
      <c r="I53" s="95"/>
      <c r="J53" s="95"/>
      <c r="K53" s="95"/>
    </row>
    <row r="54" spans="1:11" ht="12.75">
      <c r="A54" s="45"/>
      <c r="B54" s="45"/>
      <c r="C54" s="45"/>
      <c r="D54" s="45"/>
      <c r="E54" s="45"/>
      <c r="F54" s="45"/>
      <c r="G54" s="246" t="s">
        <v>162</v>
      </c>
      <c r="H54" s="45"/>
      <c r="I54" s="45"/>
      <c r="J54" s="45"/>
      <c r="K54" s="45"/>
    </row>
    <row r="55" ht="12.75"/>
    <row r="56" spans="1:9" ht="12.75">
      <c r="A56" s="431"/>
      <c r="B56" s="432"/>
      <c r="C56" s="432"/>
      <c r="D56" s="432"/>
      <c r="E56" s="432"/>
      <c r="F56" s="432"/>
      <c r="G56" s="432"/>
      <c r="H56" s="41"/>
      <c r="I56" s="41"/>
    </row>
    <row r="57" spans="1:11" ht="12.75">
      <c r="A57" s="433" t="s">
        <v>141</v>
      </c>
      <c r="B57" s="433"/>
      <c r="C57" s="433"/>
      <c r="D57" s="433"/>
      <c r="E57" s="433"/>
      <c r="F57" s="433"/>
      <c r="G57" s="433"/>
      <c r="H57" s="433"/>
      <c r="I57" s="433"/>
      <c r="J57" s="433"/>
      <c r="K57" s="433"/>
    </row>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sheetData>
  <mergeCells count="35">
    <mergeCell ref="A56:G56"/>
    <mergeCell ref="A57:K57"/>
    <mergeCell ref="G4:K4"/>
    <mergeCell ref="A45:D45"/>
    <mergeCell ref="F45:K45"/>
    <mergeCell ref="H11:K11"/>
    <mergeCell ref="H12:K12"/>
    <mergeCell ref="B10:F10"/>
    <mergeCell ref="B11:F11"/>
    <mergeCell ref="B12:D12"/>
    <mergeCell ref="U48:V48"/>
    <mergeCell ref="H30:J30"/>
    <mergeCell ref="M31:P31"/>
    <mergeCell ref="H33:K33"/>
    <mergeCell ref="M34:N34"/>
    <mergeCell ref="G35:J35"/>
    <mergeCell ref="M20:Q20"/>
    <mergeCell ref="B21:K23"/>
    <mergeCell ref="B25:K25"/>
    <mergeCell ref="A28:B28"/>
    <mergeCell ref="M15:Q18"/>
    <mergeCell ref="A17:K17"/>
    <mergeCell ref="A19:K19"/>
    <mergeCell ref="M19:N19"/>
    <mergeCell ref="A15:K15"/>
    <mergeCell ref="G2:H2"/>
    <mergeCell ref="J2:K2"/>
    <mergeCell ref="J3:K3"/>
    <mergeCell ref="G3:H3"/>
    <mergeCell ref="B35:D35"/>
    <mergeCell ref="C6:H6"/>
    <mergeCell ref="A7:E7"/>
    <mergeCell ref="F7:K7"/>
    <mergeCell ref="B9:F9"/>
    <mergeCell ref="A30:B30"/>
  </mergeCells>
  <printOptions horizontalCentered="1"/>
  <pageMargins left="0" right="0" top="0" bottom="0" header="0" footer="0.25"/>
  <pageSetup horizontalDpi="600" verticalDpi="600" orientation="portrait" scale="92" r:id="rId3"/>
  <headerFooter alignWithMargins="0">
    <oddFooter>&amp;R&amp;"Times New Roman,Regular"&amp;8Prepared by Freeman &amp;D Page &amp;P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Freeman Companies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Freeman</dc:creator>
  <cp:keywords/>
  <dc:description/>
  <cp:lastModifiedBy>Freeman</cp:lastModifiedBy>
  <cp:lastPrinted>2007-08-28T21:34:20Z</cp:lastPrinted>
  <dcterms:created xsi:type="dcterms:W3CDTF">2001-02-13T16:23:07Z</dcterms:created>
  <dcterms:modified xsi:type="dcterms:W3CDTF">2007-08-28T21:49:11Z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