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<sst xmlns="http://schemas.openxmlformats.org/spreadsheetml/2006/main" count="727" uniqueCount="84">
  <si>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</si>
  <si>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</si>
  <si>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</si>
  <si>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</si>
  <si>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</si>
  <si>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</si>
  <si>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</si>
  <si>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</si>
  <si>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</si>
  <si>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</si>
  <si>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</si>
  <si>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</si>
  <si>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</si>
  <si>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</si>
  <si>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</si>
  <si>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</si>
  <si>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</si>
  <si>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</si>
  <si>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</si>
  <si>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</si>
  <si>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</si>
  <si>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</si>
  <si>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</si>
  <si>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</si>
  <si>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</si>
  <si>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</si>
  <si>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</si>
  <si>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</si>
  <si>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</si>
  <si>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</si>
  <si>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</si>
  <si>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</si>
  <si>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</si>
  <si>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</si>
  <si>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</si>
  <si>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</si>
  <si>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</si>
  <si>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</si>
  <si>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</si>
  <si>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</si>
  <si>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</si>
  <si>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</si>
  <si>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</si>
  <si>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</si>
  <si>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</si>
  <si>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</si>
  <si>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</si>
  <si>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</si>
  <si>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</si>
  <si>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</si>
  <si>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</si>
  <si>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</si>
  <si>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</si>
  <si>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</si>
  <si>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</si>
  <si>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</si>
  <si>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</si>
  <si>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</si>
  <si>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</si>
  <si>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</si>
  <si>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</si>
  <si>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</si>
  <si>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</si>
  <si>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</si>
  <si>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</si>
  <si>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</si>
  <si>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</si>
  <si>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</si>
  <si>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</si>
  <si>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</si>
  <si>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</si>
  <si>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MURRAY (40767)  TO  SEDRO NT (42103) CKT 1 [230.00 - 230.00 kV]</t>
  </si>
  <si>
    <t>BFR: 4519 Cust-Mon #1 500kV &amp; Mon Caps</t>
  </si>
  <si>
    <t>N-2: Monroe - Custer #1&amp;2 500kV</t>
  </si>
  <si>
    <t>Branch SAMMAMSH (42300)  TO  SAMMAMSH (42301) CKT 2 [230.00 - 115.00 kV]</t>
  </si>
  <si>
    <t>BFR: Sammamish 230kV East Bus</t>
  </si>
  <si>
    <t>BFR: Sammamish 230kV East Bus &amp; Klahanie 230kV Bus</t>
  </si>
  <si>
    <t>N-1: Monroe - Custer #1 500kV</t>
  </si>
  <si>
    <t>Branch BROAD ST (46409)  TO  UNIVERSY (46453) CKT 1 [115.00 - 115.00 kV]</t>
  </si>
  <si>
    <t>BFR: Maple Valley 230kV Bus Section #3 &amp; Klahanie</t>
  </si>
  <si>
    <t>Branch HRNCHTAP (42321)  TO  SEDRO (42100) CKT 1 [230.00 - 230.00 kV]</t>
  </si>
  <si>
    <t>N-1: Murray - Sedro NT 230kV</t>
  </si>
  <si>
    <t>028WINTER09v2NSH</t>
  </si>
  <si>
    <t>Monroe-Custer #2 500kV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</si>
</sst>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7914787"/>
        <c:axId val="27015356"/>
      </c:scatterChart>
      <c:valAx>
        <c:axId val="179147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015356"/>
        <c:crossesAt val="0"/>
        <c:crossBetween val="midCat"/>
        <c:dispUnits/>
        <c:majorUnit val="100"/>
        <c:minorUnit val="50"/>
      </c:valAx>
      <c:valAx>
        <c:axId val="270153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79147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1811613"/>
        <c:axId val="40760198"/>
      </c:scatterChart>
      <c:valAx>
        <c:axId val="4181161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760198"/>
        <c:crossesAt val="0"/>
        <c:crossBetween val="midCat"/>
        <c:dispUnits/>
        <c:majorUnit val="100"/>
        <c:minorUnit val="50"/>
      </c:valAx>
      <c:valAx>
        <c:axId val="407601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81161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1297463"/>
        <c:axId val="13241712"/>
      </c:scatterChart>
      <c:valAx>
        <c:axId val="312974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241712"/>
        <c:crossesAt val="0"/>
        <c:crossBetween val="midCat"/>
        <c:dispUnits/>
        <c:majorUnit val="100"/>
        <c:minorUnit val="50"/>
      </c:valAx>
      <c:valAx>
        <c:axId val="132417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2974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2066545"/>
        <c:axId val="65945722"/>
      </c:scatterChart>
      <c:valAx>
        <c:axId val="5206654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45722"/>
        <c:crossesAt val="0"/>
        <c:crossBetween val="midCat"/>
        <c:dispUnits/>
        <c:majorUnit val="100"/>
        <c:minorUnit val="50"/>
      </c:valAx>
      <c:valAx>
        <c:axId val="659457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06654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6640587"/>
        <c:axId val="40003236"/>
      </c:scatterChart>
      <c:valAx>
        <c:axId val="566405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003236"/>
        <c:crossesAt val="0"/>
        <c:crossBetween val="midCat"/>
        <c:dispUnits/>
        <c:majorUnit val="100"/>
        <c:minorUnit val="50"/>
      </c:valAx>
      <c:valAx>
        <c:axId val="400032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6405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6652.676666666667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631.9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763.41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699.3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1328.57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763.41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2383.4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1218.12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2769.58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1265.11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2331.94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1328.57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699.3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2258.01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1265.11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2327.29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2327.29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2383.4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3112.47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3078.55</v>
      </c>
      <c r="E30" s="57" t="str">
        <f>'Excel Sheet'!D12</f>
        <v>BFR: 4519 Cust-Mon #1 500kV &amp; Mon Caps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2789.64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3112.47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631.9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2769.58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1218.12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2953.75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2258.01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2789.64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3078.55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2331.94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2953.75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6324.789333333333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830.03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962.1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897.64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1502.63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962.1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2535.23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1371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2789.67</v>
      </c>
      <c r="V24" s="108" t="str">
        <f>E32</f>
        <v>BFR: Sammamish 230kV East Bus &amp; Klahanie 230kV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1443.55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2522.81</v>
      </c>
      <c r="V25" s="108" t="str">
        <f>E35</f>
        <v>BFR: Sammamish 230kV East Bus &amp; Klahanie 230kV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1502.63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897.64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2400.86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1443.55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2464.38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2464.38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2535.23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3004.49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2992.26</v>
      </c>
      <c r="E30" s="57" t="str">
        <f>'Excel Sheet'!D29</f>
        <v>BFR: 4519 Cust-Mon #1 500kV &amp; Mon Caps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2864.84</v>
      </c>
      <c r="V30" s="108" t="str">
        <f>E34</f>
        <v>N-1: Monroe - Custer #1 500kV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3004.49</v>
      </c>
      <c r="E31" s="76" t="str">
        <f>'Excel Sheet'!D30</f>
        <v>BFR: 4519 Cust-Mon #1 500kV &amp; Mon Caps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830.03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2789.67</v>
      </c>
      <c r="E32" s="136" t="str">
        <f>'Excel Sheet'!D31</f>
        <v>BFR: Sammamish 230kV East Bus &amp; Klahanie 230kV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1371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2862.38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2400.86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2864.84</v>
      </c>
      <c r="E34" s="76" t="str">
        <f>'Excel Sheet'!D33</f>
        <v>N-1: Monroe - Custer #1 500kV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2992.26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2522.81</v>
      </c>
      <c r="E35" s="59" t="str">
        <f>'Excel Sheet'!D34</f>
        <v>BFR: Sammamish 230kV East Bus &amp; Klahanie 230kV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2862.38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6039.992666666667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658.79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787.78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725.19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1325.11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787.78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2345.25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1206.32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2975.54</v>
      </c>
      <c r="V24" s="108" t="str">
        <f>E32</f>
        <v>N-1: Monroe - Custer #1 500kV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1277.28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2513.43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1325.11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725.19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2231.98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1277.28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2289.16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2289.16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2345.25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2953.3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2942.49</v>
      </c>
      <c r="E30" s="57" t="str">
        <f>'Excel Sheet'!D46</f>
        <v>BFR: 4519 Cust-Mon #1 500kV &amp; Mon Caps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2811.71</v>
      </c>
      <c r="V30" s="108" t="str">
        <f>E34</f>
        <v>N-1: Monroe - Custer #1 500kV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2953.3</v>
      </c>
      <c r="E31" s="57" t="str">
        <f>'Excel Sheet'!D47</f>
        <v>BFR: 4519 Cust-Mon #1 500kV &amp; Mon Caps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658.79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2975.54</v>
      </c>
      <c r="E32" s="57" t="str">
        <f>'Excel Sheet'!D48</f>
        <v>N-1: Monroe - Custer #1 500kV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1206.32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2800.61</v>
      </c>
      <c r="E33" s="57" t="str">
        <f>'Excel Sheet'!D49</f>
        <v>N-1: Monroe - Custer #1 500kV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2231.98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2811.71</v>
      </c>
      <c r="E34" s="57" t="str">
        <f>'Excel Sheet'!D50</f>
        <v>N-1: Monroe - Custer #1 500kV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2942.49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2513.43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2800.61</v>
      </c>
      <c r="V35" s="113" t="str">
        <f>E33</f>
        <v>N-1: Monroe - Custer #1 500kV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Monroe-Custer #2 500kV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4977.084666666666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1440.23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1579.81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1509.2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2069.85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1579.81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2977.11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1943.58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2697.06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2007.67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2222.36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2069.85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1509.2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2867.54</v>
      </c>
      <c r="E27" s="172" t="str">
        <f>'Excel Sheet'!$D60</f>
        <v>N-2: Murr - Cust #1 &amp; Belling - Cust #1 230kV</v>
      </c>
      <c r="F27" s="173" t="str">
        <f>'Excel Sheet'!$C60</f>
        <v>Branch CUST PW (95003)  TO  PORTALWY (42001) CKT 1 [230.00 - 115.00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2007.67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2933.53</v>
      </c>
      <c r="E28" s="172" t="str">
        <f>'Excel Sheet'!$D61</f>
        <v>N-2: Murr - Cust #1 &amp; Belling - Cust #1 230kV</v>
      </c>
      <c r="F28" s="173" t="str">
        <f>'Excel Sheet'!$C61</f>
        <v>Branch CUST PW (95003)  TO  PORTALWY (42001) CKT 1 [230.00 - 115.00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2933.53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2977.11</v>
      </c>
      <c r="E29" s="172" t="str">
        <f>'Excel Sheet'!$D62</f>
        <v>N-2: Murr - Cust #1 &amp; Belling - Cust #1 230kV</v>
      </c>
      <c r="F29" s="173" t="str">
        <f>'Excel Sheet'!$C62</f>
        <v>Branch CUST PW (95003)  TO  PORTALWY (42001) CKT 1 [230.00 - 115.00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2753.44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2744.45</v>
      </c>
      <c r="E30" s="172" t="str">
        <f>'Excel Sheet'!$D63</f>
        <v>BFR: 4519 Cust-Mon #1 500kV &amp; Mon Caps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2519.95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2753.44</v>
      </c>
      <c r="E31" s="172" t="str">
        <f>'Excel Sheet'!$D64</f>
        <v>BFR: 4519 Cust-Mon #1 500kV &amp; Mon Caps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1440.23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2697.06</v>
      </c>
      <c r="E32" s="172" t="str">
        <f>'Excel Sheet'!$D65</f>
        <v>BFR: Maple Valley 230kV Bus Section #3 &amp; Klahanie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1943.58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2484.25</v>
      </c>
      <c r="E33" s="172" t="str">
        <f>'Excel Sheet'!$D66</f>
        <v>N-1: Murray - Sedro NT 230kV</v>
      </c>
      <c r="F33" s="173" t="str">
        <f>'Excel Sheet'!$C66</f>
        <v>Branch HRNCHTAP (42321)  TO  SEDRO (42100)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2867.54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2519.95</v>
      </c>
      <c r="E34" s="172" t="str">
        <f>'Excel Sheet'!$D67</f>
        <v>N-1: Murray - Sedro NT 230kV</v>
      </c>
      <c r="F34" s="173" t="str">
        <f>'Excel Sheet'!$C67</f>
        <v>Branch HRNCHTAP (42321)  TO  SEDRO (42100)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2744.45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2222.36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2484.25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4635.584666666667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1592.79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1724.32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1662.08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2198.31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1724.32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2458.65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2082.1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1889.72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2143.84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1366.71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2198.31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1662.08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3024.78</v>
      </c>
      <c r="E27" s="57" t="str">
        <f>'Excel Sheet'!D77</f>
        <v>N-2: Murr - Cust #1 &amp; Belling - Cust #1 230kV</v>
      </c>
      <c r="F27" s="58" t="str">
        <f>'Excel Sheet'!C77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2143.84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3008.53</v>
      </c>
      <c r="E28" s="57" t="str">
        <f>'Excel Sheet'!D78</f>
        <v>BFR: Maple Valley 230kV Bus Section #3 &amp; Klahanie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3008.53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2458.65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2447.65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2670.19</v>
      </c>
      <c r="E30" s="57" t="str">
        <f>'Excel Sheet'!D80</f>
        <v>BFR: 4519 Cust-Mon #1 500kV &amp; Mon Caps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1955.32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2447.65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1592.79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1889.72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2082.1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2260.91</v>
      </c>
      <c r="E33" s="57" t="str">
        <f>'Excel Sheet'!D83</f>
        <v>N-1: Murray - Sedro NT 230kV</v>
      </c>
      <c r="F33" s="58" t="str">
        <f>'Excel Sheet'!C83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3024.78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1955.32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2670.19</v>
      </c>
      <c r="V34" s="108" t="str">
        <f>E30</f>
        <v>BFR: 4519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1366.71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2260.91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83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631.9</v>
      </c>
      <c r="D3" s="205">
        <f>'Excel Sheet'!I20</f>
        <v>830.03</v>
      </c>
      <c r="E3" s="206">
        <f>'Excel Sheet'!I37</f>
        <v>658.79</v>
      </c>
      <c r="F3" s="206">
        <f>'Excel Sheet'!I54</f>
        <v>1440.23</v>
      </c>
      <c r="G3" s="207">
        <f>'Excel Sheet'!I71</f>
        <v>1592.79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699.3</v>
      </c>
      <c r="D4" s="209">
        <f>'Excel Sheet'!I21</f>
        <v>897.64</v>
      </c>
      <c r="E4" s="209">
        <f>'Excel Sheet'!I38</f>
        <v>725.19</v>
      </c>
      <c r="F4" s="209">
        <f>'Excel Sheet'!I55</f>
        <v>1509.2</v>
      </c>
      <c r="G4" s="210">
        <f>'Excel Sheet'!I72</f>
        <v>1662.08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763.41</v>
      </c>
      <c r="D5" s="209">
        <f>'Excel Sheet'!I22</f>
        <v>962.1</v>
      </c>
      <c r="E5" s="209">
        <f>'Excel Sheet'!I39</f>
        <v>787.78</v>
      </c>
      <c r="F5" s="209">
        <f>'Excel Sheet'!I56</f>
        <v>1579.81</v>
      </c>
      <c r="G5" s="210">
        <f>'Excel Sheet'!I73</f>
        <v>1724.32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1218.12</v>
      </c>
      <c r="D6" s="209">
        <f>'Excel Sheet'!I23</f>
        <v>1371</v>
      </c>
      <c r="E6" s="209">
        <f>'Excel Sheet'!I40</f>
        <v>1206.32</v>
      </c>
      <c r="F6" s="209">
        <f>'Excel Sheet'!I57</f>
        <v>1943.58</v>
      </c>
      <c r="G6" s="210">
        <f>'Excel Sheet'!I74</f>
        <v>2082.1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1265.11</v>
      </c>
      <c r="D7" s="209">
        <f>'Excel Sheet'!I24</f>
        <v>1443.55</v>
      </c>
      <c r="E7" s="209">
        <f>'Excel Sheet'!I41</f>
        <v>1277.28</v>
      </c>
      <c r="F7" s="209">
        <f>'Excel Sheet'!I58</f>
        <v>2007.67</v>
      </c>
      <c r="G7" s="210">
        <f>'Excel Sheet'!I75</f>
        <v>2143.84</v>
      </c>
      <c r="H7" s="122"/>
      <c r="I7" s="190"/>
      <c r="J7" s="251" t="s">
        <v>30</v>
      </c>
      <c r="K7" s="252"/>
      <c r="L7" s="200" t="str">
        <f>IF(MID(L11,4,1)="R",MID(L11,1,5),MID(L11,1,3))</f>
        <v>028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1328.57</v>
      </c>
      <c r="D8" s="209">
        <f>'Excel Sheet'!I25</f>
        <v>1502.63</v>
      </c>
      <c r="E8" s="209">
        <f>'Excel Sheet'!I42</f>
        <v>1325.11</v>
      </c>
      <c r="F8" s="209">
        <f>'Excel Sheet'!I59</f>
        <v>2069.85</v>
      </c>
      <c r="G8" s="210">
        <f>'Excel Sheet'!I76</f>
        <v>2198.31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2258.01</v>
      </c>
      <c r="D9" s="209">
        <f>'Excel Sheet'!I26</f>
        <v>2400.86</v>
      </c>
      <c r="E9" s="209">
        <f>'Excel Sheet'!I43</f>
        <v>2231.98</v>
      </c>
      <c r="F9" s="209">
        <f>'Excel Sheet'!I60</f>
        <v>2867.54</v>
      </c>
      <c r="G9" s="210">
        <f>'Excel Sheet'!I77</f>
        <v>3024.78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2327.29</v>
      </c>
      <c r="D10" s="212">
        <f>'Excel Sheet'!I27</f>
        <v>2464.38</v>
      </c>
      <c r="E10" s="212">
        <f>'Excel Sheet'!I44</f>
        <v>2289.16</v>
      </c>
      <c r="F10" s="212">
        <f>'Excel Sheet'!I61</f>
        <v>2933.53</v>
      </c>
      <c r="G10" s="213">
        <f>'Excel Sheet'!I78</f>
        <v>3008.53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2383.4</v>
      </c>
      <c r="D11" s="209">
        <f>'Excel Sheet'!I28</f>
        <v>2535.23</v>
      </c>
      <c r="E11" s="209">
        <f>'Excel Sheet'!I45</f>
        <v>2345.25</v>
      </c>
      <c r="F11" s="209">
        <f>'Excel Sheet'!I62</f>
        <v>2977.11</v>
      </c>
      <c r="G11" s="210">
        <f>'Excel Sheet'!I79</f>
        <v>2458.65</v>
      </c>
      <c r="H11" s="122"/>
      <c r="I11" s="190"/>
      <c r="J11" s="259" t="s">
        <v>64</v>
      </c>
      <c r="K11" s="260"/>
      <c r="L11" s="235" t="str">
        <f>'Excel Sheet'!A87</f>
        <v>028WINTER09v2NSH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3078.55</v>
      </c>
      <c r="D12" s="209">
        <f>'Excel Sheet'!I29</f>
        <v>2992.26</v>
      </c>
      <c r="E12" s="209">
        <f>'Excel Sheet'!I46</f>
        <v>2942.49</v>
      </c>
      <c r="F12" s="209">
        <f>'Excel Sheet'!I63</f>
        <v>2744.45</v>
      </c>
      <c r="G12" s="210">
        <f>'Excel Sheet'!I80</f>
        <v>2670.19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3112.47</v>
      </c>
      <c r="D13" s="209">
        <f>'Excel Sheet'!I30</f>
        <v>3004.49</v>
      </c>
      <c r="E13" s="209">
        <f>'Excel Sheet'!I47</f>
        <v>2953.3</v>
      </c>
      <c r="F13" s="209">
        <f>'Excel Sheet'!I64</f>
        <v>2753.44</v>
      </c>
      <c r="G13" s="210">
        <f>'Excel Sheet'!I81</f>
        <v>2447.65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2769.58</v>
      </c>
      <c r="D14" s="209">
        <f>'Excel Sheet'!I31</f>
        <v>2789.67</v>
      </c>
      <c r="E14" s="209">
        <f>'Excel Sheet'!I48</f>
        <v>2975.54</v>
      </c>
      <c r="F14" s="209">
        <f>'Excel Sheet'!I65</f>
        <v>2697.06</v>
      </c>
      <c r="G14" s="210">
        <f>'Excel Sheet'!I82</f>
        <v>1889.72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2953.75</v>
      </c>
      <c r="D15" s="209">
        <f>'Excel Sheet'!I32</f>
        <v>2862.38</v>
      </c>
      <c r="E15" s="209">
        <f>'Excel Sheet'!I49</f>
        <v>2800.61</v>
      </c>
      <c r="F15" s="209">
        <f>'Excel Sheet'!I66</f>
        <v>2484.25</v>
      </c>
      <c r="G15" s="215">
        <f>'Excel Sheet'!I83</f>
        <v>2260.91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2789.64</v>
      </c>
      <c r="D16" s="209">
        <f>'Excel Sheet'!I33</f>
        <v>2864.84</v>
      </c>
      <c r="E16" s="209">
        <f>'Excel Sheet'!I50</f>
        <v>2811.71</v>
      </c>
      <c r="F16" s="209">
        <f>'Excel Sheet'!I67</f>
        <v>2519.95</v>
      </c>
      <c r="G16" s="215">
        <f>'Excel Sheet'!I84</f>
        <v>1955.32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2331.94</v>
      </c>
      <c r="D17" s="217">
        <f>'Excel Sheet'!I34</f>
        <v>2522.81</v>
      </c>
      <c r="E17" s="217">
        <f>'Excel Sheet'!I51</f>
        <v>2513.43</v>
      </c>
      <c r="F17" s="217">
        <f>'Excel Sheet'!I68</f>
        <v>2222.36</v>
      </c>
      <c r="G17" s="215">
        <f>'Excel Sheet'!I85</f>
        <v>1366.71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028</v>
      </c>
      <c r="J1" s="271" t="str">
        <f>Results!L2</f>
        <v>Monroe-Custer #2 500kV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6652.676666666667</v>
      </c>
      <c r="D5" s="223">
        <f>'Excel Sheet'!I3</f>
        <v>631.9</v>
      </c>
      <c r="E5" s="223">
        <f>'Excel Sheet'!I4</f>
        <v>699.3</v>
      </c>
      <c r="F5" s="223">
        <f>'Excel Sheet'!I5</f>
        <v>763.41</v>
      </c>
      <c r="G5" s="223">
        <f>'Excel Sheet'!I6</f>
        <v>1218.12</v>
      </c>
      <c r="H5" s="223">
        <f>'Excel Sheet'!I7</f>
        <v>1265.11</v>
      </c>
      <c r="I5" s="233">
        <f>'Excel Sheet'!I8</f>
        <v>1328.57</v>
      </c>
      <c r="J5" s="223">
        <f>'Excel Sheet'!I9</f>
        <v>2258.01</v>
      </c>
      <c r="K5" s="233">
        <f>'Excel Sheet'!I10</f>
        <v>2327.29</v>
      </c>
      <c r="L5" s="223">
        <f>'Excel Sheet'!I11</f>
        <v>2383.4</v>
      </c>
      <c r="M5" s="223">
        <f>'Excel Sheet'!I12</f>
        <v>3078.55</v>
      </c>
      <c r="N5" s="223">
        <f>'Excel Sheet'!I13</f>
        <v>3112.47</v>
      </c>
      <c r="O5" s="223">
        <f>'Excel Sheet'!I14</f>
        <v>2769.58</v>
      </c>
      <c r="P5" s="227">
        <f>'Excel Sheet'!I15</f>
        <v>2953.75</v>
      </c>
      <c r="Q5" s="227">
        <f>'Excel Sheet'!I16</f>
        <v>2789.64</v>
      </c>
      <c r="R5" s="227">
        <f>'Excel Sheet'!I17</f>
        <v>2331.94</v>
      </c>
    </row>
    <row r="6" spans="2:18" s="54" customFormat="1" ht="14.25">
      <c r="B6" s="222" t="str">
        <f>'Excel Sheet'!A19</f>
        <v>35F</v>
      </c>
      <c r="C6" s="223">
        <f>AVERAGE('Excel Sheet'!H20:H34)</f>
        <v>6324.789333333333</v>
      </c>
      <c r="D6" s="223">
        <f>'Excel Sheet'!I20</f>
        <v>830.03</v>
      </c>
      <c r="E6" s="223">
        <f>'Excel Sheet'!I21</f>
        <v>897.64</v>
      </c>
      <c r="F6" s="223">
        <f>'Excel Sheet'!I22</f>
        <v>962.1</v>
      </c>
      <c r="G6" s="223">
        <f>'Excel Sheet'!I23</f>
        <v>1371</v>
      </c>
      <c r="H6" s="223">
        <f>'Excel Sheet'!I24</f>
        <v>1443.55</v>
      </c>
      <c r="I6" s="223">
        <f>'Excel Sheet'!I25</f>
        <v>1502.63</v>
      </c>
      <c r="J6" s="223">
        <f>'Excel Sheet'!I26</f>
        <v>2400.86</v>
      </c>
      <c r="K6" s="223">
        <f>'Excel Sheet'!I27</f>
        <v>2464.38</v>
      </c>
      <c r="L6" s="223">
        <f>'Excel Sheet'!I28</f>
        <v>2535.23</v>
      </c>
      <c r="M6" s="223">
        <f>'Excel Sheet'!I29</f>
        <v>2992.26</v>
      </c>
      <c r="N6" s="223">
        <f>'Excel Sheet'!I30</f>
        <v>3004.49</v>
      </c>
      <c r="O6" s="223">
        <f>'Excel Sheet'!I31</f>
        <v>2789.67</v>
      </c>
      <c r="P6" s="223">
        <f>'Excel Sheet'!I32</f>
        <v>2862.38</v>
      </c>
      <c r="Q6" s="223">
        <f>'Excel Sheet'!I33</f>
        <v>2864.84</v>
      </c>
      <c r="R6" s="223">
        <f>'Excel Sheet'!I34</f>
        <v>2522.81</v>
      </c>
    </row>
    <row r="7" spans="2:18" s="54" customFormat="1" ht="14.25">
      <c r="B7" s="222" t="str">
        <f>'Excel Sheet'!A36</f>
        <v>45F</v>
      </c>
      <c r="C7" s="223">
        <f>AVERAGE('Excel Sheet'!H37:H51)</f>
        <v>6039.992666666667</v>
      </c>
      <c r="D7" s="223">
        <f>'Excel Sheet'!I37</f>
        <v>658.79</v>
      </c>
      <c r="E7" s="223">
        <f>'Excel Sheet'!I38</f>
        <v>725.19</v>
      </c>
      <c r="F7" s="223">
        <f>'Excel Sheet'!I39</f>
        <v>787.78</v>
      </c>
      <c r="G7" s="223">
        <f>'Excel Sheet'!I40</f>
        <v>1206.32</v>
      </c>
      <c r="H7" s="223">
        <f>'Excel Sheet'!I41</f>
        <v>1277.28</v>
      </c>
      <c r="I7" s="223">
        <f>'Excel Sheet'!I42</f>
        <v>1325.11</v>
      </c>
      <c r="J7" s="223">
        <f>'Excel Sheet'!I43</f>
        <v>2231.98</v>
      </c>
      <c r="K7" s="223">
        <f>'Excel Sheet'!I44</f>
        <v>2289.16</v>
      </c>
      <c r="L7" s="223">
        <f>'Excel Sheet'!I45</f>
        <v>2345.25</v>
      </c>
      <c r="M7" s="223">
        <f>'Excel Sheet'!I46</f>
        <v>2942.49</v>
      </c>
      <c r="N7" s="223">
        <f>'Excel Sheet'!I47</f>
        <v>2953.3</v>
      </c>
      <c r="O7" s="223">
        <f>'Excel Sheet'!I48</f>
        <v>2975.54</v>
      </c>
      <c r="P7" s="223">
        <f>'Excel Sheet'!I49</f>
        <v>2800.61</v>
      </c>
      <c r="Q7" s="223">
        <f>'Excel Sheet'!I50</f>
        <v>2811.71</v>
      </c>
      <c r="R7" s="223">
        <f>'Excel Sheet'!I51</f>
        <v>2513.43</v>
      </c>
    </row>
    <row r="8" spans="2:18" s="54" customFormat="1" ht="14.25">
      <c r="B8" s="222" t="str">
        <f>'Excel Sheet'!A53</f>
        <v>60F</v>
      </c>
      <c r="C8" s="223">
        <f>AVERAGE('Excel Sheet'!H54:H68)</f>
        <v>4977.084666666666</v>
      </c>
      <c r="D8" s="223">
        <f>'Excel Sheet'!I54</f>
        <v>1440.23</v>
      </c>
      <c r="E8" s="223">
        <f>'Excel Sheet'!I55</f>
        <v>1509.2</v>
      </c>
      <c r="F8" s="223">
        <f>'Excel Sheet'!I56</f>
        <v>1579.81</v>
      </c>
      <c r="G8" s="223">
        <f>'Excel Sheet'!I57</f>
        <v>1943.58</v>
      </c>
      <c r="H8" s="223">
        <f>'Excel Sheet'!I58</f>
        <v>2007.67</v>
      </c>
      <c r="I8" s="223">
        <f>'Excel Sheet'!I59</f>
        <v>2069.85</v>
      </c>
      <c r="J8" s="223">
        <f>'Excel Sheet'!I60</f>
        <v>2867.54</v>
      </c>
      <c r="K8" s="223">
        <f>'Excel Sheet'!I61</f>
        <v>2933.53</v>
      </c>
      <c r="L8" s="223">
        <f>'Excel Sheet'!I62</f>
        <v>2977.11</v>
      </c>
      <c r="M8" s="223">
        <f>'Excel Sheet'!I63</f>
        <v>2744.45</v>
      </c>
      <c r="N8" s="223">
        <f>'Excel Sheet'!I64</f>
        <v>2753.44</v>
      </c>
      <c r="O8" s="223">
        <f>'Excel Sheet'!I65</f>
        <v>2697.06</v>
      </c>
      <c r="P8" s="223">
        <f>'Excel Sheet'!I66</f>
        <v>2484.25</v>
      </c>
      <c r="Q8" s="223">
        <f>'Excel Sheet'!I67</f>
        <v>2519.95</v>
      </c>
      <c r="R8" s="223">
        <f>'Excel Sheet'!I68</f>
        <v>2222.36</v>
      </c>
    </row>
    <row r="9" spans="2:18" s="54" customFormat="1" ht="14.25">
      <c r="B9" s="222" t="str">
        <f>'Excel Sheet'!A70</f>
        <v>70F</v>
      </c>
      <c r="C9" s="223">
        <f>AVERAGE('Excel Sheet'!H71:H85)</f>
        <v>4635.584666666667</v>
      </c>
      <c r="D9" s="223">
        <f>'Excel Sheet'!I71</f>
        <v>1592.79</v>
      </c>
      <c r="E9" s="223">
        <f>'Excel Sheet'!I72</f>
        <v>1662.08</v>
      </c>
      <c r="F9" s="223">
        <f>'Excel Sheet'!I73</f>
        <v>1724.32</v>
      </c>
      <c r="G9" s="223">
        <f>'Excel Sheet'!I74</f>
        <v>2082.1</v>
      </c>
      <c r="H9" s="223">
        <f>'Excel Sheet'!I75</f>
        <v>2143.84</v>
      </c>
      <c r="I9" s="223">
        <f>'Excel Sheet'!I76</f>
        <v>2198.31</v>
      </c>
      <c r="J9" s="223">
        <f>'Excel Sheet'!I77</f>
        <v>3024.78</v>
      </c>
      <c r="K9" s="223">
        <f>'Excel Sheet'!I78</f>
        <v>3008.53</v>
      </c>
      <c r="L9" s="223">
        <f>'Excel Sheet'!I79</f>
        <v>2458.65</v>
      </c>
      <c r="M9" s="223">
        <f>'Excel Sheet'!I80</f>
        <v>2670.19</v>
      </c>
      <c r="N9" s="223">
        <f>'Excel Sheet'!I81</f>
        <v>2447.65</v>
      </c>
      <c r="O9" s="223">
        <f>'Excel Sheet'!I82</f>
        <v>1889.72</v>
      </c>
      <c r="P9" s="223">
        <f>'Excel Sheet'!I83</f>
        <v>2260.91</v>
      </c>
      <c r="Q9" s="223">
        <f>'Excel Sheet'!I84</f>
        <v>1955.32</v>
      </c>
      <c r="R9" s="223">
        <f>'Excel Sheet'!I85</f>
        <v>1366.71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630.98</v>
      </c>
      <c r="C3" t="s">
        <v>59</v>
      </c>
      <c r="D3" t="s">
        <v>60</v>
      </c>
      <c r="E3">
        <v>13.33</v>
      </c>
      <c r="F3">
        <v>478.16</v>
      </c>
      <c r="G3">
        <v>477.87</v>
      </c>
      <c r="H3">
        <v>6653.88</v>
      </c>
      <c r="I3">
        <v>631.9</v>
      </c>
      <c r="J3">
        <v>204.23</v>
      </c>
      <c r="K3" t="s">
        <v>57</v>
      </c>
    </row>
    <row r="4" spans="1:11" ht="12.75">
      <c r="A4" t="s">
        <v>6</v>
      </c>
      <c r="B4">
        <v>698.94</v>
      </c>
      <c r="C4" t="s">
        <v>59</v>
      </c>
      <c r="D4" t="s">
        <v>60</v>
      </c>
      <c r="E4">
        <v>13.33</v>
      </c>
      <c r="F4">
        <v>478.45</v>
      </c>
      <c r="G4">
        <v>478.18</v>
      </c>
      <c r="H4">
        <v>6583.06</v>
      </c>
      <c r="I4">
        <v>699.3</v>
      </c>
      <c r="J4">
        <v>277.21</v>
      </c>
      <c r="K4" t="s">
        <v>57</v>
      </c>
    </row>
    <row r="5" spans="1:11" ht="12.75">
      <c r="A5" t="s">
        <v>3</v>
      </c>
      <c r="B5">
        <v>763.16</v>
      </c>
      <c r="C5" t="s">
        <v>59</v>
      </c>
      <c r="D5" t="s">
        <v>60</v>
      </c>
      <c r="E5">
        <v>13.33</v>
      </c>
      <c r="F5">
        <v>478.68</v>
      </c>
      <c r="G5">
        <v>478.41</v>
      </c>
      <c r="H5">
        <v>6594.93</v>
      </c>
      <c r="I5">
        <v>763.41</v>
      </c>
      <c r="J5">
        <v>340.21</v>
      </c>
      <c r="K5" t="s">
        <v>57</v>
      </c>
    </row>
    <row r="6" spans="1:11" ht="12.75">
      <c r="A6" t="s">
        <v>0</v>
      </c>
      <c r="B6">
        <v>1221.95</v>
      </c>
      <c r="C6" t="s">
        <v>59</v>
      </c>
      <c r="D6" t="s">
        <v>60</v>
      </c>
      <c r="E6">
        <v>13.33</v>
      </c>
      <c r="F6">
        <v>487.41</v>
      </c>
      <c r="G6">
        <v>487.13</v>
      </c>
      <c r="H6">
        <v>6649.86</v>
      </c>
      <c r="I6">
        <v>1218.12</v>
      </c>
      <c r="J6">
        <v>573.44</v>
      </c>
      <c r="K6" t="s">
        <v>57</v>
      </c>
    </row>
    <row r="7" spans="1:11" ht="12.75">
      <c r="A7" t="s">
        <v>7</v>
      </c>
      <c r="B7">
        <v>1266.99</v>
      </c>
      <c r="C7" t="s">
        <v>59</v>
      </c>
      <c r="D7" t="s">
        <v>60</v>
      </c>
      <c r="E7">
        <v>13.33</v>
      </c>
      <c r="F7">
        <v>486.16</v>
      </c>
      <c r="G7">
        <v>485.94</v>
      </c>
      <c r="H7">
        <v>6581.21</v>
      </c>
      <c r="I7">
        <v>1265.11</v>
      </c>
      <c r="J7">
        <v>627.5</v>
      </c>
      <c r="K7" t="s">
        <v>57</v>
      </c>
    </row>
    <row r="8" spans="1:11" ht="12.75">
      <c r="A8" t="s">
        <v>4</v>
      </c>
      <c r="B8">
        <v>1329.28</v>
      </c>
      <c r="C8" t="s">
        <v>59</v>
      </c>
      <c r="D8" t="s">
        <v>60</v>
      </c>
      <c r="E8">
        <v>13.33</v>
      </c>
      <c r="F8">
        <v>486.32</v>
      </c>
      <c r="G8">
        <v>486.23</v>
      </c>
      <c r="H8">
        <v>6593.85</v>
      </c>
      <c r="I8">
        <v>1328.57</v>
      </c>
      <c r="J8">
        <v>689.98</v>
      </c>
      <c r="K8" t="s">
        <v>57</v>
      </c>
    </row>
    <row r="9" spans="1:11" ht="12.75">
      <c r="A9" t="s">
        <v>1</v>
      </c>
      <c r="B9">
        <v>2265.2</v>
      </c>
      <c r="C9" t="s">
        <v>59</v>
      </c>
      <c r="D9" t="s">
        <v>60</v>
      </c>
      <c r="E9">
        <v>13.33</v>
      </c>
      <c r="F9">
        <v>492.31</v>
      </c>
      <c r="G9">
        <v>492.09</v>
      </c>
      <c r="H9">
        <v>6676.72</v>
      </c>
      <c r="I9">
        <v>2258.01</v>
      </c>
      <c r="J9">
        <v>1196</v>
      </c>
      <c r="K9" t="s">
        <v>57</v>
      </c>
    </row>
    <row r="10" spans="1:11" ht="12.75">
      <c r="A10" t="s">
        <v>8</v>
      </c>
      <c r="B10">
        <v>2333.85</v>
      </c>
      <c r="C10" t="s">
        <v>59</v>
      </c>
      <c r="D10" t="s">
        <v>60</v>
      </c>
      <c r="E10">
        <v>13.33</v>
      </c>
      <c r="F10">
        <v>492.41</v>
      </c>
      <c r="G10">
        <v>492.22</v>
      </c>
      <c r="H10">
        <v>6610.87</v>
      </c>
      <c r="I10">
        <v>2327.29</v>
      </c>
      <c r="J10">
        <v>1270.91</v>
      </c>
      <c r="K10" t="s">
        <v>57</v>
      </c>
    </row>
    <row r="11" spans="1:11" ht="12.75">
      <c r="A11" t="s">
        <v>5</v>
      </c>
      <c r="B11">
        <v>2391.39</v>
      </c>
      <c r="C11" t="s">
        <v>59</v>
      </c>
      <c r="D11" t="s">
        <v>60</v>
      </c>
      <c r="E11">
        <v>13.33</v>
      </c>
      <c r="F11">
        <v>490.61</v>
      </c>
      <c r="G11">
        <v>490.76</v>
      </c>
      <c r="H11">
        <v>6627.71</v>
      </c>
      <c r="I11">
        <v>2383.4</v>
      </c>
      <c r="J11">
        <v>1329.85</v>
      </c>
      <c r="K11" t="s">
        <v>57</v>
      </c>
    </row>
    <row r="12" spans="1:11" ht="12.75">
      <c r="A12" t="s">
        <v>2</v>
      </c>
      <c r="B12">
        <v>3093.89</v>
      </c>
      <c r="C12" t="s">
        <v>71</v>
      </c>
      <c r="D12" t="s">
        <v>72</v>
      </c>
      <c r="E12">
        <v>-38.93</v>
      </c>
      <c r="F12">
        <v>-505.75</v>
      </c>
      <c r="G12">
        <v>-504.87</v>
      </c>
      <c r="H12">
        <v>6746.42</v>
      </c>
      <c r="I12">
        <v>3078.55</v>
      </c>
      <c r="J12">
        <v>1791.5</v>
      </c>
      <c r="K12" t="s">
        <v>57</v>
      </c>
    </row>
    <row r="13" spans="1:11" ht="12.75">
      <c r="A13" t="s">
        <v>9</v>
      </c>
      <c r="B13">
        <v>3127.7</v>
      </c>
      <c r="C13" t="s">
        <v>71</v>
      </c>
      <c r="D13" t="s">
        <v>73</v>
      </c>
      <c r="E13">
        <v>-38.93</v>
      </c>
      <c r="F13">
        <v>-513.62</v>
      </c>
      <c r="G13">
        <v>-513.53</v>
      </c>
      <c r="H13">
        <v>6682.9</v>
      </c>
      <c r="I13">
        <v>3112.47</v>
      </c>
      <c r="J13">
        <v>1840.44</v>
      </c>
      <c r="K13" t="s">
        <v>57</v>
      </c>
    </row>
    <row r="14" spans="1:11" ht="12.75">
      <c r="A14" t="s">
        <v>10</v>
      </c>
      <c r="B14">
        <v>2779.85</v>
      </c>
      <c r="C14" t="s">
        <v>74</v>
      </c>
      <c r="D14" t="s">
        <v>75</v>
      </c>
      <c r="E14">
        <v>3.25</v>
      </c>
      <c r="F14">
        <v>459.64</v>
      </c>
      <c r="G14">
        <v>459.8</v>
      </c>
      <c r="H14">
        <v>6672.52</v>
      </c>
      <c r="I14">
        <v>2769.58</v>
      </c>
      <c r="J14">
        <v>1696.23</v>
      </c>
      <c r="K14" t="s">
        <v>57</v>
      </c>
    </row>
    <row r="15" spans="1:11" ht="12.75">
      <c r="A15" t="s">
        <v>11</v>
      </c>
      <c r="B15">
        <v>2967.96</v>
      </c>
      <c r="C15" t="s">
        <v>71</v>
      </c>
      <c r="D15" t="s">
        <v>73</v>
      </c>
      <c r="E15">
        <v>-38.93</v>
      </c>
      <c r="F15">
        <v>-512.8</v>
      </c>
      <c r="G15">
        <v>-513.53</v>
      </c>
      <c r="H15">
        <v>6763.32</v>
      </c>
      <c r="I15">
        <v>2953.75</v>
      </c>
      <c r="J15">
        <v>1864.62</v>
      </c>
      <c r="K15" t="s">
        <v>57</v>
      </c>
    </row>
    <row r="16" spans="1:11" ht="12.75">
      <c r="A16" t="s">
        <v>13</v>
      </c>
      <c r="B16">
        <v>2801.96</v>
      </c>
      <c r="C16" t="s">
        <v>74</v>
      </c>
      <c r="D16" t="s">
        <v>75</v>
      </c>
      <c r="E16">
        <v>3.25</v>
      </c>
      <c r="F16">
        <v>458.88</v>
      </c>
      <c r="G16">
        <v>458.83</v>
      </c>
      <c r="H16">
        <v>6682.69</v>
      </c>
      <c r="I16">
        <v>2789.64</v>
      </c>
      <c r="J16">
        <v>1815.19</v>
      </c>
      <c r="K16" t="s">
        <v>57</v>
      </c>
    </row>
    <row r="17" spans="1:11" ht="12.75">
      <c r="A17" t="s">
        <v>14</v>
      </c>
      <c r="B17">
        <v>2339.9</v>
      </c>
      <c r="C17" t="s">
        <v>74</v>
      </c>
      <c r="D17" t="s">
        <v>75</v>
      </c>
      <c r="E17">
        <v>3.25</v>
      </c>
      <c r="F17">
        <v>460.28</v>
      </c>
      <c r="G17">
        <v>460.36</v>
      </c>
      <c r="H17">
        <v>6670.21</v>
      </c>
      <c r="I17">
        <v>2331.94</v>
      </c>
      <c r="J17">
        <v>1619.65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828.75</v>
      </c>
      <c r="C20" t="s">
        <v>59</v>
      </c>
      <c r="D20" t="s">
        <v>60</v>
      </c>
      <c r="E20">
        <v>13.33</v>
      </c>
      <c r="F20">
        <v>472.67</v>
      </c>
      <c r="G20">
        <v>472.5</v>
      </c>
      <c r="H20">
        <v>6319.48</v>
      </c>
      <c r="I20">
        <v>830.03</v>
      </c>
      <c r="J20">
        <v>347.71</v>
      </c>
      <c r="K20" t="s">
        <v>57</v>
      </c>
    </row>
    <row r="21" spans="1:11" ht="12.75">
      <c r="A21" t="s">
        <v>6</v>
      </c>
      <c r="B21">
        <v>898.35</v>
      </c>
      <c r="C21" t="s">
        <v>59</v>
      </c>
      <c r="D21" t="s">
        <v>60</v>
      </c>
      <c r="E21">
        <v>13.33</v>
      </c>
      <c r="F21">
        <v>472.98</v>
      </c>
      <c r="G21">
        <v>472.81</v>
      </c>
      <c r="H21">
        <v>6249.42</v>
      </c>
      <c r="I21">
        <v>897.64</v>
      </c>
      <c r="J21">
        <v>413.83</v>
      </c>
      <c r="K21" t="s">
        <v>57</v>
      </c>
    </row>
    <row r="22" spans="1:11" ht="12.75">
      <c r="A22" t="s">
        <v>3</v>
      </c>
      <c r="B22">
        <v>962.75</v>
      </c>
      <c r="C22" t="s">
        <v>59</v>
      </c>
      <c r="D22" t="s">
        <v>60</v>
      </c>
      <c r="E22">
        <v>13.33</v>
      </c>
      <c r="F22">
        <v>473.08</v>
      </c>
      <c r="G22">
        <v>472.93</v>
      </c>
      <c r="H22">
        <v>6261.93</v>
      </c>
      <c r="I22">
        <v>962.1</v>
      </c>
      <c r="J22">
        <v>477.58</v>
      </c>
      <c r="K22" t="s">
        <v>57</v>
      </c>
    </row>
    <row r="23" spans="1:11" ht="12.75">
      <c r="A23" t="s">
        <v>0</v>
      </c>
      <c r="B23">
        <v>1370.93</v>
      </c>
      <c r="C23" t="s">
        <v>59</v>
      </c>
      <c r="D23" t="s">
        <v>60</v>
      </c>
      <c r="E23">
        <v>13.33</v>
      </c>
      <c r="F23">
        <v>478.33</v>
      </c>
      <c r="G23">
        <v>478.51</v>
      </c>
      <c r="H23">
        <v>6318.89</v>
      </c>
      <c r="I23">
        <v>1371</v>
      </c>
      <c r="J23">
        <v>683.91</v>
      </c>
      <c r="K23" t="s">
        <v>57</v>
      </c>
    </row>
    <row r="24" spans="1:11" ht="12.75">
      <c r="A24" t="s">
        <v>7</v>
      </c>
      <c r="B24">
        <v>1443.76</v>
      </c>
      <c r="C24" t="s">
        <v>59</v>
      </c>
      <c r="D24" t="s">
        <v>60</v>
      </c>
      <c r="E24">
        <v>13.33</v>
      </c>
      <c r="F24">
        <v>478.74</v>
      </c>
      <c r="G24">
        <v>478.78</v>
      </c>
      <c r="H24">
        <v>6251.39</v>
      </c>
      <c r="I24">
        <v>1443.55</v>
      </c>
      <c r="J24">
        <v>751.99</v>
      </c>
      <c r="K24" t="s">
        <v>57</v>
      </c>
    </row>
    <row r="25" spans="1:11" ht="12.75">
      <c r="A25" t="s">
        <v>4</v>
      </c>
      <c r="B25">
        <v>1506.75</v>
      </c>
      <c r="C25" t="s">
        <v>59</v>
      </c>
      <c r="D25" t="s">
        <v>60</v>
      </c>
      <c r="E25">
        <v>13.33</v>
      </c>
      <c r="F25">
        <v>478.74</v>
      </c>
      <c r="G25">
        <v>479.08</v>
      </c>
      <c r="H25">
        <v>6265.77</v>
      </c>
      <c r="I25">
        <v>1502.63</v>
      </c>
      <c r="J25">
        <v>812.37</v>
      </c>
      <c r="K25" t="s">
        <v>57</v>
      </c>
    </row>
    <row r="26" spans="1:11" ht="12.75">
      <c r="A26" t="s">
        <v>1</v>
      </c>
      <c r="B26">
        <v>2407.77</v>
      </c>
      <c r="C26" t="s">
        <v>59</v>
      </c>
      <c r="D26" t="s">
        <v>60</v>
      </c>
      <c r="E26">
        <v>13.33</v>
      </c>
      <c r="F26">
        <v>481.63</v>
      </c>
      <c r="G26">
        <v>481.85</v>
      </c>
      <c r="H26">
        <v>6351.75</v>
      </c>
      <c r="I26">
        <v>2400.86</v>
      </c>
      <c r="J26">
        <v>1300.39</v>
      </c>
      <c r="K26" t="s">
        <v>57</v>
      </c>
    </row>
    <row r="27" spans="1:11" ht="12.75">
      <c r="A27" t="s">
        <v>8</v>
      </c>
      <c r="B27">
        <v>2473.27</v>
      </c>
      <c r="C27" t="s">
        <v>59</v>
      </c>
      <c r="D27" t="s">
        <v>60</v>
      </c>
      <c r="E27">
        <v>13.33</v>
      </c>
      <c r="F27">
        <v>481.65</v>
      </c>
      <c r="G27">
        <v>481.65</v>
      </c>
      <c r="H27">
        <v>6287.42</v>
      </c>
      <c r="I27">
        <v>2464.38</v>
      </c>
      <c r="J27">
        <v>1370.57</v>
      </c>
      <c r="K27" t="s">
        <v>57</v>
      </c>
    </row>
    <row r="28" spans="1:11" ht="12.75">
      <c r="A28" t="s">
        <v>5</v>
      </c>
      <c r="B28">
        <v>2545.13</v>
      </c>
      <c r="C28" t="s">
        <v>59</v>
      </c>
      <c r="D28" t="s">
        <v>60</v>
      </c>
      <c r="E28">
        <v>13.33</v>
      </c>
      <c r="F28">
        <v>482.07</v>
      </c>
      <c r="G28">
        <v>481.98</v>
      </c>
      <c r="H28">
        <v>6305.3</v>
      </c>
      <c r="I28">
        <v>2535.23</v>
      </c>
      <c r="J28">
        <v>1438.36</v>
      </c>
      <c r="K28" t="s">
        <v>57</v>
      </c>
    </row>
    <row r="29" spans="1:11" ht="12.75">
      <c r="A29" t="s">
        <v>2</v>
      </c>
      <c r="B29">
        <v>3007.31</v>
      </c>
      <c r="C29" t="s">
        <v>71</v>
      </c>
      <c r="D29" t="s">
        <v>72</v>
      </c>
      <c r="E29">
        <v>-38.93</v>
      </c>
      <c r="F29">
        <v>-493.85</v>
      </c>
      <c r="G29">
        <v>-493.08</v>
      </c>
      <c r="H29">
        <v>6412.75</v>
      </c>
      <c r="I29">
        <v>2992.26</v>
      </c>
      <c r="J29">
        <v>1787.56</v>
      </c>
      <c r="K29" t="s">
        <v>57</v>
      </c>
    </row>
    <row r="30" spans="1:11" ht="12.75">
      <c r="A30" t="s">
        <v>9</v>
      </c>
      <c r="B30">
        <v>3019.83</v>
      </c>
      <c r="C30" t="s">
        <v>71</v>
      </c>
      <c r="D30" t="s">
        <v>72</v>
      </c>
      <c r="E30">
        <v>-38.93</v>
      </c>
      <c r="F30">
        <v>-494.89</v>
      </c>
      <c r="G30">
        <v>-494.05</v>
      </c>
      <c r="H30">
        <v>6347.9</v>
      </c>
      <c r="I30">
        <v>3004.49</v>
      </c>
      <c r="J30">
        <v>1823.25</v>
      </c>
      <c r="K30" t="s">
        <v>57</v>
      </c>
    </row>
    <row r="31" spans="1:11" ht="12.75">
      <c r="A31" t="s">
        <v>10</v>
      </c>
      <c r="B31">
        <v>2802.94</v>
      </c>
      <c r="C31" t="s">
        <v>74</v>
      </c>
      <c r="D31" t="s">
        <v>76</v>
      </c>
      <c r="E31">
        <v>3.25</v>
      </c>
      <c r="F31">
        <v>456.05</v>
      </c>
      <c r="G31">
        <v>459.15</v>
      </c>
      <c r="H31">
        <v>6351.56</v>
      </c>
      <c r="I31">
        <v>2789.67</v>
      </c>
      <c r="J31">
        <v>1725.4</v>
      </c>
      <c r="K31" t="s">
        <v>57</v>
      </c>
    </row>
    <row r="32" spans="1:11" ht="12.75">
      <c r="A32" t="s">
        <v>11</v>
      </c>
      <c r="B32">
        <v>2875.67</v>
      </c>
      <c r="C32" t="s">
        <v>71</v>
      </c>
      <c r="D32" t="s">
        <v>73</v>
      </c>
      <c r="E32">
        <v>-38.93</v>
      </c>
      <c r="F32">
        <v>-503.5</v>
      </c>
      <c r="G32">
        <v>-504.96</v>
      </c>
      <c r="H32">
        <v>6428.72</v>
      </c>
      <c r="I32">
        <v>2862.38</v>
      </c>
      <c r="J32">
        <v>1851.47</v>
      </c>
      <c r="K32" t="s">
        <v>57</v>
      </c>
    </row>
    <row r="33" spans="1:11" ht="12.75">
      <c r="A33" t="s">
        <v>13</v>
      </c>
      <c r="B33">
        <v>2877.76</v>
      </c>
      <c r="C33" t="s">
        <v>71</v>
      </c>
      <c r="D33" t="s">
        <v>77</v>
      </c>
      <c r="E33">
        <v>-38.93</v>
      </c>
      <c r="F33">
        <v>-502.45</v>
      </c>
      <c r="G33">
        <v>-504.32</v>
      </c>
      <c r="H33">
        <v>6364.17</v>
      </c>
      <c r="I33">
        <v>2864.84</v>
      </c>
      <c r="J33">
        <v>1874.35</v>
      </c>
      <c r="K33" t="s">
        <v>57</v>
      </c>
    </row>
    <row r="34" spans="1:11" ht="12.75">
      <c r="A34" t="s">
        <v>14</v>
      </c>
      <c r="B34">
        <v>2531.43</v>
      </c>
      <c r="C34" t="s">
        <v>74</v>
      </c>
      <c r="D34" t="s">
        <v>76</v>
      </c>
      <c r="E34">
        <v>3.25</v>
      </c>
      <c r="F34">
        <v>461.15</v>
      </c>
      <c r="G34">
        <v>460.17</v>
      </c>
      <c r="H34">
        <v>6355.39</v>
      </c>
      <c r="I34">
        <v>2522.81</v>
      </c>
      <c r="J34">
        <v>1745.9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658.3</v>
      </c>
      <c r="C37" t="s">
        <v>59</v>
      </c>
      <c r="D37" t="s">
        <v>60</v>
      </c>
      <c r="E37">
        <v>13.33</v>
      </c>
      <c r="F37">
        <v>438.62</v>
      </c>
      <c r="G37">
        <v>438.48</v>
      </c>
      <c r="H37">
        <v>6035.11</v>
      </c>
      <c r="I37">
        <v>658.79</v>
      </c>
      <c r="J37">
        <v>273.36</v>
      </c>
      <c r="K37" t="s">
        <v>57</v>
      </c>
    </row>
    <row r="38" spans="1:11" ht="12.75">
      <c r="A38" t="s">
        <v>6</v>
      </c>
      <c r="B38">
        <v>724.89</v>
      </c>
      <c r="C38" t="s">
        <v>59</v>
      </c>
      <c r="D38" t="s">
        <v>60</v>
      </c>
      <c r="E38">
        <v>13.33</v>
      </c>
      <c r="F38">
        <v>438.67</v>
      </c>
      <c r="G38">
        <v>438.73</v>
      </c>
      <c r="H38">
        <v>5965.45</v>
      </c>
      <c r="I38">
        <v>725.19</v>
      </c>
      <c r="J38">
        <v>339.1</v>
      </c>
      <c r="K38" t="s">
        <v>57</v>
      </c>
    </row>
    <row r="39" spans="1:11" ht="12.75">
      <c r="A39" t="s">
        <v>3</v>
      </c>
      <c r="B39">
        <v>787.22</v>
      </c>
      <c r="C39" t="s">
        <v>59</v>
      </c>
      <c r="D39" t="s">
        <v>60</v>
      </c>
      <c r="E39">
        <v>13.33</v>
      </c>
      <c r="F39">
        <v>438.87</v>
      </c>
      <c r="G39">
        <v>438.79</v>
      </c>
      <c r="H39">
        <v>5977.88</v>
      </c>
      <c r="I39">
        <v>787.78</v>
      </c>
      <c r="J39">
        <v>401.94</v>
      </c>
      <c r="K39" t="s">
        <v>57</v>
      </c>
    </row>
    <row r="40" spans="1:11" ht="12.75">
      <c r="A40" t="s">
        <v>0</v>
      </c>
      <c r="B40">
        <v>1208.62</v>
      </c>
      <c r="C40" t="s">
        <v>59</v>
      </c>
      <c r="D40" t="s">
        <v>60</v>
      </c>
      <c r="E40">
        <v>13.33</v>
      </c>
      <c r="F40">
        <v>444.2</v>
      </c>
      <c r="G40">
        <v>444.5</v>
      </c>
      <c r="H40">
        <v>6033.93</v>
      </c>
      <c r="I40">
        <v>1206.32</v>
      </c>
      <c r="J40">
        <v>614.53</v>
      </c>
      <c r="K40" t="s">
        <v>57</v>
      </c>
    </row>
    <row r="41" spans="1:11" ht="12.75">
      <c r="A41" t="s">
        <v>7</v>
      </c>
      <c r="B41">
        <v>1278.12</v>
      </c>
      <c r="C41" t="s">
        <v>59</v>
      </c>
      <c r="D41" t="s">
        <v>60</v>
      </c>
      <c r="E41">
        <v>13.33</v>
      </c>
      <c r="F41">
        <v>444.69</v>
      </c>
      <c r="G41">
        <v>444.77</v>
      </c>
      <c r="H41">
        <v>5966.33</v>
      </c>
      <c r="I41">
        <v>1277.28</v>
      </c>
      <c r="J41">
        <v>681.94</v>
      </c>
      <c r="K41" t="s">
        <v>57</v>
      </c>
    </row>
    <row r="42" spans="1:11" ht="12.75">
      <c r="A42" t="s">
        <v>4</v>
      </c>
      <c r="B42">
        <v>1329.16</v>
      </c>
      <c r="C42" t="s">
        <v>59</v>
      </c>
      <c r="D42" t="s">
        <v>60</v>
      </c>
      <c r="E42">
        <v>13.33</v>
      </c>
      <c r="F42">
        <v>444.23</v>
      </c>
      <c r="G42">
        <v>443.79</v>
      </c>
      <c r="H42">
        <v>5980.42</v>
      </c>
      <c r="I42">
        <v>1325.11</v>
      </c>
      <c r="J42">
        <v>736.49</v>
      </c>
      <c r="K42" t="s">
        <v>57</v>
      </c>
    </row>
    <row r="43" spans="1:11" ht="12.75">
      <c r="A43" t="s">
        <v>1</v>
      </c>
      <c r="B43">
        <v>2239.17</v>
      </c>
      <c r="C43" t="s">
        <v>59</v>
      </c>
      <c r="D43" t="s">
        <v>60</v>
      </c>
      <c r="E43">
        <v>13.33</v>
      </c>
      <c r="F43">
        <v>447.5</v>
      </c>
      <c r="G43">
        <v>447.43</v>
      </c>
      <c r="H43">
        <v>6062.71</v>
      </c>
      <c r="I43">
        <v>2231.98</v>
      </c>
      <c r="J43">
        <v>1228.38</v>
      </c>
      <c r="K43" t="s">
        <v>57</v>
      </c>
    </row>
    <row r="44" spans="1:11" ht="12.75">
      <c r="A44" t="s">
        <v>8</v>
      </c>
      <c r="B44">
        <v>2296.34</v>
      </c>
      <c r="C44" t="s">
        <v>59</v>
      </c>
      <c r="D44" t="s">
        <v>60</v>
      </c>
      <c r="E44">
        <v>13.33</v>
      </c>
      <c r="F44">
        <v>446.93</v>
      </c>
      <c r="G44">
        <v>446.99</v>
      </c>
      <c r="H44">
        <v>5998.14</v>
      </c>
      <c r="I44">
        <v>2289.16</v>
      </c>
      <c r="J44">
        <v>1287.34</v>
      </c>
      <c r="K44" t="s">
        <v>57</v>
      </c>
    </row>
    <row r="45" spans="1:11" ht="12.75">
      <c r="A45" t="s">
        <v>5</v>
      </c>
      <c r="B45">
        <v>2353.08</v>
      </c>
      <c r="C45" t="s">
        <v>59</v>
      </c>
      <c r="D45" t="s">
        <v>60</v>
      </c>
      <c r="E45">
        <v>13.33</v>
      </c>
      <c r="F45">
        <v>446.99</v>
      </c>
      <c r="G45">
        <v>447.04</v>
      </c>
      <c r="H45">
        <v>6015.5</v>
      </c>
      <c r="I45">
        <v>2345.25</v>
      </c>
      <c r="J45">
        <v>1347.59</v>
      </c>
      <c r="K45" t="s">
        <v>57</v>
      </c>
    </row>
    <row r="46" spans="1:11" ht="12.75">
      <c r="A46" t="s">
        <v>2</v>
      </c>
      <c r="B46">
        <v>2956.05</v>
      </c>
      <c r="C46" t="s">
        <v>71</v>
      </c>
      <c r="D46" t="s">
        <v>72</v>
      </c>
      <c r="E46">
        <v>-38.93</v>
      </c>
      <c r="F46">
        <v>-486.64</v>
      </c>
      <c r="G46">
        <v>-486.05</v>
      </c>
      <c r="H46">
        <v>6127.24</v>
      </c>
      <c r="I46">
        <v>2942.49</v>
      </c>
      <c r="J46">
        <v>1777.45</v>
      </c>
      <c r="K46" t="s">
        <v>57</v>
      </c>
    </row>
    <row r="47" spans="1:11" ht="12.75">
      <c r="A47" t="s">
        <v>9</v>
      </c>
      <c r="B47">
        <v>2966.09</v>
      </c>
      <c r="C47" t="s">
        <v>71</v>
      </c>
      <c r="D47" t="s">
        <v>72</v>
      </c>
      <c r="E47">
        <v>-38.93</v>
      </c>
      <c r="F47">
        <v>-486.68</v>
      </c>
      <c r="G47">
        <v>-486.14</v>
      </c>
      <c r="H47">
        <v>6062.43</v>
      </c>
      <c r="I47">
        <v>2953.3</v>
      </c>
      <c r="J47">
        <v>1812.26</v>
      </c>
      <c r="K47" t="s">
        <v>57</v>
      </c>
    </row>
    <row r="48" spans="1:11" ht="12.75">
      <c r="A48" t="s">
        <v>10</v>
      </c>
      <c r="B48">
        <v>2989.83</v>
      </c>
      <c r="C48" t="s">
        <v>71</v>
      </c>
      <c r="D48" t="s">
        <v>77</v>
      </c>
      <c r="E48">
        <v>-38.93</v>
      </c>
      <c r="F48">
        <v>-492.05</v>
      </c>
      <c r="G48">
        <v>-491.94</v>
      </c>
      <c r="H48">
        <v>6078.44</v>
      </c>
      <c r="I48">
        <v>2975.54</v>
      </c>
      <c r="J48">
        <v>1840.41</v>
      </c>
      <c r="K48" t="s">
        <v>57</v>
      </c>
    </row>
    <row r="49" spans="1:11" ht="12.75">
      <c r="A49" t="s">
        <v>11</v>
      </c>
      <c r="B49">
        <v>2814.76</v>
      </c>
      <c r="C49" t="s">
        <v>71</v>
      </c>
      <c r="D49" t="s">
        <v>77</v>
      </c>
      <c r="E49">
        <v>-38.93</v>
      </c>
      <c r="F49">
        <v>-492.56</v>
      </c>
      <c r="G49">
        <v>-492.45</v>
      </c>
      <c r="H49">
        <v>6142.96</v>
      </c>
      <c r="I49">
        <v>2800.61</v>
      </c>
      <c r="J49">
        <v>1839.85</v>
      </c>
      <c r="K49" t="s">
        <v>57</v>
      </c>
    </row>
    <row r="50" spans="1:11" ht="12.75">
      <c r="A50" t="s">
        <v>13</v>
      </c>
      <c r="B50">
        <v>2824.25</v>
      </c>
      <c r="C50" t="s">
        <v>71</v>
      </c>
      <c r="D50" t="s">
        <v>77</v>
      </c>
      <c r="E50">
        <v>-38.93</v>
      </c>
      <c r="F50">
        <v>-492.54</v>
      </c>
      <c r="G50">
        <v>-492.22</v>
      </c>
      <c r="H50">
        <v>6078.86</v>
      </c>
      <c r="I50">
        <v>2811.71</v>
      </c>
      <c r="J50">
        <v>1874.38</v>
      </c>
      <c r="K50" t="s">
        <v>57</v>
      </c>
    </row>
    <row r="51" spans="1:11" ht="12.75">
      <c r="A51" t="s">
        <v>14</v>
      </c>
      <c r="B51">
        <v>2522.3</v>
      </c>
      <c r="C51" t="s">
        <v>74</v>
      </c>
      <c r="D51" t="s">
        <v>75</v>
      </c>
      <c r="E51">
        <v>3.25</v>
      </c>
      <c r="F51">
        <v>459.79</v>
      </c>
      <c r="G51">
        <v>459.83</v>
      </c>
      <c r="H51">
        <v>6074.49</v>
      </c>
      <c r="I51">
        <v>2513.43</v>
      </c>
      <c r="J51">
        <v>1751.4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1442.54</v>
      </c>
      <c r="C54" t="s">
        <v>59</v>
      </c>
      <c r="D54" t="s">
        <v>60</v>
      </c>
      <c r="E54">
        <v>13.33</v>
      </c>
      <c r="F54">
        <v>443.53</v>
      </c>
      <c r="G54">
        <v>443.84</v>
      </c>
      <c r="H54">
        <v>4958.75</v>
      </c>
      <c r="I54">
        <v>1440.23</v>
      </c>
      <c r="J54">
        <v>787.51</v>
      </c>
      <c r="K54" t="s">
        <v>57</v>
      </c>
    </row>
    <row r="55" spans="1:11" ht="12.75">
      <c r="A55" t="s">
        <v>6</v>
      </c>
      <c r="B55">
        <v>1513.43</v>
      </c>
      <c r="C55" t="s">
        <v>59</v>
      </c>
      <c r="D55" t="s">
        <v>60</v>
      </c>
      <c r="E55">
        <v>13.33</v>
      </c>
      <c r="F55">
        <v>443.99</v>
      </c>
      <c r="G55">
        <v>444.06</v>
      </c>
      <c r="H55">
        <v>4893.12</v>
      </c>
      <c r="I55">
        <v>1509.2</v>
      </c>
      <c r="J55">
        <v>852.91</v>
      </c>
      <c r="K55" t="s">
        <v>57</v>
      </c>
    </row>
    <row r="56" spans="1:11" ht="12.75">
      <c r="A56" t="s">
        <v>3</v>
      </c>
      <c r="B56">
        <v>1584.16</v>
      </c>
      <c r="C56" t="s">
        <v>59</v>
      </c>
      <c r="D56" t="s">
        <v>60</v>
      </c>
      <c r="E56">
        <v>13.33</v>
      </c>
      <c r="F56">
        <v>444.49</v>
      </c>
      <c r="G56">
        <v>444.58</v>
      </c>
      <c r="H56">
        <v>4909.93</v>
      </c>
      <c r="I56">
        <v>1579.81</v>
      </c>
      <c r="J56">
        <v>917.33</v>
      </c>
      <c r="K56" t="s">
        <v>57</v>
      </c>
    </row>
    <row r="57" spans="1:11" ht="12.75">
      <c r="A57" t="s">
        <v>0</v>
      </c>
      <c r="B57">
        <v>1948.83</v>
      </c>
      <c r="C57" t="s">
        <v>59</v>
      </c>
      <c r="D57" t="s">
        <v>60</v>
      </c>
      <c r="E57">
        <v>13.33</v>
      </c>
      <c r="F57">
        <v>446.94</v>
      </c>
      <c r="G57">
        <v>447.01</v>
      </c>
      <c r="H57">
        <v>4972.35</v>
      </c>
      <c r="I57">
        <v>1943.58</v>
      </c>
      <c r="J57">
        <v>1098.64</v>
      </c>
      <c r="K57" t="s">
        <v>57</v>
      </c>
    </row>
    <row r="58" spans="1:11" ht="12.75">
      <c r="A58" t="s">
        <v>7</v>
      </c>
      <c r="B58">
        <v>2014.28</v>
      </c>
      <c r="C58" t="s">
        <v>59</v>
      </c>
      <c r="D58" t="s">
        <v>60</v>
      </c>
      <c r="E58">
        <v>13.33</v>
      </c>
      <c r="F58">
        <v>447.33</v>
      </c>
      <c r="G58">
        <v>447.39</v>
      </c>
      <c r="H58">
        <v>4908.6</v>
      </c>
      <c r="I58">
        <v>2007.67</v>
      </c>
      <c r="J58">
        <v>1160.64</v>
      </c>
      <c r="K58" t="s">
        <v>57</v>
      </c>
    </row>
    <row r="59" spans="1:11" ht="12.75">
      <c r="A59" t="s">
        <v>4</v>
      </c>
      <c r="B59">
        <v>2076.58</v>
      </c>
      <c r="C59" t="s">
        <v>59</v>
      </c>
      <c r="D59" t="s">
        <v>60</v>
      </c>
      <c r="E59">
        <v>13.33</v>
      </c>
      <c r="F59">
        <v>447.28</v>
      </c>
      <c r="G59">
        <v>447.28</v>
      </c>
      <c r="H59">
        <v>4926.49</v>
      </c>
      <c r="I59">
        <v>2069.85</v>
      </c>
      <c r="J59">
        <v>1220.22</v>
      </c>
      <c r="K59" t="s">
        <v>57</v>
      </c>
    </row>
    <row r="60" spans="1:11" ht="12.75">
      <c r="A60" t="s">
        <v>1</v>
      </c>
      <c r="B60">
        <v>2880.46</v>
      </c>
      <c r="C60" t="s">
        <v>59</v>
      </c>
      <c r="D60" t="s">
        <v>60</v>
      </c>
      <c r="E60">
        <v>13.33</v>
      </c>
      <c r="F60">
        <v>443.5</v>
      </c>
      <c r="G60">
        <v>443.59</v>
      </c>
      <c r="H60">
        <v>5025.96</v>
      </c>
      <c r="I60">
        <v>2867.54</v>
      </c>
      <c r="J60">
        <v>1639.52</v>
      </c>
      <c r="K60" t="s">
        <v>57</v>
      </c>
    </row>
    <row r="61" spans="1:11" ht="12.75">
      <c r="A61" t="s">
        <v>8</v>
      </c>
      <c r="B61">
        <v>2947.08</v>
      </c>
      <c r="C61" t="s">
        <v>59</v>
      </c>
      <c r="D61" t="s">
        <v>60</v>
      </c>
      <c r="E61">
        <v>13.33</v>
      </c>
      <c r="F61">
        <v>443.47</v>
      </c>
      <c r="G61">
        <v>443.62</v>
      </c>
      <c r="H61">
        <v>4965.3</v>
      </c>
      <c r="I61">
        <v>2933.53</v>
      </c>
      <c r="J61">
        <v>1715.1</v>
      </c>
      <c r="K61" t="s">
        <v>57</v>
      </c>
    </row>
    <row r="62" spans="1:11" ht="12.75">
      <c r="A62" t="s">
        <v>5</v>
      </c>
      <c r="B62">
        <v>2991.01</v>
      </c>
      <c r="C62" t="s">
        <v>59</v>
      </c>
      <c r="D62" t="s">
        <v>60</v>
      </c>
      <c r="E62">
        <v>13.33</v>
      </c>
      <c r="F62">
        <v>443.01</v>
      </c>
      <c r="G62">
        <v>443.17</v>
      </c>
      <c r="H62">
        <v>4985.95</v>
      </c>
      <c r="I62">
        <v>2977.11</v>
      </c>
      <c r="J62">
        <v>1759.11</v>
      </c>
      <c r="K62" t="s">
        <v>57</v>
      </c>
    </row>
    <row r="63" spans="1:11" ht="12.75">
      <c r="A63" t="s">
        <v>2</v>
      </c>
      <c r="B63">
        <v>2755.77</v>
      </c>
      <c r="C63" t="s">
        <v>71</v>
      </c>
      <c r="D63" t="s">
        <v>72</v>
      </c>
      <c r="E63">
        <v>-38.68</v>
      </c>
      <c r="F63">
        <v>-477.45</v>
      </c>
      <c r="G63">
        <v>-476.4</v>
      </c>
      <c r="H63">
        <v>5052.43</v>
      </c>
      <c r="I63">
        <v>2744.45</v>
      </c>
      <c r="J63">
        <v>1766.01</v>
      </c>
      <c r="K63" t="s">
        <v>57</v>
      </c>
    </row>
    <row r="64" spans="1:11" ht="12.75">
      <c r="A64" t="s">
        <v>9</v>
      </c>
      <c r="B64">
        <v>2764.98</v>
      </c>
      <c r="C64" t="s">
        <v>71</v>
      </c>
      <c r="D64" t="s">
        <v>72</v>
      </c>
      <c r="E64">
        <v>-38.68</v>
      </c>
      <c r="F64">
        <v>-477.88</v>
      </c>
      <c r="G64">
        <v>-476.88</v>
      </c>
      <c r="H64">
        <v>4989.23</v>
      </c>
      <c r="I64">
        <v>2753.44</v>
      </c>
      <c r="J64">
        <v>1790.77</v>
      </c>
      <c r="K64" t="s">
        <v>57</v>
      </c>
    </row>
    <row r="65" spans="1:11" ht="12.75">
      <c r="A65" t="s">
        <v>10</v>
      </c>
      <c r="B65">
        <v>2708.36</v>
      </c>
      <c r="C65" t="s">
        <v>78</v>
      </c>
      <c r="D65" t="s">
        <v>79</v>
      </c>
      <c r="E65">
        <v>-2.76</v>
      </c>
      <c r="F65">
        <v>-190.94</v>
      </c>
      <c r="G65">
        <v>-190.93</v>
      </c>
      <c r="H65">
        <v>5004.24</v>
      </c>
      <c r="I65">
        <v>2697.06</v>
      </c>
      <c r="J65">
        <v>1793.61</v>
      </c>
      <c r="K65" t="s">
        <v>57</v>
      </c>
    </row>
    <row r="66" spans="1:11" ht="12.75">
      <c r="A66" t="s">
        <v>11</v>
      </c>
      <c r="B66">
        <v>2495.06</v>
      </c>
      <c r="C66" t="s">
        <v>80</v>
      </c>
      <c r="D66" t="s">
        <v>81</v>
      </c>
      <c r="E66">
        <v>-21.39</v>
      </c>
      <c r="F66">
        <v>-734.14</v>
      </c>
      <c r="G66">
        <v>-734.5</v>
      </c>
      <c r="H66">
        <v>5062.11</v>
      </c>
      <c r="I66">
        <v>2484.25</v>
      </c>
      <c r="J66">
        <v>1786.85</v>
      </c>
      <c r="K66" t="s">
        <v>57</v>
      </c>
    </row>
    <row r="67" spans="1:11" ht="12.75">
      <c r="A67" t="s">
        <v>13</v>
      </c>
      <c r="B67">
        <v>2529.23</v>
      </c>
      <c r="C67" t="s">
        <v>80</v>
      </c>
      <c r="D67" t="s">
        <v>81</v>
      </c>
      <c r="E67">
        <v>-21.39</v>
      </c>
      <c r="F67">
        <v>-732.67</v>
      </c>
      <c r="G67">
        <v>-733.3</v>
      </c>
      <c r="H67">
        <v>5001.61</v>
      </c>
      <c r="I67">
        <v>2519.95</v>
      </c>
      <c r="J67">
        <v>1812.09</v>
      </c>
      <c r="K67" t="s">
        <v>57</v>
      </c>
    </row>
    <row r="68" spans="1:11" ht="12.75">
      <c r="A68" t="s">
        <v>14</v>
      </c>
      <c r="B68">
        <v>2229.97</v>
      </c>
      <c r="C68" t="s">
        <v>78</v>
      </c>
      <c r="D68" t="s">
        <v>79</v>
      </c>
      <c r="E68">
        <v>-2.76</v>
      </c>
      <c r="F68">
        <v>-192.27</v>
      </c>
      <c r="G68">
        <v>-192.27</v>
      </c>
      <c r="H68">
        <v>5000.2</v>
      </c>
      <c r="I68">
        <v>2222.36</v>
      </c>
      <c r="J68">
        <v>1711.21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1596.99</v>
      </c>
      <c r="C71" t="s">
        <v>59</v>
      </c>
      <c r="D71" t="s">
        <v>60</v>
      </c>
      <c r="E71">
        <v>13.33</v>
      </c>
      <c r="F71">
        <v>444.86</v>
      </c>
      <c r="G71">
        <v>445.14</v>
      </c>
      <c r="H71">
        <v>4627.7</v>
      </c>
      <c r="I71">
        <v>1592.79</v>
      </c>
      <c r="J71">
        <v>893.42</v>
      </c>
      <c r="K71" t="s">
        <v>57</v>
      </c>
    </row>
    <row r="72" spans="1:11" ht="12.75">
      <c r="A72" t="s">
        <v>6</v>
      </c>
      <c r="B72">
        <v>1665.03</v>
      </c>
      <c r="C72" t="s">
        <v>59</v>
      </c>
      <c r="D72" t="s">
        <v>60</v>
      </c>
      <c r="E72">
        <v>13.33</v>
      </c>
      <c r="F72">
        <v>445.09</v>
      </c>
      <c r="G72">
        <v>445.33</v>
      </c>
      <c r="H72">
        <v>4563.58</v>
      </c>
      <c r="I72">
        <v>1662.08</v>
      </c>
      <c r="J72">
        <v>958.57</v>
      </c>
      <c r="K72" t="s">
        <v>57</v>
      </c>
    </row>
    <row r="73" spans="1:11" ht="12.75">
      <c r="A73" t="s">
        <v>3</v>
      </c>
      <c r="B73">
        <v>1730.35</v>
      </c>
      <c r="C73" t="s">
        <v>59</v>
      </c>
      <c r="D73" t="s">
        <v>60</v>
      </c>
      <c r="E73">
        <v>13.33</v>
      </c>
      <c r="F73">
        <v>445.59</v>
      </c>
      <c r="G73">
        <v>445.86</v>
      </c>
      <c r="H73">
        <v>4581.36</v>
      </c>
      <c r="I73">
        <v>1724.32</v>
      </c>
      <c r="J73">
        <v>1019.34</v>
      </c>
      <c r="K73" t="s">
        <v>57</v>
      </c>
    </row>
    <row r="74" spans="1:11" ht="12.75">
      <c r="A74" t="s">
        <v>0</v>
      </c>
      <c r="B74">
        <v>2089.15</v>
      </c>
      <c r="C74" t="s">
        <v>59</v>
      </c>
      <c r="D74" t="s">
        <v>60</v>
      </c>
      <c r="E74">
        <v>13.33</v>
      </c>
      <c r="F74">
        <v>447.43</v>
      </c>
      <c r="G74">
        <v>447.48</v>
      </c>
      <c r="H74">
        <v>4644.18</v>
      </c>
      <c r="I74">
        <v>2082.1</v>
      </c>
      <c r="J74">
        <v>1195.84</v>
      </c>
      <c r="K74" t="s">
        <v>57</v>
      </c>
    </row>
    <row r="75" spans="1:11" ht="12.75">
      <c r="A75" t="s">
        <v>7</v>
      </c>
      <c r="B75">
        <v>2150.26</v>
      </c>
      <c r="C75" t="s">
        <v>59</v>
      </c>
      <c r="D75" t="s">
        <v>60</v>
      </c>
      <c r="E75">
        <v>13.33</v>
      </c>
      <c r="F75">
        <v>447.76</v>
      </c>
      <c r="G75">
        <v>447.82</v>
      </c>
      <c r="H75">
        <v>4581.32</v>
      </c>
      <c r="I75">
        <v>2143.84</v>
      </c>
      <c r="J75">
        <v>1256.2</v>
      </c>
      <c r="K75" t="s">
        <v>57</v>
      </c>
    </row>
    <row r="76" spans="1:11" ht="12.75">
      <c r="A76" t="s">
        <v>4</v>
      </c>
      <c r="B76">
        <v>2206.74</v>
      </c>
      <c r="C76" t="s">
        <v>59</v>
      </c>
      <c r="D76" t="s">
        <v>60</v>
      </c>
      <c r="E76">
        <v>13.33</v>
      </c>
      <c r="F76">
        <v>447.54</v>
      </c>
      <c r="G76">
        <v>447.6</v>
      </c>
      <c r="H76">
        <v>4600.02</v>
      </c>
      <c r="I76">
        <v>2198.31</v>
      </c>
      <c r="J76">
        <v>1301.58</v>
      </c>
      <c r="K76" t="s">
        <v>57</v>
      </c>
    </row>
    <row r="77" spans="1:11" ht="12.75">
      <c r="A77" t="s">
        <v>1</v>
      </c>
      <c r="B77">
        <v>3039.4</v>
      </c>
      <c r="C77" t="s">
        <v>59</v>
      </c>
      <c r="D77" t="s">
        <v>60</v>
      </c>
      <c r="E77">
        <v>13.33</v>
      </c>
      <c r="F77">
        <v>443.56</v>
      </c>
      <c r="G77">
        <v>443.69</v>
      </c>
      <c r="H77">
        <v>4703.86</v>
      </c>
      <c r="I77">
        <v>3024.78</v>
      </c>
      <c r="J77">
        <v>1753.44</v>
      </c>
      <c r="K77" t="s">
        <v>57</v>
      </c>
    </row>
    <row r="78" spans="1:11" ht="12.75">
      <c r="A78" t="s">
        <v>8</v>
      </c>
      <c r="B78">
        <v>3022.9</v>
      </c>
      <c r="C78" t="s">
        <v>78</v>
      </c>
      <c r="D78" t="s">
        <v>79</v>
      </c>
      <c r="E78">
        <v>-2.76</v>
      </c>
      <c r="F78">
        <v>-172.46</v>
      </c>
      <c r="G78">
        <v>-172.46</v>
      </c>
      <c r="H78">
        <v>4639.97</v>
      </c>
      <c r="I78">
        <v>3008.53</v>
      </c>
      <c r="J78">
        <v>1776.14</v>
      </c>
      <c r="K78" t="s">
        <v>57</v>
      </c>
    </row>
    <row r="79" spans="1:11" ht="12.75">
      <c r="A79" t="s">
        <v>5</v>
      </c>
      <c r="B79">
        <v>2467.6</v>
      </c>
      <c r="C79" t="s">
        <v>78</v>
      </c>
      <c r="D79" t="s">
        <v>79</v>
      </c>
      <c r="E79">
        <v>-2.76</v>
      </c>
      <c r="F79">
        <v>-173.63</v>
      </c>
      <c r="G79">
        <v>-173.62</v>
      </c>
      <c r="H79">
        <v>4625.91</v>
      </c>
      <c r="I79">
        <v>2458.65</v>
      </c>
      <c r="J79">
        <v>1539.02</v>
      </c>
      <c r="K79" t="s">
        <v>57</v>
      </c>
    </row>
    <row r="80" spans="1:11" ht="12.75">
      <c r="A80" t="s">
        <v>2</v>
      </c>
      <c r="B80">
        <v>2680.97</v>
      </c>
      <c r="C80" t="s">
        <v>71</v>
      </c>
      <c r="D80" t="s">
        <v>72</v>
      </c>
      <c r="E80">
        <v>-38.68</v>
      </c>
      <c r="F80">
        <v>-462.85</v>
      </c>
      <c r="G80">
        <v>-461.85</v>
      </c>
      <c r="H80">
        <v>4717.3</v>
      </c>
      <c r="I80">
        <v>2670.19</v>
      </c>
      <c r="J80">
        <v>1746.68</v>
      </c>
      <c r="K80" t="s">
        <v>57</v>
      </c>
    </row>
    <row r="81" spans="1:11" ht="12.75">
      <c r="A81" t="s">
        <v>9</v>
      </c>
      <c r="B81">
        <v>2456.78</v>
      </c>
      <c r="C81" t="s">
        <v>78</v>
      </c>
      <c r="D81" t="s">
        <v>79</v>
      </c>
      <c r="E81">
        <v>-2.76</v>
      </c>
      <c r="F81">
        <v>-174.05</v>
      </c>
      <c r="G81">
        <v>-174.04</v>
      </c>
      <c r="H81">
        <v>4639.65</v>
      </c>
      <c r="I81">
        <v>2447.65</v>
      </c>
      <c r="J81">
        <v>1675.58</v>
      </c>
      <c r="K81" t="s">
        <v>57</v>
      </c>
    </row>
    <row r="82" spans="1:11" ht="12.75">
      <c r="A82" t="s">
        <v>10</v>
      </c>
      <c r="B82">
        <v>1896.82</v>
      </c>
      <c r="C82" t="s">
        <v>78</v>
      </c>
      <c r="D82" t="s">
        <v>79</v>
      </c>
      <c r="E82">
        <v>-2.76</v>
      </c>
      <c r="F82">
        <v>-174.34</v>
      </c>
      <c r="G82">
        <v>-174.33</v>
      </c>
      <c r="H82">
        <v>4626.61</v>
      </c>
      <c r="I82">
        <v>1889.72</v>
      </c>
      <c r="J82">
        <v>1439.29</v>
      </c>
      <c r="K82" t="s">
        <v>57</v>
      </c>
    </row>
    <row r="83" spans="1:11" ht="12.75">
      <c r="A83" t="s">
        <v>11</v>
      </c>
      <c r="B83">
        <v>2269.19</v>
      </c>
      <c r="C83" t="s">
        <v>80</v>
      </c>
      <c r="D83" t="s">
        <v>81</v>
      </c>
      <c r="E83">
        <v>-21.39</v>
      </c>
      <c r="F83">
        <v>-699.78</v>
      </c>
      <c r="G83">
        <v>-700.1</v>
      </c>
      <c r="H83">
        <v>4718.62</v>
      </c>
      <c r="I83">
        <v>2260.91</v>
      </c>
      <c r="J83">
        <v>1695.8</v>
      </c>
      <c r="K83" t="s">
        <v>57</v>
      </c>
    </row>
    <row r="84" spans="1:11" ht="12.75">
      <c r="A84" t="s">
        <v>13</v>
      </c>
      <c r="B84">
        <v>1961.92</v>
      </c>
      <c r="C84" t="s">
        <v>78</v>
      </c>
      <c r="D84" t="s">
        <v>79</v>
      </c>
      <c r="E84">
        <v>-2.76</v>
      </c>
      <c r="F84">
        <v>-173.76</v>
      </c>
      <c r="G84">
        <v>-173.75</v>
      </c>
      <c r="H84">
        <v>4637.26</v>
      </c>
      <c r="I84">
        <v>1955.32</v>
      </c>
      <c r="J84">
        <v>1576.45</v>
      </c>
      <c r="K84" t="s">
        <v>57</v>
      </c>
    </row>
    <row r="85" spans="1:11" ht="12.75">
      <c r="A85" t="s">
        <v>14</v>
      </c>
      <c r="B85">
        <v>1369.7</v>
      </c>
      <c r="C85" t="s">
        <v>78</v>
      </c>
      <c r="D85" t="s">
        <v>79</v>
      </c>
      <c r="E85">
        <v>-2.76</v>
      </c>
      <c r="F85">
        <v>-173.77</v>
      </c>
      <c r="G85">
        <v>-173.76</v>
      </c>
      <c r="H85">
        <v>4626.43</v>
      </c>
      <c r="I85">
        <v>1366.71</v>
      </c>
      <c r="J85">
        <v>1309.21</v>
      </c>
      <c r="K85" t="s">
        <v>57</v>
      </c>
    </row>
    <row r="87" ht="12.75">
      <c r="A87" t="s">
        <v>82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2008-10-29T20:00:30Z</dcterms:modified>
  <cp:category/>
  <cp:version/>
  <cp:contentType/>
  <cp:contentStatus/>
</cp:coreProperties>
</file>