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RSA" sheetId="1" r:id="rId1"/>
    <sheet name="SC all" sheetId="2" r:id="rId2"/>
  </sheets>
  <definedNames>
    <definedName name="_xlnm.Print_Titles" localSheetId="1">'SC all'!$1:$5</definedName>
  </definedNames>
  <calcPr fullCalcOnLoad="1"/>
</workbook>
</file>

<file path=xl/sharedStrings.xml><?xml version="1.0" encoding="utf-8"?>
<sst xmlns="http://schemas.openxmlformats.org/spreadsheetml/2006/main" count="1155" uniqueCount="442">
  <si>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</si>
  <si>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</si>
  <si>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</si>
  <si>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</si>
  <si>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</si>
  <si>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</si>
  <si>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</si>
  <si>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FISCAL YEAR  2003 SPREADSHEET FOR SMALL, RURAL SCHOOL ACHIEVEMENT PROGRAM</t>
  </si>
  <si>
    <t>South Carolina Public School Districts</t>
  </si>
  <si>
    <t xml:space="preserve">THERE ARE NO DISTRICTS IN SOUTH CAROLINA ELIGIBLE FOR THE </t>
  </si>
  <si>
    <t>SMALL, RURAL SCHOOL ACHIEVEMENT SCHOOL PROGRAM</t>
  </si>
  <si>
    <t>FISCAL YEAR 2003 SPREADSHEET FOR SMALL, RURAL SCHOOL ACHIEVEMENT PROGRAM AND RURAL LOW-INCOME SCHOOL PROGRAM</t>
  </si>
  <si>
    <t>South Carolina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</si>
  <si>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</si>
  <si>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</si>
  <si>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</si>
  <si>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</si>
  <si>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</si>
  <si>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</si>
  <si>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</si>
  <si>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</si>
  <si>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</si>
  <si>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</si>
  <si>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</si>
  <si>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</si>
  <si>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</si>
  <si>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</si>
  <si>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</si>
  <si>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</si>
  <si>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</si>
  <si>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</si>
  <si>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45-01-000</t>
  </si>
  <si>
    <t>WILLIAMSBURG COUNTY SCHOOL DISTRICT</t>
  </si>
  <si>
    <t>BOX 1067</t>
  </si>
  <si>
    <t>KINGSTREE</t>
  </si>
  <si>
    <t>6,7</t>
  </si>
  <si>
    <t>NO</t>
  </si>
  <si>
    <t>YES</t>
  </si>
  <si>
    <t>38-05-000</t>
  </si>
  <si>
    <t>ORANGEBURG COUNTY SCHOOL DISTRICT 05</t>
  </si>
  <si>
    <t>578 ELLIS AVE</t>
  </si>
  <si>
    <t>ORANGEBURG</t>
  </si>
  <si>
    <t>38-03-000</t>
  </si>
  <si>
    <t>ORANGEBURG COUNTY SCHOOL DISTRICT 03</t>
  </si>
  <si>
    <t>1515 BRANT AVENUE-PO BOX 98</t>
  </si>
  <si>
    <t>HOLLY HILL</t>
  </si>
  <si>
    <t xml:space="preserve"> </t>
  </si>
  <si>
    <t>36-01-000</t>
  </si>
  <si>
    <t>NEWBERRY COUNTY SCHOOL DISTRICT</t>
  </si>
  <si>
    <t>BOX 718</t>
  </si>
  <si>
    <t>NEWBERRY</t>
  </si>
  <si>
    <t>33-01-000</t>
  </si>
  <si>
    <t>MCCORMICK COUNTY SCHOOL DISTRICT</t>
  </si>
  <si>
    <t>821 N MINE STREET</t>
  </si>
  <si>
    <t>MCCORMICK</t>
  </si>
  <si>
    <t>35-01-000</t>
  </si>
  <si>
    <t>MARLBORO COUNTY SCHOOL DISTRICT</t>
  </si>
  <si>
    <t>P. O. BOX 947</t>
  </si>
  <si>
    <t>BENNETTSVILLE</t>
  </si>
  <si>
    <t>34-02-000</t>
  </si>
  <si>
    <t>MARION COUNTY SCHOOL DISTRICT 02</t>
  </si>
  <si>
    <t>BOX 689</t>
  </si>
  <si>
    <t>MULLINS</t>
  </si>
  <si>
    <t>34-01-000</t>
  </si>
  <si>
    <t>MARION COUNTY SCHOOL DISTRICT 01</t>
  </si>
  <si>
    <t>616 NORTHSIDE AVE</t>
  </si>
  <si>
    <t>MARION</t>
  </si>
  <si>
    <t>34-00-000</t>
  </si>
  <si>
    <t>MARION COUNTY TEC CTR</t>
  </si>
  <si>
    <t>POST OFFICE BOX 890</t>
  </si>
  <si>
    <t>M</t>
  </si>
  <si>
    <t>31-01-000</t>
  </si>
  <si>
    <t>LEE COUNTY SCHOOL DISTRICT</t>
  </si>
  <si>
    <t>P O BOX 507</t>
  </si>
  <si>
    <t>BISHOPVILLE</t>
  </si>
  <si>
    <t>27-01-000</t>
  </si>
  <si>
    <t>JASPER COUNTY SCHOOL DISTRICT</t>
  </si>
  <si>
    <t>BOX 848</t>
  </si>
  <si>
    <t>RIDGELAND</t>
  </si>
  <si>
    <t>25-02-000</t>
  </si>
  <si>
    <t>HAMPTON 2 COUNTY SCHOOL DISTRICT</t>
  </si>
  <si>
    <t>BOX 1028</t>
  </si>
  <si>
    <t>ESTILL</t>
  </si>
  <si>
    <t>22-01-000</t>
  </si>
  <si>
    <t>GEORGETOWN COUNTY SCHOOL DISTRICT</t>
  </si>
  <si>
    <t>624 FRONT STREET</t>
  </si>
  <si>
    <t>GEORGETOWN</t>
  </si>
  <si>
    <t>21-04-000</t>
  </si>
  <si>
    <t>FLORENCE COUNTY SCHOOL DISTRICT 04</t>
  </si>
  <si>
    <t>220 N. PICKNEY STREET</t>
  </si>
  <si>
    <t>TIMMONSVILLE</t>
  </si>
  <si>
    <t>8,N</t>
  </si>
  <si>
    <t>21-02-000</t>
  </si>
  <si>
    <t>FLORENCE COUNTY SCHOOL DISTRICT 02</t>
  </si>
  <si>
    <t>2121 S PAMPLICO HWY</t>
  </si>
  <si>
    <t>PAMPLICO</t>
  </si>
  <si>
    <t>20-01-000</t>
  </si>
  <si>
    <t>FAIRFIELD COUNTY SCHOOL DISTRICT</t>
  </si>
  <si>
    <t>DRAWER 622</t>
  </si>
  <si>
    <t>WINNSBORO</t>
  </si>
  <si>
    <t>18-00-000</t>
  </si>
  <si>
    <t>DORCHESTER COUNTY CAREER SCHOOL</t>
  </si>
  <si>
    <t>507 SCHOOL HOUSE ROAD</t>
  </si>
  <si>
    <t>DORCHESTER</t>
  </si>
  <si>
    <t>17-03-000</t>
  </si>
  <si>
    <t>DILLON COUNTY SCHOOL DISTRICT 03</t>
  </si>
  <si>
    <t>502 N. RICHARDSON ST.</t>
  </si>
  <si>
    <t>LATTA</t>
  </si>
  <si>
    <t>17-02-000</t>
  </si>
  <si>
    <t>DILLON COUNTY SCHOOL DISTRICT 02</t>
  </si>
  <si>
    <t>405 W WASHINGTON ST.</t>
  </si>
  <si>
    <t>DILLON</t>
  </si>
  <si>
    <t>17-01-000</t>
  </si>
  <si>
    <t>DILLON COUNTY SCHOOL DISTRICT 01</t>
  </si>
  <si>
    <t>BOX 644</t>
  </si>
  <si>
    <t>LAKE VIEW</t>
  </si>
  <si>
    <t>17-00-000</t>
  </si>
  <si>
    <t>DILLON COUNTY TECHNOLOGY</t>
  </si>
  <si>
    <t>P O BOX 1130</t>
  </si>
  <si>
    <t>16-01-000</t>
  </si>
  <si>
    <t>DARLINGTON COUNTY SCHOOL DISTRICT</t>
  </si>
  <si>
    <t>P. O. BOX 117</t>
  </si>
  <si>
    <t>DARLINGTON</t>
  </si>
  <si>
    <t>15-01-000</t>
  </si>
  <si>
    <t>COLLETON COUNTY SCHOOL DISTRICT</t>
  </si>
  <si>
    <t>P O BOX 290</t>
  </si>
  <si>
    <t>WALTERBORO</t>
  </si>
  <si>
    <t>14-02-000</t>
  </si>
  <si>
    <t>CLARENDON COUNTY SCHOOL DISTRICT 02</t>
  </si>
  <si>
    <t>P O BOX 1252</t>
  </si>
  <si>
    <t>MANNING</t>
  </si>
  <si>
    <t>14-01-000</t>
  </si>
  <si>
    <t>CLARENDON COUNTY SCHOOL DISTRICT 01</t>
  </si>
  <si>
    <t>BOX 38</t>
  </si>
  <si>
    <t>SUMMERTON</t>
  </si>
  <si>
    <t>7,N</t>
  </si>
  <si>
    <t>14-00-000</t>
  </si>
  <si>
    <t>F E DUBOSE AVC</t>
  </si>
  <si>
    <t>BOX 428</t>
  </si>
  <si>
    <t>13-01-000</t>
  </si>
  <si>
    <t>CHESTERFIELD COUNTY SCHOOL DISTRICT</t>
  </si>
  <si>
    <t>401 WEST BOULEVARD</t>
  </si>
  <si>
    <t>CHESTERFIELD</t>
  </si>
  <si>
    <t>09-01-000</t>
  </si>
  <si>
    <t>CALHOUN COUNTY SCHOOL DISTRICT</t>
  </si>
  <si>
    <t>101 RICHLAND AVENUE</t>
  </si>
  <si>
    <t>ST MATTHEWS</t>
  </si>
  <si>
    <t>07-00-000</t>
  </si>
  <si>
    <t>BEAUFORT-JASPER CAREER</t>
  </si>
  <si>
    <t>ROUTE 1 BOX 127</t>
  </si>
  <si>
    <t>06-29-000</t>
  </si>
  <si>
    <t>BARNWELL COUNTY SCHOOL DISTRICT 29</t>
  </si>
  <si>
    <t>410 E. MAIN ST.</t>
  </si>
  <si>
    <t>WILLISTON</t>
  </si>
  <si>
    <t>06-19-000</t>
  </si>
  <si>
    <t>BARNWELL COUNTY SCHOOL DISTRICT 19</t>
  </si>
  <si>
    <t>BOX 185</t>
  </si>
  <si>
    <t>BLACKVILLE</t>
  </si>
  <si>
    <t>06-00-000</t>
  </si>
  <si>
    <t>BARNWELL CO AVC</t>
  </si>
  <si>
    <t>RT 2 BOX 232</t>
  </si>
  <si>
    <t>05-02-000</t>
  </si>
  <si>
    <t>BAMBERG COUNTY SCHOOL DISTRICT 02</t>
  </si>
  <si>
    <t>BOX 345</t>
  </si>
  <si>
    <t>DENMARK</t>
  </si>
  <si>
    <t>05-01-000</t>
  </si>
  <si>
    <t>BAMBERG COUNTY SCHOOL DISTRICT 01</t>
  </si>
  <si>
    <t>BOX 526</t>
  </si>
  <si>
    <t>BAMBERG</t>
  </si>
  <si>
    <t>03-01-000</t>
  </si>
  <si>
    <t>ALLENDALE COUNTY SCHOOL DISTRICT</t>
  </si>
  <si>
    <t>P O BOX 458</t>
  </si>
  <si>
    <t>ALLENDALE</t>
  </si>
  <si>
    <t>6,7,N</t>
  </si>
  <si>
    <t>34-07-000</t>
  </si>
  <si>
    <t>MARION COUNTY SCHOOL DISTRICT 07</t>
  </si>
  <si>
    <t>3559 HIGHWAY 501</t>
  </si>
  <si>
    <t>RAINS</t>
  </si>
  <si>
    <t>N/A</t>
  </si>
  <si>
    <t>42-82-997</t>
  </si>
  <si>
    <t>H B SWOFFORD AVC</t>
  </si>
  <si>
    <t>5620 HIGHWAY 11</t>
  </si>
  <si>
    <t>INMAN</t>
  </si>
  <si>
    <t>42-81-996</t>
  </si>
  <si>
    <t>R D ANDERSON APPLIED TECH</t>
  </si>
  <si>
    <t>P O BOX 248</t>
  </si>
  <si>
    <t>MOORE</t>
  </si>
  <si>
    <t>38-81-996</t>
  </si>
  <si>
    <t>ORANGEBURG TECHNOLOGY CENTER</t>
  </si>
  <si>
    <t>3720 MAGNOLIA STREET</t>
  </si>
  <si>
    <t>38-80-995</t>
  </si>
  <si>
    <t>COPE AVC</t>
  </si>
  <si>
    <t>P O BOX 128</t>
  </si>
  <si>
    <t>COPE</t>
  </si>
  <si>
    <t>24-00-000</t>
  </si>
  <si>
    <t>GREENWOOD CO AVC</t>
  </si>
  <si>
    <t>RT 8 AIRPORT ROAD</t>
  </si>
  <si>
    <t>GREENWOOD</t>
  </si>
  <si>
    <t>52-04-000</t>
  </si>
  <si>
    <t>FELTON LABARATORY</t>
  </si>
  <si>
    <t>SC STATE COLLEGE</t>
  </si>
  <si>
    <t>46-04-000</t>
  </si>
  <si>
    <t>YORK COUNTY SCHOOL DISTRICT 04</t>
  </si>
  <si>
    <t>120 E. ELLIOTT STREET</t>
  </si>
  <si>
    <t>FORT MILL</t>
  </si>
  <si>
    <t>3,N</t>
  </si>
  <si>
    <t>46-03-000</t>
  </si>
  <si>
    <t>YORK COUNTY SCHOOL DISTRICT 03</t>
  </si>
  <si>
    <t>P. O. DRAWER 10072</t>
  </si>
  <si>
    <t>ROCK HILL</t>
  </si>
  <si>
    <t>2,3,8</t>
  </si>
  <si>
    <t>46-02-000</t>
  </si>
  <si>
    <t>YORK COUNTY SCHOOL DISTRICT 02</t>
  </si>
  <si>
    <t>P O BOX 99</t>
  </si>
  <si>
    <t>CLOVER</t>
  </si>
  <si>
    <t>3,8</t>
  </si>
  <si>
    <t>46-01-000</t>
  </si>
  <si>
    <t>YORK COUNTY SCHOOL DISTRICT 01</t>
  </si>
  <si>
    <t>BOX 770</t>
  </si>
  <si>
    <t>YORK</t>
  </si>
  <si>
    <t>44-01-000</t>
  </si>
  <si>
    <t>UNION COUNTY SCHOOL DISTRICT</t>
  </si>
  <si>
    <t>BOX 907</t>
  </si>
  <si>
    <t>UNION</t>
  </si>
  <si>
    <t>43-02-000</t>
  </si>
  <si>
    <t>SUMTER COUNTY SCHOOL DISTRICT 02</t>
  </si>
  <si>
    <t>1345 WILSON HALL ROAD</t>
  </si>
  <si>
    <t>SUMTER</t>
  </si>
  <si>
    <t>2,4,8,N</t>
  </si>
  <si>
    <t>43-00-000</t>
  </si>
  <si>
    <t>SUMTER CO CAREER CTR</t>
  </si>
  <si>
    <t>2612 MCCRAYS MILL ROAD</t>
  </si>
  <si>
    <t>43-17-000</t>
  </si>
  <si>
    <t>SUMTER COUNTY SCHOOL DISTRICT 17</t>
  </si>
  <si>
    <t>P O BOX 1180</t>
  </si>
  <si>
    <t>2,4,8</t>
  </si>
  <si>
    <t>42-07-000</t>
  </si>
  <si>
    <t>SPARTANBURG COUNTY SCHOOL DISTRICT 07</t>
  </si>
  <si>
    <t>P O BOX 970 610 DUPRE</t>
  </si>
  <si>
    <t>SPARTANBURG</t>
  </si>
  <si>
    <t>2,4</t>
  </si>
  <si>
    <t>42-06-000</t>
  </si>
  <si>
    <t>SPARTANBURG COUNTY SCHOOL DISTRICT 06</t>
  </si>
  <si>
    <t>1493 W O EZELL BLVD</t>
  </si>
  <si>
    <t>42-05-000</t>
  </si>
  <si>
    <t>SPARTANBURG COUNTY SCHOOL DISTRICT 05</t>
  </si>
  <si>
    <t>P O BOX 307</t>
  </si>
  <si>
    <t>DUNCAN</t>
  </si>
  <si>
    <t>4,8</t>
  </si>
  <si>
    <t>42-04-000</t>
  </si>
  <si>
    <t>SPARTANBURG COUNTY SCHOOL DISTRICT 04</t>
  </si>
  <si>
    <t>118 MCEDCO ROAD</t>
  </si>
  <si>
    <t>WOODRUFF</t>
  </si>
  <si>
    <t>42-03-000</t>
  </si>
  <si>
    <t>SPARTANBURG COUNTY SCHOOL DISTRICT 03</t>
  </si>
  <si>
    <t>BOX 267</t>
  </si>
  <si>
    <t>GLENDALE</t>
  </si>
  <si>
    <t>42-02-000</t>
  </si>
  <si>
    <t>SPARTANBURG COUNTY SCHOOL DISTRICT 02</t>
  </si>
  <si>
    <t>4606PARRIS BRIDGE ROAD</t>
  </si>
  <si>
    <t>42-01-000</t>
  </si>
  <si>
    <t>SPARTANBURG COUNTY SCHOOL DISTRICT 01</t>
  </si>
  <si>
    <t>BOX 218</t>
  </si>
  <si>
    <t>CAMPOBELLO</t>
  </si>
  <si>
    <t>42-80-995</t>
  </si>
  <si>
    <t>DANIEL MORGAN VOC</t>
  </si>
  <si>
    <t>201 ZION HILL ROAD</t>
  </si>
  <si>
    <t>41-01-000</t>
  </si>
  <si>
    <t>SALUDA COUNTY SCHOOL DISTRICT</t>
  </si>
  <si>
    <t>404 N WISE RD</t>
  </si>
  <si>
    <t>SALUDA</t>
  </si>
  <si>
    <t>52-08-000</t>
  </si>
  <si>
    <t>JUVENILE JUSTICE</t>
  </si>
  <si>
    <t>4900 BROAD RIVER ROAD</t>
  </si>
  <si>
    <t>COLUMBIA</t>
  </si>
  <si>
    <t>40-02-000</t>
  </si>
  <si>
    <t>RICHLAND COUNTY SCHOOL DISTRICT 02</t>
  </si>
  <si>
    <t>6831 BROOKFIELD RD</t>
  </si>
  <si>
    <t>4,7,8</t>
  </si>
  <si>
    <t>40-01-000</t>
  </si>
  <si>
    <t>RICHLAND COUNTY SCHOOL DISTRICT 01</t>
  </si>
  <si>
    <t>1616 RICHLAND ST</t>
  </si>
  <si>
    <t>39-01-000</t>
  </si>
  <si>
    <t>PICKENS COUNTY SCHOOL DISTRICT</t>
  </si>
  <si>
    <t>1348 GRIFFIN MILL ROAD</t>
  </si>
  <si>
    <t>EASLEY</t>
  </si>
  <si>
    <t>38-04-000</t>
  </si>
  <si>
    <t>ORANGEBURG COUNTY SCHOOL DISTRICT 04</t>
  </si>
  <si>
    <t>POST OFFICE BOX 69</t>
  </si>
  <si>
    <t>CORDOVA</t>
  </si>
  <si>
    <t>37-01-000</t>
  </si>
  <si>
    <t>OCONEE COUNTY SCHOOL DISTRICT</t>
  </si>
  <si>
    <t>POST OFFICE BOX 649</t>
  </si>
  <si>
    <t>WALHALLA</t>
  </si>
  <si>
    <t>32-05-000</t>
  </si>
  <si>
    <t>LEXINGTON COUNTY SCHOOL DISTRICT 05</t>
  </si>
  <si>
    <t>BOX 938</t>
  </si>
  <si>
    <t>BALLENTINE</t>
  </si>
  <si>
    <t>32-04-000</t>
  </si>
  <si>
    <t>LEXINGTON COUNTY SCHOOL DISTRICT 04</t>
  </si>
  <si>
    <t>BOX 569</t>
  </si>
  <si>
    <t>SWANSEA</t>
  </si>
  <si>
    <t>32-03-000</t>
  </si>
  <si>
    <t>LEXINGTON COUNTY SCHOOL DISTRICT 03</t>
  </si>
  <si>
    <t>121 WEST COLUMBIA AVENUE</t>
  </si>
  <si>
    <t>BATESBURG</t>
  </si>
  <si>
    <t>32-02-000</t>
  </si>
  <si>
    <t>LEXINGTON COUNTY SCHOOL DISTRICT 02</t>
  </si>
  <si>
    <t>715 NINTH ST</t>
  </si>
  <si>
    <t>W COLUMBIA</t>
  </si>
  <si>
    <t>32-01-000</t>
  </si>
  <si>
    <t>LEXINGTON COUNTY SCHOOL DISTRICT 01</t>
  </si>
  <si>
    <t>P O BOX 1869</t>
  </si>
  <si>
    <t>LEXINGTON</t>
  </si>
  <si>
    <t>30-56-000</t>
  </si>
  <si>
    <t>LAURENS COUNTY SCHOOL DISTRICT 56</t>
  </si>
  <si>
    <t>600 EAST FLORIDA ST</t>
  </si>
  <si>
    <t>CLINTON</t>
  </si>
  <si>
    <t>30-55-000</t>
  </si>
  <si>
    <t>LAURENS COUNTY SCHOOL DISTRICT 55</t>
  </si>
  <si>
    <t>1029 WEST MAIN ST.</t>
  </si>
  <si>
    <t>LAURENS</t>
  </si>
  <si>
    <t>29-01-000</t>
  </si>
  <si>
    <t>LANCASTER COUNTY SCHOOL DISTRICT</t>
  </si>
  <si>
    <t>300 S. CATAWBA STREET</t>
  </si>
  <si>
    <t>LANCASTER</t>
  </si>
  <si>
    <t>28-01-000</t>
  </si>
  <si>
    <t>KERSHAW COUNTY SCHOOL DISTRICT</t>
  </si>
  <si>
    <t>1301 DUBOSE COURT</t>
  </si>
  <si>
    <t>CAMDEN</t>
  </si>
  <si>
    <t>26-01-000</t>
  </si>
  <si>
    <t>HORRY COUNTY SCHOOL DISTRICT</t>
  </si>
  <si>
    <t>1600 HORRY STREET</t>
  </si>
  <si>
    <t>CONWAY</t>
  </si>
  <si>
    <t>25-01-000</t>
  </si>
  <si>
    <t>HAMPTON 1 COUNTY SCHOOL DISTRICT</t>
  </si>
  <si>
    <t>BOX 177</t>
  </si>
  <si>
    <t>HAMPTON</t>
  </si>
  <si>
    <t>24-52-000</t>
  </si>
  <si>
    <t>GREENWOOD 52 COUNTY SCHOOL DISTRICT</t>
  </si>
  <si>
    <t>605 JOHNSTON ROAD</t>
  </si>
  <si>
    <t>NINETY SIX</t>
  </si>
  <si>
    <t>24-51-000</t>
  </si>
  <si>
    <t>GREENWOOD 51 COUNTY SCHOOL DISTRICT</t>
  </si>
  <si>
    <t>42 SPARKS AVE</t>
  </si>
  <si>
    <t>WARE SHOALS</t>
  </si>
  <si>
    <t>24-50-000</t>
  </si>
  <si>
    <t>GREENWOOD 50 COUNTY SCHOOL DISTRICT</t>
  </si>
  <si>
    <t>BOX 248</t>
  </si>
  <si>
    <t>23-01-000</t>
  </si>
  <si>
    <t>GREENVILLE COUNTY SCHOOL DISTRICT</t>
  </si>
  <si>
    <t>BOX 2848 301 CAMPERDOWN WAY</t>
  </si>
  <si>
    <t>GREENVILLE</t>
  </si>
  <si>
    <t>21-05-000</t>
  </si>
  <si>
    <t>FLORENCE COUNTY SCHOOL DISTRICT 05</t>
  </si>
  <si>
    <t>P. O. BOX 98</t>
  </si>
  <si>
    <t>JOHNSONVILLE</t>
  </si>
  <si>
    <t>21-03-000</t>
  </si>
  <si>
    <t>FLORENCE COUNTY SCHOOL DISTRICT 03</t>
  </si>
  <si>
    <t>DRAWER 1389</t>
  </si>
  <si>
    <t>LAKE CITY</t>
  </si>
  <si>
    <t>21-01-000</t>
  </si>
  <si>
    <t>FLORENCE COUNTY SCHOOL DISTRICT 01</t>
  </si>
  <si>
    <t>319 S DARGAN ST</t>
  </si>
  <si>
    <t>FLORENCE</t>
  </si>
  <si>
    <t>19-01-000</t>
  </si>
  <si>
    <t>EDGEFIELD COUNTY SCHOOL DISTRICT</t>
  </si>
  <si>
    <t>P O BOX 608</t>
  </si>
  <si>
    <t>EDGEFIELD</t>
  </si>
  <si>
    <t>18-02-000</t>
  </si>
  <si>
    <t>DORCHESTER COUNTY SCHOOL DISTRICT 02</t>
  </si>
  <si>
    <t>102 GREENWAVE BLVD</t>
  </si>
  <si>
    <t>SUMMERVILLE</t>
  </si>
  <si>
    <t>14-03-000</t>
  </si>
  <si>
    <t>CLARENDON COUNTY SCHOOL DISTRICT 03</t>
  </si>
  <si>
    <t>DRAWER 270</t>
  </si>
  <si>
    <t>TURBEVILLE</t>
  </si>
  <si>
    <t>12-01-000</t>
  </si>
  <si>
    <t>CHESTER COUNTY SCHOOL DISTRICT</t>
  </si>
  <si>
    <t>109 HINTON ST.</t>
  </si>
  <si>
    <t>CHESTER</t>
  </si>
  <si>
    <t>11-01-000</t>
  </si>
  <si>
    <t>CHEROKEE COUNTY SCHOOL DISTRICT</t>
  </si>
  <si>
    <t>BOX 460</t>
  </si>
  <si>
    <t>GAFFNEY</t>
  </si>
  <si>
    <t>10-01-000</t>
  </si>
  <si>
    <t>CHARLESTON COUNTY SCHOOL DISTRICT</t>
  </si>
  <si>
    <t>75 CALHOUN STREET</t>
  </si>
  <si>
    <t>CHARLESTON</t>
  </si>
  <si>
    <t>08-01-000</t>
  </si>
  <si>
    <t>BERKELEY COUNTY SCHOOL DISTRICT</t>
  </si>
  <si>
    <t>MONCKS CORNER</t>
  </si>
  <si>
    <t>07-01-000</t>
  </si>
  <si>
    <t>BEAUFORT COUNTY SCHOOL DISTRICT</t>
  </si>
  <si>
    <t>P O BOX 309</t>
  </si>
  <si>
    <t>BEAUFORT</t>
  </si>
  <si>
    <t>06-45-000</t>
  </si>
  <si>
    <t>BARNWELL COUNTY SCHOOL DISTRICT 45</t>
  </si>
  <si>
    <t>2008 HAGOOD AVENUE</t>
  </si>
  <si>
    <t>BARNWELL</t>
  </si>
  <si>
    <t>04-05-000</t>
  </si>
  <si>
    <t>ANDERSON COUNTY SCHOOL DISTRICT 05</t>
  </si>
  <si>
    <t>BOX 439</t>
  </si>
  <si>
    <t>ANDERSON</t>
  </si>
  <si>
    <t>04-04-000</t>
  </si>
  <si>
    <t>ANDERSON COUNTY SCHOOL DISTRICT 04</t>
  </si>
  <si>
    <t>BOX 545</t>
  </si>
  <si>
    <t>PENDLETON</t>
  </si>
  <si>
    <t>04-03-000</t>
  </si>
  <si>
    <t>ANDERSON COUNTY SCHOOL DISTRICT 03</t>
  </si>
  <si>
    <t>BOX 118</t>
  </si>
  <si>
    <t>IVA</t>
  </si>
  <si>
    <t>04-02-000</t>
  </si>
  <si>
    <t>ANDERSON COUNTY SCHOOL DISTRICT 02</t>
  </si>
  <si>
    <t>P.O. BOX 266</t>
  </si>
  <si>
    <t>HONEA PATH</t>
  </si>
  <si>
    <t>04-01-000</t>
  </si>
  <si>
    <t>ANDERSON COUNTY SCHOOL DISTRICT 01</t>
  </si>
  <si>
    <t>BOX 99</t>
  </si>
  <si>
    <t>WILLIAMSTON</t>
  </si>
  <si>
    <t>04-00-000</t>
  </si>
  <si>
    <t>CAREER/TEC CENTER ANDERSON 01 &amp; 02</t>
  </si>
  <si>
    <t>702 BELTON HIGHWAY</t>
  </si>
  <si>
    <t>02-01-000</t>
  </si>
  <si>
    <t>AIKEN COUNTY SCHOOL DISTRICT</t>
  </si>
  <si>
    <t>1000 BROOKHAVEN DR</t>
  </si>
  <si>
    <t>AIKEN</t>
  </si>
  <si>
    <t>01-60-000</t>
  </si>
  <si>
    <t>ABBEVILLE COUNTY SCHOOL DISTRICT</t>
  </si>
  <si>
    <t>400 GREENVILLE STREET</t>
  </si>
  <si>
    <t>ABBEVILLE</t>
  </si>
  <si>
    <t>52-07-000</t>
  </si>
  <si>
    <t>SCH FOR DEAF &amp; BLIND</t>
  </si>
  <si>
    <t>2355 CEDAR SPRINGS RD</t>
  </si>
  <si>
    <t>18-04-000</t>
  </si>
  <si>
    <t>DORCHESTER COUNTY SCHOOL DISTRICT 04</t>
  </si>
  <si>
    <t>500 RIDGE ST</t>
  </si>
  <si>
    <t>ST GEORGE</t>
  </si>
  <si>
    <t>52-09-000</t>
  </si>
  <si>
    <t>PALMETTO UNIFIED SCHOOL DISTRICT</t>
  </si>
  <si>
    <t>4444 BROAD RIVER ROAD</t>
  </si>
  <si>
    <t>2,4,6,7,8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</si>
</sst>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14" fontId="3" fillId="0" borderId="1" xfId="0" applyNumberFormat="1" applyFont="1" applyFill="1" applyBorder="1" applyAlignment="1" applyProtection="1">
      <alignment horizontal="left" textRotation="75" wrapText="1"/>
      <protection locked="0"/>
    </xf>
    <xf numFmtId="0" fontId="3" fillId="0" borderId="1" xfId="0" applyFont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171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 topLeftCell="A1">
      <selection activeCell="A1" sqref="A1"/>
    </sheetView>
  </sheetViews>
  <sheetFormatPr defaultColWidth="9.140625" defaultRowHeight="12.75"/>
  <cols>
    <col min="3" max="3" width="43.00390625" style="0" bestFit="1" customWidth="1"/>
  </cols>
  <sheetData>
    <row r="1" spans="1:41" ht="14.25" customHeight="1">
      <c r="A1" s="1"/>
      <c r="B1" s="2"/>
      <c r="C1" s="3"/>
      <c r="D1" s="3"/>
      <c r="E1" s="3"/>
      <c r="F1" s="3"/>
      <c r="G1" s="4"/>
      <c r="H1" s="3"/>
      <c r="I1" s="5"/>
      <c r="J1" s="5"/>
      <c r="K1" s="6"/>
      <c r="L1" s="7"/>
      <c r="M1" s="8"/>
      <c r="N1" s="7"/>
      <c r="O1" s="7"/>
      <c r="P1" s="5"/>
      <c r="Q1" s="5"/>
      <c r="R1" s="6"/>
      <c r="S1" s="5"/>
      <c r="T1" s="6"/>
      <c r="U1" s="7"/>
      <c r="V1" s="9"/>
      <c r="W1" s="9"/>
      <c r="X1" s="9"/>
      <c r="Y1" s="9"/>
      <c r="Z1" s="10"/>
      <c r="AA1" s="10"/>
      <c r="AB1" s="10"/>
      <c r="AC1" s="10"/>
      <c r="AD1" s="10"/>
      <c r="AE1" s="10"/>
      <c r="AF1" s="11"/>
      <c r="AG1" s="11"/>
      <c r="AH1" s="11"/>
      <c r="AI1" s="10" t="s">
        <v>0</v>
      </c>
      <c r="AJ1" s="10" t="s">
        <v>1</v>
      </c>
      <c r="AK1" s="10" t="s">
        <v>2</v>
      </c>
      <c r="AL1" s="10" t="s">
        <v>3</v>
      </c>
      <c r="AM1" s="10" t="s">
        <v>4</v>
      </c>
      <c r="AN1" s="10" t="s">
        <v>5</v>
      </c>
      <c r="AO1" s="10" t="s">
        <v>6</v>
      </c>
    </row>
    <row r="2" spans="1:25" ht="12.75">
      <c r="A2" s="12" t="s">
        <v>7</v>
      </c>
      <c r="B2" s="12"/>
      <c r="C2" s="12"/>
      <c r="D2" s="12"/>
      <c r="E2" s="12"/>
      <c r="F2" s="13"/>
      <c r="G2" s="14"/>
      <c r="I2" s="15"/>
      <c r="J2" s="15"/>
      <c r="L2" s="16"/>
      <c r="M2" s="16"/>
      <c r="N2" s="16"/>
      <c r="O2" s="16"/>
      <c r="P2" s="17"/>
      <c r="U2" s="16"/>
      <c r="V2" s="16"/>
      <c r="W2" s="16"/>
      <c r="X2" s="16"/>
      <c r="Y2" s="16"/>
    </row>
    <row r="3" spans="1:25" ht="12.75">
      <c r="A3" s="12" t="s">
        <v>8</v>
      </c>
      <c r="B3" s="12"/>
      <c r="C3" s="12"/>
      <c r="D3" s="12"/>
      <c r="E3" s="12"/>
      <c r="F3" s="13"/>
      <c r="G3" s="14"/>
      <c r="I3" s="15"/>
      <c r="J3" s="15"/>
      <c r="L3" s="16"/>
      <c r="M3" s="16"/>
      <c r="N3" s="16"/>
      <c r="O3" s="16"/>
      <c r="P3" s="17"/>
      <c r="U3" s="16"/>
      <c r="V3" s="16"/>
      <c r="W3" s="16"/>
      <c r="X3" s="16"/>
      <c r="Y3" s="16"/>
    </row>
    <row r="4" spans="1:25" ht="12.75">
      <c r="A4" s="12"/>
      <c r="B4" s="12"/>
      <c r="C4" s="12"/>
      <c r="D4" s="12"/>
      <c r="E4" s="12"/>
      <c r="F4" s="13"/>
      <c r="G4" s="14"/>
      <c r="I4" s="15"/>
      <c r="J4" s="15"/>
      <c r="L4" s="16"/>
      <c r="M4" s="16"/>
      <c r="N4" s="16"/>
      <c r="O4" s="16"/>
      <c r="P4" s="17"/>
      <c r="U4" s="16"/>
      <c r="V4" s="16"/>
      <c r="W4" s="16"/>
      <c r="X4" s="16"/>
      <c r="Y4" s="16"/>
    </row>
    <row r="5" spans="1:25" ht="12.75">
      <c r="A5" s="12"/>
      <c r="B5" s="12"/>
      <c r="C5" s="12"/>
      <c r="D5" s="12"/>
      <c r="E5" s="12"/>
      <c r="F5" s="13"/>
      <c r="G5" s="14"/>
      <c r="I5" s="15"/>
      <c r="J5" s="15"/>
      <c r="L5" s="16"/>
      <c r="M5" s="16"/>
      <c r="N5" s="16"/>
      <c r="O5" s="16"/>
      <c r="P5" s="17"/>
      <c r="U5" s="16"/>
      <c r="V5" s="16"/>
      <c r="W5" s="16"/>
      <c r="X5" s="16"/>
      <c r="Y5" s="16"/>
    </row>
    <row r="6" spans="1:25" ht="12.75">
      <c r="A6" s="12" t="s">
        <v>9</v>
      </c>
      <c r="B6" s="12"/>
      <c r="C6" s="12"/>
      <c r="D6" s="12"/>
      <c r="E6" s="12"/>
      <c r="F6" s="13"/>
      <c r="G6" s="14"/>
      <c r="I6" s="15"/>
      <c r="J6" s="15"/>
      <c r="L6" s="16"/>
      <c r="M6" s="16"/>
      <c r="N6" s="16"/>
      <c r="O6" s="16"/>
      <c r="P6" s="17"/>
      <c r="U6" s="16"/>
      <c r="V6" s="16"/>
      <c r="W6" s="16"/>
      <c r="X6" s="16"/>
      <c r="Y6" s="16"/>
    </row>
    <row r="7" spans="1:25" ht="12.75">
      <c r="A7" s="12" t="s">
        <v>10</v>
      </c>
      <c r="B7" s="12"/>
      <c r="C7" s="12"/>
      <c r="D7" s="12"/>
      <c r="E7" s="12"/>
      <c r="F7" s="13"/>
      <c r="G7" s="14"/>
      <c r="I7" s="15"/>
      <c r="J7" s="15"/>
      <c r="L7" s="16"/>
      <c r="M7" s="16"/>
      <c r="N7" s="16"/>
      <c r="O7" s="16"/>
      <c r="P7" s="17"/>
      <c r="U7" s="16"/>
      <c r="V7" s="16"/>
      <c r="W7" s="16"/>
      <c r="X7" s="16"/>
      <c r="Y7" s="16"/>
    </row>
    <row r="8" spans="1:25" ht="12.75">
      <c r="A8" s="12"/>
      <c r="B8" s="12"/>
      <c r="C8" s="12"/>
      <c r="D8" s="12"/>
      <c r="E8" s="12"/>
      <c r="F8" s="13"/>
      <c r="G8" s="14"/>
      <c r="I8" s="15"/>
      <c r="J8" s="15"/>
      <c r="L8" s="16"/>
      <c r="M8" s="16"/>
      <c r="N8" s="16"/>
      <c r="O8" s="16"/>
      <c r="P8" s="17"/>
      <c r="U8" s="16"/>
      <c r="V8" s="16"/>
      <c r="W8" s="16"/>
      <c r="X8" s="16"/>
      <c r="Y8" s="16"/>
    </row>
    <row r="9" spans="6:25" ht="12.75">
      <c r="F9" s="18"/>
      <c r="G9" s="14"/>
      <c r="I9" s="15"/>
      <c r="J9" s="15"/>
      <c r="L9" s="16"/>
      <c r="M9" s="16"/>
      <c r="N9" s="16"/>
      <c r="O9" s="16"/>
      <c r="P9" s="17"/>
      <c r="U9" s="16"/>
      <c r="V9" s="16"/>
      <c r="W9" s="16"/>
      <c r="X9" s="16"/>
      <c r="Y9" s="16"/>
    </row>
    <row r="10" spans="6:25" ht="12.75">
      <c r="F10" s="18"/>
      <c r="G10" s="14"/>
      <c r="I10" s="15"/>
      <c r="J10" s="15"/>
      <c r="L10" s="16"/>
      <c r="M10" s="16"/>
      <c r="N10" s="16"/>
      <c r="O10" s="16"/>
      <c r="P10" s="17"/>
      <c r="U10" s="16"/>
      <c r="V10" s="16"/>
      <c r="W10" s="16"/>
      <c r="X10" s="16"/>
      <c r="Y10" s="16"/>
    </row>
    <row r="11" spans="6:25" ht="12.75">
      <c r="F11" s="18"/>
      <c r="G11" s="14"/>
      <c r="I11" s="15"/>
      <c r="J11" s="15"/>
      <c r="L11" s="16"/>
      <c r="M11" s="16"/>
      <c r="N11" s="16"/>
      <c r="O11" s="16"/>
      <c r="P11" s="17"/>
      <c r="U11" s="16"/>
      <c r="V11" s="16"/>
      <c r="W11" s="16"/>
      <c r="X11" s="16"/>
      <c r="Y11" s="16"/>
    </row>
    <row r="12" spans="6:25" ht="12.75">
      <c r="F12" s="18"/>
      <c r="G12" s="14"/>
      <c r="I12" s="15"/>
      <c r="J12" s="15"/>
      <c r="L12" s="16"/>
      <c r="M12" s="16"/>
      <c r="N12" s="16"/>
      <c r="O12" s="16"/>
      <c r="P12" s="17"/>
      <c r="U12" s="16"/>
      <c r="V12" s="16"/>
      <c r="W12" s="16"/>
      <c r="X12" s="16"/>
      <c r="Y12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26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43" bestFit="1" customWidth="1"/>
    <col min="2" max="2" width="9.421875" style="20" bestFit="1" customWidth="1"/>
    <col min="3" max="3" width="43.7109375" style="0" bestFit="1" customWidth="1"/>
    <col min="4" max="4" width="33.00390625" style="0" hidden="1" customWidth="1"/>
    <col min="5" max="5" width="17.8515625" style="0" hidden="1" customWidth="1"/>
    <col min="6" max="6" width="10.421875" style="0" hidden="1" customWidth="1"/>
    <col min="7" max="7" width="7.421875" style="14" hidden="1" customWidth="1"/>
    <col min="8" max="8" width="11.7109375" style="0" hidden="1" customWidth="1"/>
    <col min="9" max="9" width="8.28125" style="15" bestFit="1" customWidth="1"/>
    <col min="10" max="11" width="6.57421875" style="0" bestFit="1" customWidth="1"/>
    <col min="12" max="12" width="6.57421875" style="16" bestFit="1" customWidth="1"/>
    <col min="13" max="13" width="9.00390625" style="16" bestFit="1" customWidth="1"/>
    <col min="14" max="14" width="6.57421875" style="16" bestFit="1" customWidth="1"/>
    <col min="15" max="15" width="6.57421875" style="21" bestFit="1" customWidth="1"/>
    <col min="16" max="20" width="6.57421875" style="0" hidden="1" customWidth="1"/>
    <col min="21" max="21" width="4.00390625" style="21" hidden="1" customWidth="1"/>
    <col min="22" max="25" width="4.00390625" style="16" bestFit="1" customWidth="1"/>
    <col min="26" max="26" width="10.7109375" style="0" customWidth="1"/>
  </cols>
  <sheetData>
    <row r="1" ht="12.75" customHeight="1">
      <c r="A1" s="19" t="s">
        <v>11</v>
      </c>
    </row>
    <row r="2" ht="12.75" customHeight="1">
      <c r="A2" s="19" t="s">
        <v>12</v>
      </c>
    </row>
    <row r="3" spans="1:26" ht="12.75">
      <c r="A3" s="22"/>
      <c r="B3" s="23"/>
      <c r="C3" s="24"/>
      <c r="D3" s="24"/>
      <c r="E3" s="24"/>
      <c r="F3" s="24"/>
      <c r="G3" s="25"/>
      <c r="H3" s="24"/>
      <c r="I3" s="26"/>
      <c r="J3" s="24"/>
      <c r="K3" s="24"/>
      <c r="L3" s="27"/>
      <c r="M3" s="27"/>
      <c r="N3" s="28"/>
      <c r="O3" s="28"/>
      <c r="P3" s="24"/>
      <c r="Q3" s="24"/>
      <c r="R3" s="29"/>
      <c r="S3" s="24"/>
      <c r="T3" s="29"/>
      <c r="U3" s="28"/>
      <c r="V3" s="27"/>
      <c r="W3" s="27"/>
      <c r="X3" s="27"/>
      <c r="Y3" s="27"/>
      <c r="Z3" s="24"/>
    </row>
    <row r="4" spans="1:41" ht="196.5" customHeight="1">
      <c r="A4" s="44" t="s">
        <v>13</v>
      </c>
      <c r="B4" s="45" t="s">
        <v>14</v>
      </c>
      <c r="C4" s="46" t="s">
        <v>15</v>
      </c>
      <c r="D4" s="3" t="s">
        <v>16</v>
      </c>
      <c r="E4" s="3" t="s">
        <v>17</v>
      </c>
      <c r="F4" s="3" t="s">
        <v>18</v>
      </c>
      <c r="G4" s="4" t="s">
        <v>19</v>
      </c>
      <c r="H4" s="3" t="s">
        <v>20</v>
      </c>
      <c r="I4" s="5" t="s">
        <v>21</v>
      </c>
      <c r="J4" s="5" t="s">
        <v>22</v>
      </c>
      <c r="K4" s="6" t="s">
        <v>23</v>
      </c>
      <c r="L4" s="7" t="s">
        <v>24</v>
      </c>
      <c r="M4" s="8" t="s">
        <v>25</v>
      </c>
      <c r="N4" s="7" t="s">
        <v>26</v>
      </c>
      <c r="O4" s="7" t="s">
        <v>27</v>
      </c>
      <c r="P4" s="5" t="s">
        <v>28</v>
      </c>
      <c r="Q4" s="5" t="s">
        <v>29</v>
      </c>
      <c r="R4" s="6" t="s">
        <v>23</v>
      </c>
      <c r="S4" s="5" t="s">
        <v>30</v>
      </c>
      <c r="T4" s="6" t="s">
        <v>23</v>
      </c>
      <c r="U4" s="7"/>
      <c r="V4" s="9"/>
      <c r="W4" s="9"/>
      <c r="X4" s="9"/>
      <c r="Y4" s="9"/>
      <c r="Z4" s="10"/>
      <c r="AA4" s="10"/>
      <c r="AB4" s="10"/>
      <c r="AC4" s="10"/>
      <c r="AD4" s="10"/>
      <c r="AE4" s="10"/>
      <c r="AF4" s="11"/>
      <c r="AG4" s="11"/>
      <c r="AH4" s="11"/>
      <c r="AI4" s="10" t="s">
        <v>0</v>
      </c>
      <c r="AJ4" s="10" t="s">
        <v>1</v>
      </c>
      <c r="AK4" s="10" t="s">
        <v>2</v>
      </c>
      <c r="AL4" s="10" t="s">
        <v>3</v>
      </c>
      <c r="AM4" s="10" t="s">
        <v>4</v>
      </c>
      <c r="AN4" s="10" t="s">
        <v>5</v>
      </c>
      <c r="AO4" s="10" t="s">
        <v>6</v>
      </c>
    </row>
    <row r="5" spans="1:34" s="39" customFormat="1" ht="13.5" thickBot="1">
      <c r="A5" s="30">
        <v>1</v>
      </c>
      <c r="B5" s="31">
        <v>2</v>
      </c>
      <c r="C5" s="32">
        <v>3</v>
      </c>
      <c r="D5" s="32"/>
      <c r="E5" s="32"/>
      <c r="F5" s="32"/>
      <c r="G5" s="33"/>
      <c r="H5" s="32"/>
      <c r="I5" s="34">
        <v>4</v>
      </c>
      <c r="J5" s="35">
        <v>5</v>
      </c>
      <c r="K5" s="35">
        <v>6</v>
      </c>
      <c r="L5" s="36">
        <v>7</v>
      </c>
      <c r="M5" s="36">
        <v>8</v>
      </c>
      <c r="N5" s="37">
        <v>9</v>
      </c>
      <c r="O5" s="37">
        <v>10</v>
      </c>
      <c r="P5" s="35">
        <v>11</v>
      </c>
      <c r="Q5" s="35">
        <v>12</v>
      </c>
      <c r="R5" s="38">
        <v>13</v>
      </c>
      <c r="S5" s="35">
        <v>14</v>
      </c>
      <c r="T5" s="38">
        <v>15</v>
      </c>
      <c r="U5" s="37">
        <v>16</v>
      </c>
      <c r="V5" s="36">
        <v>17</v>
      </c>
      <c r="W5" s="36">
        <v>18</v>
      </c>
      <c r="X5" s="36">
        <v>19</v>
      </c>
      <c r="Y5" s="36">
        <v>20</v>
      </c>
      <c r="Z5" s="32"/>
      <c r="AF5" s="40"/>
      <c r="AG5" s="40"/>
      <c r="AH5" s="40"/>
    </row>
    <row r="6" spans="1:41" ht="12.75">
      <c r="A6">
        <v>4500690</v>
      </c>
      <c r="B6" t="s">
        <v>427</v>
      </c>
      <c r="C6" t="s">
        <v>428</v>
      </c>
      <c r="D6" t="s">
        <v>429</v>
      </c>
      <c r="E6" t="s">
        <v>430</v>
      </c>
      <c r="F6" s="18">
        <v>29620</v>
      </c>
      <c r="G6" s="14">
        <v>1556</v>
      </c>
      <c r="H6">
        <v>8644595427</v>
      </c>
      <c r="I6" s="15" t="s">
        <v>35</v>
      </c>
      <c r="J6" s="15" t="s">
        <v>36</v>
      </c>
      <c r="K6" t="s">
        <v>36</v>
      </c>
      <c r="M6" s="16">
        <v>3570.6</v>
      </c>
      <c r="O6" s="16"/>
      <c r="P6" s="17">
        <v>17.39036509</v>
      </c>
      <c r="Q6" t="s">
        <v>36</v>
      </c>
      <c r="R6" t="s">
        <v>36</v>
      </c>
      <c r="S6" t="s">
        <v>37</v>
      </c>
      <c r="T6" t="s">
        <v>36</v>
      </c>
      <c r="U6" s="16"/>
      <c r="AI6">
        <f aca="true" t="shared" si="0" ref="AI6:AI37">IF(S6="YES",1,0)</f>
        <v>1</v>
      </c>
      <c r="AJ6">
        <f aca="true" t="shared" si="1" ref="AJ6:AJ37">IF(P6&gt;=20,1,0)</f>
        <v>0</v>
      </c>
      <c r="AK6">
        <f aca="true" t="shared" si="2" ref="AK6:AK37">IF(AND(AI6=1,AJ6=1),"Initial",0)</f>
        <v>0</v>
      </c>
      <c r="AL6">
        <f aca="true" t="shared" si="3" ref="AL6:AL37">IF(AND(AF6="SRSA",AK6="Initial"),"SRSA",0)</f>
        <v>0</v>
      </c>
      <c r="AM6">
        <f aca="true" t="shared" si="4" ref="AM6:AM37">IF(AND(AK6="Initial",AL6=0),"RLIS",0)</f>
        <v>0</v>
      </c>
      <c r="AN6">
        <f aca="true" t="shared" si="5" ref="AN6:AN37">IF(AND(AM6=0,U6="YES"),"Trouble",0)</f>
        <v>0</v>
      </c>
      <c r="AO6">
        <f aca="true" t="shared" si="6" ref="AO6:AO37">IF(AND(U6="NO",AM6="RLIS"),"Trouble",0)</f>
        <v>0</v>
      </c>
    </row>
    <row r="7" spans="1:41" ht="12.75">
      <c r="A7">
        <v>4500720</v>
      </c>
      <c r="B7" t="s">
        <v>423</v>
      </c>
      <c r="C7" t="s">
        <v>424</v>
      </c>
      <c r="D7" t="s">
        <v>425</v>
      </c>
      <c r="E7" t="s">
        <v>426</v>
      </c>
      <c r="F7" s="18">
        <v>29803</v>
      </c>
      <c r="G7" s="14">
        <v>1137</v>
      </c>
      <c r="H7">
        <v>8036412700</v>
      </c>
      <c r="I7" s="15" t="s">
        <v>235</v>
      </c>
      <c r="J7" s="15" t="s">
        <v>36</v>
      </c>
      <c r="K7" t="s">
        <v>36</v>
      </c>
      <c r="M7" s="16">
        <v>22857.15</v>
      </c>
      <c r="O7" s="16"/>
      <c r="P7" s="17">
        <v>16.963752066</v>
      </c>
      <c r="Q7" t="s">
        <v>36</v>
      </c>
      <c r="R7" t="s">
        <v>36</v>
      </c>
      <c r="S7" t="s">
        <v>36</v>
      </c>
      <c r="T7" t="s">
        <v>36</v>
      </c>
      <c r="U7" s="16"/>
      <c r="AI7">
        <f t="shared" si="0"/>
        <v>0</v>
      </c>
      <c r="AJ7">
        <f t="shared" si="1"/>
        <v>0</v>
      </c>
      <c r="AK7">
        <f t="shared" si="2"/>
        <v>0</v>
      </c>
      <c r="AL7">
        <f t="shared" si="3"/>
        <v>0</v>
      </c>
      <c r="AM7">
        <f t="shared" si="4"/>
        <v>0</v>
      </c>
      <c r="AN7">
        <f t="shared" si="5"/>
        <v>0</v>
      </c>
      <c r="AO7">
        <f t="shared" si="6"/>
        <v>0</v>
      </c>
    </row>
    <row r="8" spans="1:41" ht="12.75">
      <c r="A8">
        <v>4500750</v>
      </c>
      <c r="B8" t="s">
        <v>169</v>
      </c>
      <c r="C8" t="s">
        <v>170</v>
      </c>
      <c r="D8" t="s">
        <v>171</v>
      </c>
      <c r="E8" t="s">
        <v>172</v>
      </c>
      <c r="F8" s="18">
        <v>29810</v>
      </c>
      <c r="G8" s="14">
        <v>458</v>
      </c>
      <c r="H8">
        <v>8035844603</v>
      </c>
      <c r="I8" s="15" t="s">
        <v>173</v>
      </c>
      <c r="J8" s="15" t="s">
        <v>36</v>
      </c>
      <c r="K8" t="s">
        <v>36</v>
      </c>
      <c r="M8" s="16">
        <v>1735.12</v>
      </c>
      <c r="O8" s="16"/>
      <c r="P8" s="17">
        <v>38.974591652</v>
      </c>
      <c r="Q8" t="s">
        <v>37</v>
      </c>
      <c r="R8" t="s">
        <v>36</v>
      </c>
      <c r="S8" t="s">
        <v>37</v>
      </c>
      <c r="T8" t="s">
        <v>36</v>
      </c>
      <c r="U8" s="16"/>
      <c r="AI8">
        <f t="shared" si="0"/>
        <v>1</v>
      </c>
      <c r="AJ8">
        <f t="shared" si="1"/>
        <v>1</v>
      </c>
      <c r="AK8" t="str">
        <f t="shared" si="2"/>
        <v>Initial</v>
      </c>
      <c r="AL8">
        <f t="shared" si="3"/>
        <v>0</v>
      </c>
      <c r="AM8" t="str">
        <f t="shared" si="4"/>
        <v>RLIS</v>
      </c>
      <c r="AN8">
        <f t="shared" si="5"/>
        <v>0</v>
      </c>
      <c r="AO8">
        <f t="shared" si="6"/>
        <v>0</v>
      </c>
    </row>
    <row r="9" spans="1:41" ht="12.75">
      <c r="A9">
        <v>4500780</v>
      </c>
      <c r="B9" t="s">
        <v>416</v>
      </c>
      <c r="C9" t="s">
        <v>417</v>
      </c>
      <c r="D9" t="s">
        <v>418</v>
      </c>
      <c r="E9" t="s">
        <v>419</v>
      </c>
      <c r="F9" s="18">
        <v>29697</v>
      </c>
      <c r="G9" s="14">
        <v>99</v>
      </c>
      <c r="H9">
        <v>8648477344</v>
      </c>
      <c r="I9" s="15" t="s">
        <v>248</v>
      </c>
      <c r="J9" s="15" t="s">
        <v>36</v>
      </c>
      <c r="K9" t="s">
        <v>36</v>
      </c>
      <c r="M9" s="16">
        <v>7265.85</v>
      </c>
      <c r="O9" s="16"/>
      <c r="P9" s="17">
        <v>9.452420277</v>
      </c>
      <c r="Q9" t="s">
        <v>36</v>
      </c>
      <c r="R9" t="s">
        <v>36</v>
      </c>
      <c r="S9" t="s">
        <v>36</v>
      </c>
      <c r="T9" t="s">
        <v>36</v>
      </c>
      <c r="U9" s="16"/>
      <c r="AI9">
        <f t="shared" si="0"/>
        <v>0</v>
      </c>
      <c r="AJ9">
        <f t="shared" si="1"/>
        <v>0</v>
      </c>
      <c r="AK9">
        <f t="shared" si="2"/>
        <v>0</v>
      </c>
      <c r="AL9">
        <f t="shared" si="3"/>
        <v>0</v>
      </c>
      <c r="AM9">
        <f t="shared" si="4"/>
        <v>0</v>
      </c>
      <c r="AN9">
        <f t="shared" si="5"/>
        <v>0</v>
      </c>
      <c r="AO9">
        <f t="shared" si="6"/>
        <v>0</v>
      </c>
    </row>
    <row r="10" spans="1:41" ht="12.75">
      <c r="A10">
        <v>4500810</v>
      </c>
      <c r="B10" t="s">
        <v>412</v>
      </c>
      <c r="C10" t="s">
        <v>413</v>
      </c>
      <c r="D10" t="s">
        <v>414</v>
      </c>
      <c r="E10" t="s">
        <v>415</v>
      </c>
      <c r="F10" s="18">
        <v>29654</v>
      </c>
      <c r="G10" s="14">
        <v>266</v>
      </c>
      <c r="H10">
        <v>8433697364</v>
      </c>
      <c r="I10" s="15" t="s">
        <v>248</v>
      </c>
      <c r="J10" s="15" t="s">
        <v>36</v>
      </c>
      <c r="K10" t="s">
        <v>36</v>
      </c>
      <c r="M10" s="16">
        <v>3422.58</v>
      </c>
      <c r="O10" s="16"/>
      <c r="P10" s="17">
        <v>12.867547882</v>
      </c>
      <c r="Q10" t="s">
        <v>36</v>
      </c>
      <c r="R10" t="s">
        <v>36</v>
      </c>
      <c r="S10" t="s">
        <v>36</v>
      </c>
      <c r="T10" t="s">
        <v>36</v>
      </c>
      <c r="U10" s="16"/>
      <c r="AI10">
        <f t="shared" si="0"/>
        <v>0</v>
      </c>
      <c r="AJ10">
        <f t="shared" si="1"/>
        <v>0</v>
      </c>
      <c r="AK10">
        <f t="shared" si="2"/>
        <v>0</v>
      </c>
      <c r="AL10">
        <f t="shared" si="3"/>
        <v>0</v>
      </c>
      <c r="AM10">
        <f t="shared" si="4"/>
        <v>0</v>
      </c>
      <c r="AN10">
        <f t="shared" si="5"/>
        <v>0</v>
      </c>
      <c r="AO10">
        <f t="shared" si="6"/>
        <v>0</v>
      </c>
    </row>
    <row r="11" spans="1:41" ht="12.75">
      <c r="A11">
        <v>4500840</v>
      </c>
      <c r="B11" t="s">
        <v>408</v>
      </c>
      <c r="C11" t="s">
        <v>409</v>
      </c>
      <c r="D11" t="s">
        <v>410</v>
      </c>
      <c r="E11" t="s">
        <v>411</v>
      </c>
      <c r="F11" s="18">
        <v>29655</v>
      </c>
      <c r="G11" s="14">
        <v>118</v>
      </c>
      <c r="H11">
        <v>8643486196</v>
      </c>
      <c r="I11" s="15" t="s">
        <v>248</v>
      </c>
      <c r="J11" s="15" t="s">
        <v>36</v>
      </c>
      <c r="K11" t="s">
        <v>37</v>
      </c>
      <c r="M11" s="16">
        <v>2408.94</v>
      </c>
      <c r="O11" s="16"/>
      <c r="P11" s="17">
        <v>15.411681914</v>
      </c>
      <c r="Q11" t="s">
        <v>36</v>
      </c>
      <c r="R11" t="s">
        <v>36</v>
      </c>
      <c r="S11" t="s">
        <v>36</v>
      </c>
      <c r="T11" t="s">
        <v>37</v>
      </c>
      <c r="U11" s="16"/>
      <c r="AI11">
        <f t="shared" si="0"/>
        <v>0</v>
      </c>
      <c r="AJ11">
        <f t="shared" si="1"/>
        <v>0</v>
      </c>
      <c r="AK11">
        <f t="shared" si="2"/>
        <v>0</v>
      </c>
      <c r="AL11">
        <f t="shared" si="3"/>
        <v>0</v>
      </c>
      <c r="AM11">
        <f t="shared" si="4"/>
        <v>0</v>
      </c>
      <c r="AN11">
        <f t="shared" si="5"/>
        <v>0</v>
      </c>
      <c r="AO11">
        <f t="shared" si="6"/>
        <v>0</v>
      </c>
    </row>
    <row r="12" spans="1:41" ht="12.75">
      <c r="A12">
        <v>4500870</v>
      </c>
      <c r="B12" t="s">
        <v>404</v>
      </c>
      <c r="C12" t="s">
        <v>405</v>
      </c>
      <c r="D12" t="s">
        <v>406</v>
      </c>
      <c r="E12" t="s">
        <v>407</v>
      </c>
      <c r="F12" s="18">
        <v>29670</v>
      </c>
      <c r="G12" s="14">
        <v>545</v>
      </c>
      <c r="H12">
        <v>8646468000</v>
      </c>
      <c r="I12" s="15">
        <v>4</v>
      </c>
      <c r="J12" s="15" t="s">
        <v>36</v>
      </c>
      <c r="K12" t="s">
        <v>36</v>
      </c>
      <c r="M12" s="16">
        <v>2594.06</v>
      </c>
      <c r="O12" s="16"/>
      <c r="P12" s="17">
        <v>14.950589735</v>
      </c>
      <c r="Q12" t="s">
        <v>36</v>
      </c>
      <c r="R12" t="s">
        <v>36</v>
      </c>
      <c r="S12" t="s">
        <v>36</v>
      </c>
      <c r="T12" t="s">
        <v>36</v>
      </c>
      <c r="U12" s="16"/>
      <c r="AI12">
        <f t="shared" si="0"/>
        <v>0</v>
      </c>
      <c r="AJ12">
        <f t="shared" si="1"/>
        <v>0</v>
      </c>
      <c r="AK12">
        <f t="shared" si="2"/>
        <v>0</v>
      </c>
      <c r="AL12">
        <f t="shared" si="3"/>
        <v>0</v>
      </c>
      <c r="AM12">
        <f t="shared" si="4"/>
        <v>0</v>
      </c>
      <c r="AN12">
        <f t="shared" si="5"/>
        <v>0</v>
      </c>
      <c r="AO12">
        <f t="shared" si="6"/>
        <v>0</v>
      </c>
    </row>
    <row r="13" spans="1:41" ht="12.75">
      <c r="A13">
        <v>4500900</v>
      </c>
      <c r="B13" t="s">
        <v>400</v>
      </c>
      <c r="C13" t="s">
        <v>401</v>
      </c>
      <c r="D13" t="s">
        <v>402</v>
      </c>
      <c r="E13" t="s">
        <v>403</v>
      </c>
      <c r="F13" s="18">
        <v>29622</v>
      </c>
      <c r="G13" s="14">
        <v>439</v>
      </c>
      <c r="H13">
        <v>8642605000</v>
      </c>
      <c r="I13" s="15" t="s">
        <v>235</v>
      </c>
      <c r="J13" s="15" t="s">
        <v>36</v>
      </c>
      <c r="K13" t="s">
        <v>36</v>
      </c>
      <c r="M13" s="16">
        <v>10692.77</v>
      </c>
      <c r="O13" s="16"/>
      <c r="P13" s="17">
        <v>16.348282365</v>
      </c>
      <c r="Q13" t="s">
        <v>36</v>
      </c>
      <c r="R13" t="s">
        <v>36</v>
      </c>
      <c r="S13" t="s">
        <v>36</v>
      </c>
      <c r="T13" t="s">
        <v>36</v>
      </c>
      <c r="U13" s="16"/>
      <c r="AI13">
        <f t="shared" si="0"/>
        <v>0</v>
      </c>
      <c r="AJ13">
        <f t="shared" si="1"/>
        <v>0</v>
      </c>
      <c r="AK13">
        <f t="shared" si="2"/>
        <v>0</v>
      </c>
      <c r="AL13">
        <f t="shared" si="3"/>
        <v>0</v>
      </c>
      <c r="AM13">
        <f t="shared" si="4"/>
        <v>0</v>
      </c>
      <c r="AN13">
        <f t="shared" si="5"/>
        <v>0</v>
      </c>
      <c r="AO13">
        <f t="shared" si="6"/>
        <v>0</v>
      </c>
    </row>
    <row r="14" spans="1:41" ht="12.75">
      <c r="A14">
        <v>4500930</v>
      </c>
      <c r="B14" t="s">
        <v>165</v>
      </c>
      <c r="C14" t="s">
        <v>166</v>
      </c>
      <c r="D14" t="s">
        <v>167</v>
      </c>
      <c r="E14" t="s">
        <v>168</v>
      </c>
      <c r="F14" s="18">
        <v>29003</v>
      </c>
      <c r="G14" s="14">
        <v>526</v>
      </c>
      <c r="H14">
        <v>8032453053</v>
      </c>
      <c r="I14" s="15" t="s">
        <v>35</v>
      </c>
      <c r="J14" s="15" t="s">
        <v>36</v>
      </c>
      <c r="K14" t="s">
        <v>36</v>
      </c>
      <c r="M14" s="16">
        <v>1618.1</v>
      </c>
      <c r="O14" s="16"/>
      <c r="P14" s="17">
        <v>28.958785249</v>
      </c>
      <c r="Q14" t="s">
        <v>37</v>
      </c>
      <c r="R14" t="s">
        <v>36</v>
      </c>
      <c r="S14" t="s">
        <v>37</v>
      </c>
      <c r="T14" t="s">
        <v>36</v>
      </c>
      <c r="U14" s="16"/>
      <c r="AI14">
        <f t="shared" si="0"/>
        <v>1</v>
      </c>
      <c r="AJ14">
        <f t="shared" si="1"/>
        <v>1</v>
      </c>
      <c r="AK14" t="str">
        <f t="shared" si="2"/>
        <v>Initial</v>
      </c>
      <c r="AL14">
        <f t="shared" si="3"/>
        <v>0</v>
      </c>
      <c r="AM14" t="str">
        <f t="shared" si="4"/>
        <v>RLIS</v>
      </c>
      <c r="AN14">
        <f t="shared" si="5"/>
        <v>0</v>
      </c>
      <c r="AO14">
        <f t="shared" si="6"/>
        <v>0</v>
      </c>
    </row>
    <row r="15" spans="1:41" ht="12.75">
      <c r="A15">
        <v>4500960</v>
      </c>
      <c r="B15" t="s">
        <v>161</v>
      </c>
      <c r="C15" t="s">
        <v>162</v>
      </c>
      <c r="D15" t="s">
        <v>163</v>
      </c>
      <c r="E15" t="s">
        <v>164</v>
      </c>
      <c r="F15" s="18">
        <v>29042</v>
      </c>
      <c r="G15" s="14">
        <v>345</v>
      </c>
      <c r="H15">
        <v>8037933346</v>
      </c>
      <c r="I15" s="15" t="s">
        <v>35</v>
      </c>
      <c r="J15" s="15" t="s">
        <v>36</v>
      </c>
      <c r="K15" t="s">
        <v>36</v>
      </c>
      <c r="M15" s="16">
        <v>1023.91</v>
      </c>
      <c r="O15" s="16"/>
      <c r="P15" s="17">
        <v>29.585798817</v>
      </c>
      <c r="Q15" t="s">
        <v>37</v>
      </c>
      <c r="R15" t="s">
        <v>36</v>
      </c>
      <c r="S15" t="s">
        <v>37</v>
      </c>
      <c r="T15" t="s">
        <v>36</v>
      </c>
      <c r="U15" s="16"/>
      <c r="AI15">
        <f t="shared" si="0"/>
        <v>1</v>
      </c>
      <c r="AJ15">
        <f t="shared" si="1"/>
        <v>1</v>
      </c>
      <c r="AK15" t="str">
        <f t="shared" si="2"/>
        <v>Initial</v>
      </c>
      <c r="AL15">
        <f t="shared" si="3"/>
        <v>0</v>
      </c>
      <c r="AM15" t="str">
        <f t="shared" si="4"/>
        <v>RLIS</v>
      </c>
      <c r="AN15">
        <f t="shared" si="5"/>
        <v>0</v>
      </c>
      <c r="AO15">
        <f t="shared" si="6"/>
        <v>0</v>
      </c>
    </row>
    <row r="16" spans="1:41" ht="12.75">
      <c r="A16">
        <v>4500980</v>
      </c>
      <c r="B16" t="s">
        <v>158</v>
      </c>
      <c r="C16" t="s">
        <v>159</v>
      </c>
      <c r="D16" t="s">
        <v>160</v>
      </c>
      <c r="E16" t="s">
        <v>157</v>
      </c>
      <c r="F16" s="18">
        <v>29817</v>
      </c>
      <c r="G16" s="14">
        <v>9541</v>
      </c>
      <c r="H16">
        <v>8032595512</v>
      </c>
      <c r="I16" s="15">
        <v>7</v>
      </c>
      <c r="J16" s="15" t="s">
        <v>37</v>
      </c>
      <c r="K16" t="s">
        <v>36</v>
      </c>
      <c r="O16" s="16"/>
      <c r="P16" s="17" t="s">
        <v>70</v>
      </c>
      <c r="Q16" t="s">
        <v>70</v>
      </c>
      <c r="R16" t="s">
        <v>36</v>
      </c>
      <c r="S16" t="s">
        <v>37</v>
      </c>
      <c r="T16" t="s">
        <v>36</v>
      </c>
      <c r="U16" s="16"/>
      <c r="AI16">
        <f t="shared" si="0"/>
        <v>1</v>
      </c>
      <c r="AJ16">
        <f t="shared" si="1"/>
        <v>1</v>
      </c>
      <c r="AK16" t="str">
        <f t="shared" si="2"/>
        <v>Initial</v>
      </c>
      <c r="AL16">
        <f t="shared" si="3"/>
        <v>0</v>
      </c>
      <c r="AM16" t="str">
        <f t="shared" si="4"/>
        <v>RLIS</v>
      </c>
      <c r="AN16">
        <f t="shared" si="5"/>
        <v>0</v>
      </c>
      <c r="AO16">
        <f t="shared" si="6"/>
        <v>0</v>
      </c>
    </row>
    <row r="17" spans="1:41" ht="12.75">
      <c r="A17">
        <v>4501020</v>
      </c>
      <c r="B17" t="s">
        <v>154</v>
      </c>
      <c r="C17" t="s">
        <v>155</v>
      </c>
      <c r="D17" t="s">
        <v>156</v>
      </c>
      <c r="E17" t="s">
        <v>157</v>
      </c>
      <c r="F17" s="18">
        <v>29817</v>
      </c>
      <c r="G17" s="14">
        <v>185</v>
      </c>
      <c r="H17">
        <v>8032842234</v>
      </c>
      <c r="I17" s="15">
        <v>6</v>
      </c>
      <c r="J17" s="15" t="s">
        <v>36</v>
      </c>
      <c r="K17" t="s">
        <v>36</v>
      </c>
      <c r="M17" s="16">
        <v>931.16</v>
      </c>
      <c r="O17" s="16"/>
      <c r="P17" s="17">
        <v>35.042016807</v>
      </c>
      <c r="Q17" t="s">
        <v>37</v>
      </c>
      <c r="R17" t="s">
        <v>36</v>
      </c>
      <c r="S17" t="s">
        <v>37</v>
      </c>
      <c r="T17" t="s">
        <v>36</v>
      </c>
      <c r="U17" s="16"/>
      <c r="AI17">
        <f t="shared" si="0"/>
        <v>1</v>
      </c>
      <c r="AJ17">
        <f t="shared" si="1"/>
        <v>1</v>
      </c>
      <c r="AK17" t="str">
        <f t="shared" si="2"/>
        <v>Initial</v>
      </c>
      <c r="AL17">
        <f t="shared" si="3"/>
        <v>0</v>
      </c>
      <c r="AM17" t="str">
        <f t="shared" si="4"/>
        <v>RLIS</v>
      </c>
      <c r="AN17">
        <f t="shared" si="5"/>
        <v>0</v>
      </c>
      <c r="AO17">
        <f t="shared" si="6"/>
        <v>0</v>
      </c>
    </row>
    <row r="18" spans="1:41" ht="12.75">
      <c r="A18">
        <v>4501050</v>
      </c>
      <c r="B18" t="s">
        <v>150</v>
      </c>
      <c r="C18" t="s">
        <v>151</v>
      </c>
      <c r="D18" t="s">
        <v>152</v>
      </c>
      <c r="E18" t="s">
        <v>153</v>
      </c>
      <c r="F18" s="18">
        <v>29853</v>
      </c>
      <c r="G18" s="14">
        <v>1517</v>
      </c>
      <c r="H18">
        <v>8032667031</v>
      </c>
      <c r="I18" s="15">
        <v>6</v>
      </c>
      <c r="J18" s="15" t="s">
        <v>36</v>
      </c>
      <c r="K18" t="s">
        <v>36</v>
      </c>
      <c r="M18" s="16">
        <v>906.1</v>
      </c>
      <c r="O18" s="16"/>
      <c r="P18" s="17">
        <v>21.150278293</v>
      </c>
      <c r="Q18" t="s">
        <v>37</v>
      </c>
      <c r="R18" t="s">
        <v>36</v>
      </c>
      <c r="S18" t="s">
        <v>37</v>
      </c>
      <c r="T18" t="s">
        <v>36</v>
      </c>
      <c r="U18" s="16"/>
      <c r="AI18">
        <f t="shared" si="0"/>
        <v>1</v>
      </c>
      <c r="AJ18">
        <f t="shared" si="1"/>
        <v>1</v>
      </c>
      <c r="AK18" t="str">
        <f t="shared" si="2"/>
        <v>Initial</v>
      </c>
      <c r="AL18">
        <f t="shared" si="3"/>
        <v>0</v>
      </c>
      <c r="AM18" t="str">
        <f t="shared" si="4"/>
        <v>RLIS</v>
      </c>
      <c r="AN18">
        <f t="shared" si="5"/>
        <v>0</v>
      </c>
      <c r="AO18">
        <f t="shared" si="6"/>
        <v>0</v>
      </c>
    </row>
    <row r="19" spans="1:41" ht="12.75">
      <c r="A19">
        <v>4501080</v>
      </c>
      <c r="B19" t="s">
        <v>396</v>
      </c>
      <c r="C19" t="s">
        <v>397</v>
      </c>
      <c r="D19" t="s">
        <v>398</v>
      </c>
      <c r="E19" t="s">
        <v>399</v>
      </c>
      <c r="F19" s="18">
        <v>29812</v>
      </c>
      <c r="G19" s="14" t="s">
        <v>46</v>
      </c>
      <c r="H19">
        <v>8035411300</v>
      </c>
      <c r="I19" s="15">
        <v>6</v>
      </c>
      <c r="J19" s="15" t="s">
        <v>36</v>
      </c>
      <c r="K19" t="s">
        <v>36</v>
      </c>
      <c r="M19" s="16">
        <v>2596.89</v>
      </c>
      <c r="O19" s="16"/>
      <c r="P19" s="17">
        <v>19.392348087</v>
      </c>
      <c r="Q19" t="s">
        <v>36</v>
      </c>
      <c r="R19" t="s">
        <v>37</v>
      </c>
      <c r="S19" t="s">
        <v>37</v>
      </c>
      <c r="T19" t="s">
        <v>36</v>
      </c>
      <c r="U19" s="16"/>
      <c r="AI19">
        <f t="shared" si="0"/>
        <v>1</v>
      </c>
      <c r="AJ19">
        <f t="shared" si="1"/>
        <v>0</v>
      </c>
      <c r="AK19">
        <f t="shared" si="2"/>
        <v>0</v>
      </c>
      <c r="AL19">
        <f t="shared" si="3"/>
        <v>0</v>
      </c>
      <c r="AM19">
        <f t="shared" si="4"/>
        <v>0</v>
      </c>
      <c r="AN19">
        <f t="shared" si="5"/>
        <v>0</v>
      </c>
      <c r="AO19">
        <f t="shared" si="6"/>
        <v>0</v>
      </c>
    </row>
    <row r="20" spans="1:41" ht="12.75">
      <c r="A20">
        <v>4501110</v>
      </c>
      <c r="B20" t="s">
        <v>392</v>
      </c>
      <c r="C20" t="s">
        <v>393</v>
      </c>
      <c r="D20" t="s">
        <v>394</v>
      </c>
      <c r="E20" t="s">
        <v>395</v>
      </c>
      <c r="F20" s="18">
        <v>29902</v>
      </c>
      <c r="G20" s="14">
        <v>309</v>
      </c>
      <c r="H20">
        <v>8435254200</v>
      </c>
      <c r="I20" s="15" t="s">
        <v>35</v>
      </c>
      <c r="J20" s="15" t="s">
        <v>36</v>
      </c>
      <c r="K20" t="s">
        <v>36</v>
      </c>
      <c r="M20" s="16">
        <v>15974.84</v>
      </c>
      <c r="O20" s="16"/>
      <c r="P20" s="17">
        <v>16.549207777</v>
      </c>
      <c r="Q20" t="s">
        <v>36</v>
      </c>
      <c r="R20" t="s">
        <v>37</v>
      </c>
      <c r="S20" t="s">
        <v>37</v>
      </c>
      <c r="T20" t="s">
        <v>36</v>
      </c>
      <c r="U20" s="16"/>
      <c r="AI20">
        <f t="shared" si="0"/>
        <v>1</v>
      </c>
      <c r="AJ20">
        <f t="shared" si="1"/>
        <v>0</v>
      </c>
      <c r="AK20">
        <f t="shared" si="2"/>
        <v>0</v>
      </c>
      <c r="AL20">
        <f t="shared" si="3"/>
        <v>0</v>
      </c>
      <c r="AM20">
        <f t="shared" si="4"/>
        <v>0</v>
      </c>
      <c r="AN20">
        <f t="shared" si="5"/>
        <v>0</v>
      </c>
      <c r="AO20">
        <f t="shared" si="6"/>
        <v>0</v>
      </c>
    </row>
    <row r="21" spans="1:41" ht="12.75">
      <c r="A21">
        <v>4501100</v>
      </c>
      <c r="B21" t="s">
        <v>147</v>
      </c>
      <c r="C21" t="s">
        <v>148</v>
      </c>
      <c r="D21" t="s">
        <v>149</v>
      </c>
      <c r="E21" t="s">
        <v>78</v>
      </c>
      <c r="F21" s="18">
        <v>29936</v>
      </c>
      <c r="G21" s="14">
        <v>9124</v>
      </c>
      <c r="H21">
        <v>8437268107</v>
      </c>
      <c r="I21" s="15">
        <v>7</v>
      </c>
      <c r="J21" s="15" t="s">
        <v>37</v>
      </c>
      <c r="K21" t="s">
        <v>36</v>
      </c>
      <c r="O21" s="16"/>
      <c r="P21" s="17" t="s">
        <v>70</v>
      </c>
      <c r="Q21" t="s">
        <v>70</v>
      </c>
      <c r="R21" t="s">
        <v>36</v>
      </c>
      <c r="S21" t="s">
        <v>37</v>
      </c>
      <c r="T21" t="s">
        <v>36</v>
      </c>
      <c r="U21" s="16"/>
      <c r="AI21">
        <f t="shared" si="0"/>
        <v>1</v>
      </c>
      <c r="AJ21">
        <f t="shared" si="1"/>
        <v>1</v>
      </c>
      <c r="AK21" t="str">
        <f t="shared" si="2"/>
        <v>Initial</v>
      </c>
      <c r="AL21">
        <f t="shared" si="3"/>
        <v>0</v>
      </c>
      <c r="AM21" t="str">
        <f t="shared" si="4"/>
        <v>RLIS</v>
      </c>
      <c r="AN21">
        <f t="shared" si="5"/>
        <v>0</v>
      </c>
      <c r="AO21">
        <f t="shared" si="6"/>
        <v>0</v>
      </c>
    </row>
    <row r="22" spans="1:41" ht="12.75">
      <c r="A22">
        <v>4501170</v>
      </c>
      <c r="B22" t="s">
        <v>389</v>
      </c>
      <c r="C22" t="s">
        <v>390</v>
      </c>
      <c r="D22" t="s">
        <v>367</v>
      </c>
      <c r="E22" t="s">
        <v>391</v>
      </c>
      <c r="F22" s="18">
        <v>29461</v>
      </c>
      <c r="G22" s="14">
        <v>608</v>
      </c>
      <c r="H22">
        <v>8437618600</v>
      </c>
      <c r="I22" s="15" t="s">
        <v>248</v>
      </c>
      <c r="J22" s="15" t="s">
        <v>36</v>
      </c>
      <c r="K22" t="s">
        <v>36</v>
      </c>
      <c r="M22" s="16">
        <v>24989.23</v>
      </c>
      <c r="O22" s="16"/>
      <c r="P22" s="17">
        <v>15.658794596</v>
      </c>
      <c r="Q22" t="s">
        <v>36</v>
      </c>
      <c r="R22" t="s">
        <v>37</v>
      </c>
      <c r="S22" t="s">
        <v>36</v>
      </c>
      <c r="T22" t="s">
        <v>36</v>
      </c>
      <c r="U22" s="16"/>
      <c r="AI22">
        <f t="shared" si="0"/>
        <v>0</v>
      </c>
      <c r="AJ22">
        <f t="shared" si="1"/>
        <v>0</v>
      </c>
      <c r="AK22">
        <f t="shared" si="2"/>
        <v>0</v>
      </c>
      <c r="AL22">
        <f t="shared" si="3"/>
        <v>0</v>
      </c>
      <c r="AM22">
        <f t="shared" si="4"/>
        <v>0</v>
      </c>
      <c r="AN22">
        <f t="shared" si="5"/>
        <v>0</v>
      </c>
      <c r="AO22">
        <f t="shared" si="6"/>
        <v>0</v>
      </c>
    </row>
    <row r="23" spans="1:41" ht="12.75">
      <c r="A23">
        <v>4501250</v>
      </c>
      <c r="B23" t="s">
        <v>143</v>
      </c>
      <c r="C23" t="s">
        <v>144</v>
      </c>
      <c r="D23" t="s">
        <v>145</v>
      </c>
      <c r="E23" t="s">
        <v>146</v>
      </c>
      <c r="F23" s="18">
        <v>29135</v>
      </c>
      <c r="G23" s="14">
        <v>215</v>
      </c>
      <c r="H23">
        <v>8036557310</v>
      </c>
      <c r="I23" s="15">
        <v>7</v>
      </c>
      <c r="J23" s="15" t="s">
        <v>37</v>
      </c>
      <c r="K23" t="s">
        <v>36</v>
      </c>
      <c r="M23" s="16">
        <v>1890.73</v>
      </c>
      <c r="O23" s="16"/>
      <c r="P23" s="17">
        <v>21.047083626</v>
      </c>
      <c r="Q23" t="s">
        <v>37</v>
      </c>
      <c r="R23" t="s">
        <v>36</v>
      </c>
      <c r="S23" t="s">
        <v>37</v>
      </c>
      <c r="T23" t="s">
        <v>36</v>
      </c>
      <c r="U23" s="16"/>
      <c r="AI23">
        <f t="shared" si="0"/>
        <v>1</v>
      </c>
      <c r="AJ23">
        <f t="shared" si="1"/>
        <v>1</v>
      </c>
      <c r="AK23" t="str">
        <f t="shared" si="2"/>
        <v>Initial</v>
      </c>
      <c r="AL23">
        <f t="shared" si="3"/>
        <v>0</v>
      </c>
      <c r="AM23" t="str">
        <f t="shared" si="4"/>
        <v>RLIS</v>
      </c>
      <c r="AN23">
        <f t="shared" si="5"/>
        <v>0</v>
      </c>
      <c r="AO23">
        <f t="shared" si="6"/>
        <v>0</v>
      </c>
    </row>
    <row r="24" spans="1:41" ht="12.75">
      <c r="A24">
        <v>4500760</v>
      </c>
      <c r="B24" t="s">
        <v>420</v>
      </c>
      <c r="C24" t="s">
        <v>421</v>
      </c>
      <c r="D24" t="s">
        <v>422</v>
      </c>
      <c r="E24" t="s">
        <v>419</v>
      </c>
      <c r="F24" s="18">
        <v>29697</v>
      </c>
      <c r="G24" s="14">
        <v>9520</v>
      </c>
      <c r="H24">
        <v>8648474121</v>
      </c>
      <c r="I24" s="15">
        <v>4</v>
      </c>
      <c r="J24" s="15" t="s">
        <v>36</v>
      </c>
      <c r="K24" t="s">
        <v>36</v>
      </c>
      <c r="O24" s="16"/>
      <c r="P24" s="17" t="s">
        <v>70</v>
      </c>
      <c r="Q24" t="s">
        <v>70</v>
      </c>
      <c r="R24" t="s">
        <v>36</v>
      </c>
      <c r="S24" t="s">
        <v>36</v>
      </c>
      <c r="T24" t="s">
        <v>36</v>
      </c>
      <c r="U24" s="16"/>
      <c r="AI24">
        <f t="shared" si="0"/>
        <v>0</v>
      </c>
      <c r="AJ24">
        <f t="shared" si="1"/>
        <v>1</v>
      </c>
      <c r="AK24">
        <f t="shared" si="2"/>
        <v>0</v>
      </c>
      <c r="AL24">
        <f t="shared" si="3"/>
        <v>0</v>
      </c>
      <c r="AM24">
        <f t="shared" si="4"/>
        <v>0</v>
      </c>
      <c r="AN24">
        <f t="shared" si="5"/>
        <v>0</v>
      </c>
      <c r="AO24">
        <f t="shared" si="6"/>
        <v>0</v>
      </c>
    </row>
    <row r="25" spans="1:41" ht="12.75">
      <c r="A25">
        <v>4501440</v>
      </c>
      <c r="B25" t="s">
        <v>385</v>
      </c>
      <c r="C25" t="s">
        <v>386</v>
      </c>
      <c r="D25" t="s">
        <v>387</v>
      </c>
      <c r="E25" t="s">
        <v>388</v>
      </c>
      <c r="F25" s="18">
        <v>29401</v>
      </c>
      <c r="G25" s="14">
        <v>6413</v>
      </c>
      <c r="H25">
        <v>8437247716</v>
      </c>
      <c r="I25" s="15" t="s">
        <v>235</v>
      </c>
      <c r="J25" s="15" t="s">
        <v>36</v>
      </c>
      <c r="K25" t="s">
        <v>36</v>
      </c>
      <c r="M25" s="16">
        <v>40123.55</v>
      </c>
      <c r="O25" s="16"/>
      <c r="P25" s="17">
        <v>19.535783366</v>
      </c>
      <c r="Q25" t="s">
        <v>36</v>
      </c>
      <c r="R25" t="s">
        <v>37</v>
      </c>
      <c r="S25" t="s">
        <v>36</v>
      </c>
      <c r="T25" t="s">
        <v>36</v>
      </c>
      <c r="U25" s="16"/>
      <c r="AI25">
        <f t="shared" si="0"/>
        <v>0</v>
      </c>
      <c r="AJ25">
        <f t="shared" si="1"/>
        <v>0</v>
      </c>
      <c r="AK25">
        <f t="shared" si="2"/>
        <v>0</v>
      </c>
      <c r="AL25">
        <f t="shared" si="3"/>
        <v>0</v>
      </c>
      <c r="AM25">
        <f t="shared" si="4"/>
        <v>0</v>
      </c>
      <c r="AN25">
        <f t="shared" si="5"/>
        <v>0</v>
      </c>
      <c r="AO25">
        <f t="shared" si="6"/>
        <v>0</v>
      </c>
    </row>
    <row r="26" spans="1:41" ht="12.75">
      <c r="A26">
        <v>4501500</v>
      </c>
      <c r="B26" t="s">
        <v>381</v>
      </c>
      <c r="C26" t="s">
        <v>382</v>
      </c>
      <c r="D26" t="s">
        <v>383</v>
      </c>
      <c r="E26" t="s">
        <v>384</v>
      </c>
      <c r="F26" s="18">
        <v>29342</v>
      </c>
      <c r="G26" s="14">
        <v>460</v>
      </c>
      <c r="H26">
        <v>8644890261</v>
      </c>
      <c r="I26" s="15" t="s">
        <v>248</v>
      </c>
      <c r="J26" s="15" t="s">
        <v>36</v>
      </c>
      <c r="K26" t="s">
        <v>36</v>
      </c>
      <c r="M26" s="16">
        <v>8375.41</v>
      </c>
      <c r="O26" s="16"/>
      <c r="P26" s="17">
        <v>18.244876511</v>
      </c>
      <c r="Q26" t="s">
        <v>36</v>
      </c>
      <c r="R26" t="s">
        <v>37</v>
      </c>
      <c r="S26" t="s">
        <v>36</v>
      </c>
      <c r="T26" t="s">
        <v>36</v>
      </c>
      <c r="U26" s="16"/>
      <c r="AI26">
        <f t="shared" si="0"/>
        <v>0</v>
      </c>
      <c r="AJ26">
        <f t="shared" si="1"/>
        <v>0</v>
      </c>
      <c r="AK26">
        <f t="shared" si="2"/>
        <v>0</v>
      </c>
      <c r="AL26">
        <f t="shared" si="3"/>
        <v>0</v>
      </c>
      <c r="AM26">
        <f t="shared" si="4"/>
        <v>0</v>
      </c>
      <c r="AN26">
        <f t="shared" si="5"/>
        <v>0</v>
      </c>
      <c r="AO26">
        <f t="shared" si="6"/>
        <v>0</v>
      </c>
    </row>
    <row r="27" spans="1:41" ht="12.75">
      <c r="A27">
        <v>4501530</v>
      </c>
      <c r="B27" t="s">
        <v>377</v>
      </c>
      <c r="C27" t="s">
        <v>378</v>
      </c>
      <c r="D27" t="s">
        <v>379</v>
      </c>
      <c r="E27" t="s">
        <v>380</v>
      </c>
      <c r="F27" s="18">
        <v>29706</v>
      </c>
      <c r="G27" s="14">
        <v>2022</v>
      </c>
      <c r="H27">
        <v>8033856122</v>
      </c>
      <c r="I27" s="15">
        <v>7</v>
      </c>
      <c r="J27" s="15" t="s">
        <v>37</v>
      </c>
      <c r="K27" t="s">
        <v>37</v>
      </c>
      <c r="M27" s="16">
        <v>6088.26</v>
      </c>
      <c r="O27" s="16"/>
      <c r="P27" s="17">
        <v>19.642077695</v>
      </c>
      <c r="Q27" t="s">
        <v>36</v>
      </c>
      <c r="R27" t="s">
        <v>37</v>
      </c>
      <c r="S27" t="s">
        <v>37</v>
      </c>
      <c r="T27" t="s">
        <v>36</v>
      </c>
      <c r="U27" s="16"/>
      <c r="AI27">
        <f t="shared" si="0"/>
        <v>1</v>
      </c>
      <c r="AJ27">
        <f t="shared" si="1"/>
        <v>0</v>
      </c>
      <c r="AK27">
        <f t="shared" si="2"/>
        <v>0</v>
      </c>
      <c r="AL27">
        <f t="shared" si="3"/>
        <v>0</v>
      </c>
      <c r="AM27">
        <f t="shared" si="4"/>
        <v>0</v>
      </c>
      <c r="AN27">
        <f t="shared" si="5"/>
        <v>0</v>
      </c>
      <c r="AO27">
        <f t="shared" si="6"/>
        <v>0</v>
      </c>
    </row>
    <row r="28" spans="1:41" ht="12.75">
      <c r="A28">
        <v>4501560</v>
      </c>
      <c r="B28" t="s">
        <v>139</v>
      </c>
      <c r="C28" t="s">
        <v>140</v>
      </c>
      <c r="D28" t="s">
        <v>141</v>
      </c>
      <c r="E28" t="s">
        <v>142</v>
      </c>
      <c r="F28" s="18">
        <v>29709</v>
      </c>
      <c r="G28" s="14">
        <v>1534</v>
      </c>
      <c r="H28">
        <v>8436232175</v>
      </c>
      <c r="I28" s="15" t="s">
        <v>35</v>
      </c>
      <c r="J28" s="15" t="s">
        <v>36</v>
      </c>
      <c r="K28" t="s">
        <v>36</v>
      </c>
      <c r="M28" s="16">
        <v>7496.02</v>
      </c>
      <c r="O28" s="16"/>
      <c r="P28" s="17">
        <v>21.875735467</v>
      </c>
      <c r="Q28" t="s">
        <v>37</v>
      </c>
      <c r="R28" t="s">
        <v>36</v>
      </c>
      <c r="S28" t="s">
        <v>37</v>
      </c>
      <c r="T28" t="s">
        <v>36</v>
      </c>
      <c r="U28" s="16"/>
      <c r="AI28">
        <f t="shared" si="0"/>
        <v>1</v>
      </c>
      <c r="AJ28">
        <f t="shared" si="1"/>
        <v>1</v>
      </c>
      <c r="AK28" t="str">
        <f t="shared" si="2"/>
        <v>Initial</v>
      </c>
      <c r="AL28">
        <f t="shared" si="3"/>
        <v>0</v>
      </c>
      <c r="AM28" t="str">
        <f t="shared" si="4"/>
        <v>RLIS</v>
      </c>
      <c r="AN28">
        <f t="shared" si="5"/>
        <v>0</v>
      </c>
      <c r="AO28">
        <f t="shared" si="6"/>
        <v>0</v>
      </c>
    </row>
    <row r="29" spans="1:41" ht="12.75">
      <c r="A29">
        <v>4501740</v>
      </c>
      <c r="B29" t="s">
        <v>131</v>
      </c>
      <c r="C29" t="s">
        <v>132</v>
      </c>
      <c r="D29" t="s">
        <v>133</v>
      </c>
      <c r="E29" t="s">
        <v>134</v>
      </c>
      <c r="F29" s="18">
        <v>29148</v>
      </c>
      <c r="G29" s="14">
        <v>38</v>
      </c>
      <c r="H29">
        <v>8034852325</v>
      </c>
      <c r="I29" s="15" t="s">
        <v>135</v>
      </c>
      <c r="J29" s="15" t="s">
        <v>37</v>
      </c>
      <c r="K29" t="s">
        <v>36</v>
      </c>
      <c r="M29" s="16">
        <v>1188.5</v>
      </c>
      <c r="O29" s="16"/>
      <c r="P29" s="17">
        <v>29.093198992</v>
      </c>
      <c r="Q29" t="s">
        <v>37</v>
      </c>
      <c r="R29" t="s">
        <v>36</v>
      </c>
      <c r="S29" t="s">
        <v>37</v>
      </c>
      <c r="T29" t="s">
        <v>36</v>
      </c>
      <c r="U29" s="16"/>
      <c r="AI29">
        <f t="shared" si="0"/>
        <v>1</v>
      </c>
      <c r="AJ29">
        <f t="shared" si="1"/>
        <v>1</v>
      </c>
      <c r="AK29" t="str">
        <f t="shared" si="2"/>
        <v>Initial</v>
      </c>
      <c r="AL29">
        <f t="shared" si="3"/>
        <v>0</v>
      </c>
      <c r="AM29" t="str">
        <f t="shared" si="4"/>
        <v>RLIS</v>
      </c>
      <c r="AN29">
        <f t="shared" si="5"/>
        <v>0</v>
      </c>
      <c r="AO29">
        <f t="shared" si="6"/>
        <v>0</v>
      </c>
    </row>
    <row r="30" spans="1:41" ht="12.75">
      <c r="A30">
        <v>4501770</v>
      </c>
      <c r="B30" t="s">
        <v>127</v>
      </c>
      <c r="C30" t="s">
        <v>128</v>
      </c>
      <c r="D30" t="s">
        <v>129</v>
      </c>
      <c r="E30" t="s">
        <v>130</v>
      </c>
      <c r="F30" s="18">
        <v>29102</v>
      </c>
      <c r="G30" s="14">
        <v>1252</v>
      </c>
      <c r="H30">
        <v>8034354435</v>
      </c>
      <c r="I30" s="15">
        <v>6</v>
      </c>
      <c r="J30" s="15" t="s">
        <v>36</v>
      </c>
      <c r="K30" t="s">
        <v>36</v>
      </c>
      <c r="M30" s="16">
        <v>3407.13</v>
      </c>
      <c r="O30" s="16"/>
      <c r="P30" s="17">
        <v>25.293176972</v>
      </c>
      <c r="Q30" t="s">
        <v>37</v>
      </c>
      <c r="R30" t="s">
        <v>36</v>
      </c>
      <c r="S30" t="s">
        <v>37</v>
      </c>
      <c r="T30" t="s">
        <v>36</v>
      </c>
      <c r="U30" s="16"/>
      <c r="AI30">
        <f t="shared" si="0"/>
        <v>1</v>
      </c>
      <c r="AJ30">
        <f t="shared" si="1"/>
        <v>1</v>
      </c>
      <c r="AK30" t="str">
        <f t="shared" si="2"/>
        <v>Initial</v>
      </c>
      <c r="AL30">
        <f t="shared" si="3"/>
        <v>0</v>
      </c>
      <c r="AM30" t="str">
        <f t="shared" si="4"/>
        <v>RLIS</v>
      </c>
      <c r="AN30">
        <f t="shared" si="5"/>
        <v>0</v>
      </c>
      <c r="AO30">
        <f t="shared" si="6"/>
        <v>0</v>
      </c>
    </row>
    <row r="31" spans="1:41" ht="12.75">
      <c r="A31">
        <v>4501800</v>
      </c>
      <c r="B31" t="s">
        <v>373</v>
      </c>
      <c r="C31" t="s">
        <v>374</v>
      </c>
      <c r="D31" t="s">
        <v>375</v>
      </c>
      <c r="E31" t="s">
        <v>376</v>
      </c>
      <c r="F31" s="18">
        <v>29162</v>
      </c>
      <c r="G31" s="14">
        <v>270</v>
      </c>
      <c r="H31">
        <v>8436592188</v>
      </c>
      <c r="I31" s="15">
        <v>7</v>
      </c>
      <c r="J31" s="15" t="s">
        <v>37</v>
      </c>
      <c r="K31" t="s">
        <v>36</v>
      </c>
      <c r="M31" s="16">
        <v>1145.68</v>
      </c>
      <c r="O31" s="16"/>
      <c r="P31" s="17">
        <v>19.60038059</v>
      </c>
      <c r="Q31" t="s">
        <v>36</v>
      </c>
      <c r="R31" t="s">
        <v>37</v>
      </c>
      <c r="S31" t="s">
        <v>37</v>
      </c>
      <c r="T31" t="s">
        <v>36</v>
      </c>
      <c r="U31" s="16"/>
      <c r="AI31">
        <f t="shared" si="0"/>
        <v>1</v>
      </c>
      <c r="AJ31">
        <f t="shared" si="1"/>
        <v>0</v>
      </c>
      <c r="AK31">
        <f t="shared" si="2"/>
        <v>0</v>
      </c>
      <c r="AL31">
        <f t="shared" si="3"/>
        <v>0</v>
      </c>
      <c r="AM31">
        <f t="shared" si="4"/>
        <v>0</v>
      </c>
      <c r="AN31">
        <f t="shared" si="5"/>
        <v>0</v>
      </c>
      <c r="AO31">
        <f t="shared" si="6"/>
        <v>0</v>
      </c>
    </row>
    <row r="32" spans="1:41" ht="12.75">
      <c r="A32">
        <v>4501830</v>
      </c>
      <c r="B32" t="s">
        <v>123</v>
      </c>
      <c r="C32" t="s">
        <v>124</v>
      </c>
      <c r="D32" t="s">
        <v>125</v>
      </c>
      <c r="E32" t="s">
        <v>126</v>
      </c>
      <c r="F32" s="18">
        <v>29488</v>
      </c>
      <c r="G32" s="14">
        <v>290</v>
      </c>
      <c r="H32">
        <v>8435495715</v>
      </c>
      <c r="I32" s="15" t="s">
        <v>35</v>
      </c>
      <c r="J32" s="15" t="s">
        <v>36</v>
      </c>
      <c r="K32" t="s">
        <v>36</v>
      </c>
      <c r="M32" s="16">
        <v>6335.47</v>
      </c>
      <c r="O32" s="16"/>
      <c r="P32" s="17">
        <v>26.137808289</v>
      </c>
      <c r="Q32" t="s">
        <v>37</v>
      </c>
      <c r="R32" t="s">
        <v>36</v>
      </c>
      <c r="S32" t="s">
        <v>37</v>
      </c>
      <c r="T32" t="s">
        <v>36</v>
      </c>
      <c r="U32" s="16"/>
      <c r="AI32">
        <f t="shared" si="0"/>
        <v>1</v>
      </c>
      <c r="AJ32">
        <f t="shared" si="1"/>
        <v>1</v>
      </c>
      <c r="AK32" t="str">
        <f t="shared" si="2"/>
        <v>Initial</v>
      </c>
      <c r="AL32">
        <f t="shared" si="3"/>
        <v>0</v>
      </c>
      <c r="AM32" t="str">
        <f t="shared" si="4"/>
        <v>RLIS</v>
      </c>
      <c r="AN32">
        <f t="shared" si="5"/>
        <v>0</v>
      </c>
      <c r="AO32">
        <f t="shared" si="6"/>
        <v>0</v>
      </c>
    </row>
    <row r="33" spans="1:41" ht="12.75">
      <c r="A33">
        <v>4500008</v>
      </c>
      <c r="B33" t="s">
        <v>190</v>
      </c>
      <c r="C33" t="s">
        <v>191</v>
      </c>
      <c r="D33" t="s">
        <v>192</v>
      </c>
      <c r="E33" t="s">
        <v>193</v>
      </c>
      <c r="F33" s="18">
        <v>29038</v>
      </c>
      <c r="G33" s="14">
        <v>128</v>
      </c>
      <c r="H33">
        <v>8035347661</v>
      </c>
      <c r="I33" s="15">
        <v>7</v>
      </c>
      <c r="J33" s="15" t="s">
        <v>37</v>
      </c>
      <c r="K33" t="s">
        <v>36</v>
      </c>
      <c r="O33" s="16"/>
      <c r="P33" s="17" t="s">
        <v>70</v>
      </c>
      <c r="Q33" t="s">
        <v>70</v>
      </c>
      <c r="R33" t="s">
        <v>36</v>
      </c>
      <c r="S33" t="s">
        <v>37</v>
      </c>
      <c r="T33" t="s">
        <v>36</v>
      </c>
      <c r="U33" s="16"/>
      <c r="AI33">
        <f t="shared" si="0"/>
        <v>1</v>
      </c>
      <c r="AJ33">
        <f t="shared" si="1"/>
        <v>1</v>
      </c>
      <c r="AK33" t="str">
        <f t="shared" si="2"/>
        <v>Initial</v>
      </c>
      <c r="AL33">
        <f t="shared" si="3"/>
        <v>0</v>
      </c>
      <c r="AM33" t="str">
        <f t="shared" si="4"/>
        <v>RLIS</v>
      </c>
      <c r="AN33">
        <f t="shared" si="5"/>
        <v>0</v>
      </c>
      <c r="AO33">
        <f t="shared" si="6"/>
        <v>0</v>
      </c>
    </row>
    <row r="34" spans="1:41" ht="12.75">
      <c r="A34">
        <v>4503470</v>
      </c>
      <c r="B34" t="s">
        <v>264</v>
      </c>
      <c r="C34" t="s">
        <v>265</v>
      </c>
      <c r="D34" t="s">
        <v>266</v>
      </c>
      <c r="E34" t="s">
        <v>239</v>
      </c>
      <c r="F34" s="18">
        <v>29307</v>
      </c>
      <c r="G34" s="14">
        <v>2623</v>
      </c>
      <c r="H34">
        <v>8645792810</v>
      </c>
      <c r="I34" s="15">
        <v>4</v>
      </c>
      <c r="J34" s="15" t="s">
        <v>36</v>
      </c>
      <c r="K34" t="s">
        <v>36</v>
      </c>
      <c r="O34" s="16"/>
      <c r="P34" s="17" t="s">
        <v>70</v>
      </c>
      <c r="Q34" t="s">
        <v>70</v>
      </c>
      <c r="R34" t="s">
        <v>36</v>
      </c>
      <c r="S34" t="s">
        <v>36</v>
      </c>
      <c r="T34" t="s">
        <v>36</v>
      </c>
      <c r="U34" s="16"/>
      <c r="AI34">
        <f t="shared" si="0"/>
        <v>0</v>
      </c>
      <c r="AJ34">
        <f t="shared" si="1"/>
        <v>1</v>
      </c>
      <c r="AK34">
        <f t="shared" si="2"/>
        <v>0</v>
      </c>
      <c r="AL34">
        <f t="shared" si="3"/>
        <v>0</v>
      </c>
      <c r="AM34">
        <f t="shared" si="4"/>
        <v>0</v>
      </c>
      <c r="AN34">
        <f t="shared" si="5"/>
        <v>0</v>
      </c>
      <c r="AO34">
        <f t="shared" si="6"/>
        <v>0</v>
      </c>
    </row>
    <row r="35" spans="1:41" ht="12.75">
      <c r="A35">
        <v>4501860</v>
      </c>
      <c r="B35" t="s">
        <v>119</v>
      </c>
      <c r="C35" t="s">
        <v>120</v>
      </c>
      <c r="D35" t="s">
        <v>121</v>
      </c>
      <c r="E35" t="s">
        <v>122</v>
      </c>
      <c r="F35" s="18">
        <v>29532</v>
      </c>
      <c r="G35" s="14">
        <v>493</v>
      </c>
      <c r="H35">
        <v>8433985200</v>
      </c>
      <c r="I35" s="15" t="s">
        <v>35</v>
      </c>
      <c r="J35" s="15" t="s">
        <v>36</v>
      </c>
      <c r="K35" t="s">
        <v>36</v>
      </c>
      <c r="M35" s="16">
        <v>10959.98</v>
      </c>
      <c r="O35" s="16"/>
      <c r="P35" s="17">
        <v>25.40436949</v>
      </c>
      <c r="Q35" t="s">
        <v>37</v>
      </c>
      <c r="R35" t="s">
        <v>36</v>
      </c>
      <c r="S35" t="s">
        <v>37</v>
      </c>
      <c r="T35" t="s">
        <v>36</v>
      </c>
      <c r="U35" s="16"/>
      <c r="AI35">
        <f t="shared" si="0"/>
        <v>1</v>
      </c>
      <c r="AJ35">
        <f t="shared" si="1"/>
        <v>1</v>
      </c>
      <c r="AK35" t="str">
        <f t="shared" si="2"/>
        <v>Initial</v>
      </c>
      <c r="AL35">
        <f t="shared" si="3"/>
        <v>0</v>
      </c>
      <c r="AM35" t="str">
        <f t="shared" si="4"/>
        <v>RLIS</v>
      </c>
      <c r="AN35">
        <f t="shared" si="5"/>
        <v>0</v>
      </c>
      <c r="AO35">
        <f t="shared" si="6"/>
        <v>0</v>
      </c>
    </row>
    <row r="36" spans="1:41" ht="12.75">
      <c r="A36">
        <v>4501890</v>
      </c>
      <c r="B36" t="s">
        <v>112</v>
      </c>
      <c r="C36" t="s">
        <v>113</v>
      </c>
      <c r="D36" t="s">
        <v>114</v>
      </c>
      <c r="E36" t="s">
        <v>115</v>
      </c>
      <c r="F36" s="18">
        <v>29563</v>
      </c>
      <c r="G36" s="14">
        <v>644</v>
      </c>
      <c r="H36">
        <v>8437593001</v>
      </c>
      <c r="I36" s="15">
        <v>7</v>
      </c>
      <c r="J36" s="15" t="s">
        <v>37</v>
      </c>
      <c r="K36" t="s">
        <v>36</v>
      </c>
      <c r="M36" s="16">
        <v>876.54</v>
      </c>
      <c r="O36" s="16"/>
      <c r="P36" s="17">
        <v>25.716845878</v>
      </c>
      <c r="Q36" t="s">
        <v>37</v>
      </c>
      <c r="R36" t="s">
        <v>36</v>
      </c>
      <c r="S36" t="s">
        <v>37</v>
      </c>
      <c r="T36" t="s">
        <v>36</v>
      </c>
      <c r="U36" s="16"/>
      <c r="AI36">
        <f t="shared" si="0"/>
        <v>1</v>
      </c>
      <c r="AJ36">
        <f t="shared" si="1"/>
        <v>1</v>
      </c>
      <c r="AK36" t="str">
        <f t="shared" si="2"/>
        <v>Initial</v>
      </c>
      <c r="AL36">
        <f t="shared" si="3"/>
        <v>0</v>
      </c>
      <c r="AM36" t="str">
        <f t="shared" si="4"/>
        <v>RLIS</v>
      </c>
      <c r="AN36">
        <f t="shared" si="5"/>
        <v>0</v>
      </c>
      <c r="AO36">
        <f t="shared" si="6"/>
        <v>0</v>
      </c>
    </row>
    <row r="37" spans="1:41" ht="12.75">
      <c r="A37">
        <v>4501920</v>
      </c>
      <c r="B37" t="s">
        <v>108</v>
      </c>
      <c r="C37" t="s">
        <v>109</v>
      </c>
      <c r="D37" t="s">
        <v>110</v>
      </c>
      <c r="E37" t="s">
        <v>111</v>
      </c>
      <c r="F37" s="18">
        <v>29536</v>
      </c>
      <c r="G37" s="14">
        <v>2855</v>
      </c>
      <c r="H37">
        <v>8437741200</v>
      </c>
      <c r="I37" s="15" t="s">
        <v>35</v>
      </c>
      <c r="J37" s="15" t="s">
        <v>36</v>
      </c>
      <c r="K37" t="s">
        <v>36</v>
      </c>
      <c r="M37" s="16">
        <v>3508.53</v>
      </c>
      <c r="O37" s="16"/>
      <c r="P37" s="17">
        <v>30.161844041</v>
      </c>
      <c r="Q37" t="s">
        <v>37</v>
      </c>
      <c r="R37" t="s">
        <v>36</v>
      </c>
      <c r="S37" t="s">
        <v>37</v>
      </c>
      <c r="T37" t="s">
        <v>36</v>
      </c>
      <c r="U37" s="16"/>
      <c r="AI37">
        <f t="shared" si="0"/>
        <v>1</v>
      </c>
      <c r="AJ37">
        <f t="shared" si="1"/>
        <v>1</v>
      </c>
      <c r="AK37" t="str">
        <f t="shared" si="2"/>
        <v>Initial</v>
      </c>
      <c r="AL37">
        <f t="shared" si="3"/>
        <v>0</v>
      </c>
      <c r="AM37" t="str">
        <f t="shared" si="4"/>
        <v>RLIS</v>
      </c>
      <c r="AN37">
        <f t="shared" si="5"/>
        <v>0</v>
      </c>
      <c r="AO37">
        <f t="shared" si="6"/>
        <v>0</v>
      </c>
    </row>
    <row r="38" spans="1:41" ht="12.75">
      <c r="A38">
        <v>4501950</v>
      </c>
      <c r="B38" t="s">
        <v>104</v>
      </c>
      <c r="C38" t="s">
        <v>105</v>
      </c>
      <c r="D38" t="s">
        <v>106</v>
      </c>
      <c r="E38" t="s">
        <v>107</v>
      </c>
      <c r="F38" s="18">
        <v>29565</v>
      </c>
      <c r="G38" s="14">
        <v>1415</v>
      </c>
      <c r="H38">
        <v>8437527101</v>
      </c>
      <c r="I38" s="15">
        <v>7</v>
      </c>
      <c r="J38" s="15" t="s">
        <v>37</v>
      </c>
      <c r="K38" t="s">
        <v>36</v>
      </c>
      <c r="M38" s="16">
        <v>1420.77</v>
      </c>
      <c r="O38" s="16"/>
      <c r="P38" s="17">
        <v>27.918088737</v>
      </c>
      <c r="Q38" t="s">
        <v>37</v>
      </c>
      <c r="R38" t="s">
        <v>36</v>
      </c>
      <c r="S38" t="s">
        <v>37</v>
      </c>
      <c r="T38" t="s">
        <v>36</v>
      </c>
      <c r="U38" s="16"/>
      <c r="AI38">
        <f aca="true" t="shared" si="7" ref="AI38:AI69">IF(S38="YES",1,0)</f>
        <v>1</v>
      </c>
      <c r="AJ38">
        <f aca="true" t="shared" si="8" ref="AJ38:AJ69">IF(P38&gt;=20,1,0)</f>
        <v>1</v>
      </c>
      <c r="AK38" t="str">
        <f aca="true" t="shared" si="9" ref="AK38:AK69">IF(AND(AI38=1,AJ38=1),"Initial",0)</f>
        <v>Initial</v>
      </c>
      <c r="AL38">
        <f aca="true" t="shared" si="10" ref="AL38:AL69">IF(AND(AF38="SRSA",AK38="Initial"),"SRSA",0)</f>
        <v>0</v>
      </c>
      <c r="AM38" t="str">
        <f aca="true" t="shared" si="11" ref="AM38:AM69">IF(AND(AK38="Initial",AL38=0),"RLIS",0)</f>
        <v>RLIS</v>
      </c>
      <c r="AN38">
        <f aca="true" t="shared" si="12" ref="AN38:AN69">IF(AND(AM38=0,U38="YES"),"Trouble",0)</f>
        <v>0</v>
      </c>
      <c r="AO38">
        <f aca="true" t="shared" si="13" ref="AO38:AO69">IF(AND(U38="NO",AM38="RLIS"),"Trouble",0)</f>
        <v>0</v>
      </c>
    </row>
    <row r="39" spans="1:41" ht="12.75">
      <c r="A39">
        <v>4501870</v>
      </c>
      <c r="B39" t="s">
        <v>116</v>
      </c>
      <c r="C39" t="s">
        <v>117</v>
      </c>
      <c r="D39" t="s">
        <v>118</v>
      </c>
      <c r="E39" t="s">
        <v>111</v>
      </c>
      <c r="F39" s="18">
        <v>29536</v>
      </c>
      <c r="G39" s="14">
        <v>1130</v>
      </c>
      <c r="H39">
        <v>8437745143</v>
      </c>
      <c r="I39" s="15">
        <v>6</v>
      </c>
      <c r="J39" s="15" t="s">
        <v>36</v>
      </c>
      <c r="K39" t="s">
        <v>36</v>
      </c>
      <c r="O39" s="16"/>
      <c r="P39" s="17" t="s">
        <v>70</v>
      </c>
      <c r="Q39" t="s">
        <v>70</v>
      </c>
      <c r="R39" t="s">
        <v>36</v>
      </c>
      <c r="S39" t="s">
        <v>37</v>
      </c>
      <c r="T39" t="s">
        <v>36</v>
      </c>
      <c r="U39" s="16"/>
      <c r="AI39">
        <f t="shared" si="7"/>
        <v>1</v>
      </c>
      <c r="AJ39">
        <f t="shared" si="8"/>
        <v>1</v>
      </c>
      <c r="AK39" t="str">
        <f t="shared" si="9"/>
        <v>Initial</v>
      </c>
      <c r="AL39">
        <f t="shared" si="10"/>
        <v>0</v>
      </c>
      <c r="AM39" t="str">
        <f t="shared" si="11"/>
        <v>RLIS</v>
      </c>
      <c r="AN39">
        <f t="shared" si="12"/>
        <v>0</v>
      </c>
      <c r="AO39">
        <f t="shared" si="13"/>
        <v>0</v>
      </c>
    </row>
    <row r="40" spans="1:41" ht="12.75">
      <c r="A40">
        <v>4501990</v>
      </c>
      <c r="B40" t="s">
        <v>100</v>
      </c>
      <c r="C40" t="s">
        <v>101</v>
      </c>
      <c r="D40" t="s">
        <v>102</v>
      </c>
      <c r="E40" t="s">
        <v>103</v>
      </c>
      <c r="F40" s="18">
        <v>29437</v>
      </c>
      <c r="G40" s="14">
        <v>2512</v>
      </c>
      <c r="H40">
        <v>8435632123</v>
      </c>
      <c r="I40" s="15">
        <v>8</v>
      </c>
      <c r="J40" s="15" t="s">
        <v>37</v>
      </c>
      <c r="K40" t="s">
        <v>36</v>
      </c>
      <c r="O40" s="16"/>
      <c r="P40" s="17" t="s">
        <v>70</v>
      </c>
      <c r="Q40" t="s">
        <v>70</v>
      </c>
      <c r="R40" t="s">
        <v>36</v>
      </c>
      <c r="S40" t="s">
        <v>37</v>
      </c>
      <c r="T40" t="s">
        <v>36</v>
      </c>
      <c r="U40" s="16"/>
      <c r="AI40">
        <f t="shared" si="7"/>
        <v>1</v>
      </c>
      <c r="AJ40">
        <f t="shared" si="8"/>
        <v>1</v>
      </c>
      <c r="AK40" t="str">
        <f t="shared" si="9"/>
        <v>Initial</v>
      </c>
      <c r="AL40">
        <f t="shared" si="10"/>
        <v>0</v>
      </c>
      <c r="AM40" t="str">
        <f t="shared" si="11"/>
        <v>RLIS</v>
      </c>
      <c r="AN40">
        <f t="shared" si="12"/>
        <v>0</v>
      </c>
      <c r="AO40">
        <f t="shared" si="13"/>
        <v>0</v>
      </c>
    </row>
    <row r="41" spans="1:41" ht="12.75">
      <c r="A41">
        <v>4502010</v>
      </c>
      <c r="B41" t="s">
        <v>369</v>
      </c>
      <c r="C41" t="s">
        <v>370</v>
      </c>
      <c r="D41" t="s">
        <v>371</v>
      </c>
      <c r="E41" t="s">
        <v>372</v>
      </c>
      <c r="F41" s="18">
        <v>29483</v>
      </c>
      <c r="G41" s="14">
        <v>2455</v>
      </c>
      <c r="H41">
        <v>8438732901</v>
      </c>
      <c r="I41" s="15" t="s">
        <v>235</v>
      </c>
      <c r="J41" s="15" t="s">
        <v>36</v>
      </c>
      <c r="K41" t="s">
        <v>36</v>
      </c>
      <c r="M41" s="16">
        <v>15981.18</v>
      </c>
      <c r="O41" s="16"/>
      <c r="P41" s="17">
        <v>10.238982679</v>
      </c>
      <c r="Q41" t="s">
        <v>36</v>
      </c>
      <c r="R41" t="s">
        <v>36</v>
      </c>
      <c r="S41" t="s">
        <v>36</v>
      </c>
      <c r="T41" t="s">
        <v>36</v>
      </c>
      <c r="U41" s="16"/>
      <c r="AI41">
        <f t="shared" si="7"/>
        <v>0</v>
      </c>
      <c r="AJ41">
        <f t="shared" si="8"/>
        <v>0</v>
      </c>
      <c r="AK41">
        <f t="shared" si="9"/>
        <v>0</v>
      </c>
      <c r="AL41">
        <f t="shared" si="10"/>
        <v>0</v>
      </c>
      <c r="AM41">
        <f t="shared" si="11"/>
        <v>0</v>
      </c>
      <c r="AN41">
        <f t="shared" si="12"/>
        <v>0</v>
      </c>
      <c r="AO41">
        <f t="shared" si="13"/>
        <v>0</v>
      </c>
    </row>
    <row r="42" spans="1:41" ht="12.75">
      <c r="A42">
        <v>4500002</v>
      </c>
      <c r="B42" t="s">
        <v>434</v>
      </c>
      <c r="C42" t="s">
        <v>435</v>
      </c>
      <c r="D42" t="s">
        <v>436</v>
      </c>
      <c r="E42" t="s">
        <v>437</v>
      </c>
      <c r="F42" s="18">
        <v>29477</v>
      </c>
      <c r="G42" s="14">
        <v>2452</v>
      </c>
      <c r="H42">
        <v>8435634535</v>
      </c>
      <c r="I42" s="15" t="s">
        <v>248</v>
      </c>
      <c r="J42" s="15" t="s">
        <v>36</v>
      </c>
      <c r="K42" t="s">
        <v>36</v>
      </c>
      <c r="M42" s="16">
        <v>2289.16</v>
      </c>
      <c r="O42" s="16"/>
      <c r="P42" s="17">
        <v>24.800255673</v>
      </c>
      <c r="Q42" t="s">
        <v>37</v>
      </c>
      <c r="R42" t="s">
        <v>36</v>
      </c>
      <c r="S42" t="s">
        <v>36</v>
      </c>
      <c r="T42" t="s">
        <v>36</v>
      </c>
      <c r="U42" s="16"/>
      <c r="AI42">
        <f t="shared" si="7"/>
        <v>0</v>
      </c>
      <c r="AJ42">
        <f t="shared" si="8"/>
        <v>1</v>
      </c>
      <c r="AK42">
        <f t="shared" si="9"/>
        <v>0</v>
      </c>
      <c r="AL42">
        <f t="shared" si="10"/>
        <v>0</v>
      </c>
      <c r="AM42">
        <f t="shared" si="11"/>
        <v>0</v>
      </c>
      <c r="AN42">
        <f t="shared" si="12"/>
        <v>0</v>
      </c>
      <c r="AO42">
        <f t="shared" si="13"/>
        <v>0</v>
      </c>
    </row>
    <row r="43" spans="1:41" ht="12.75">
      <c r="A43">
        <v>4502070</v>
      </c>
      <c r="B43" t="s">
        <v>365</v>
      </c>
      <c r="C43" t="s">
        <v>366</v>
      </c>
      <c r="D43" t="s">
        <v>367</v>
      </c>
      <c r="E43" t="s">
        <v>368</v>
      </c>
      <c r="F43" s="18">
        <v>29824</v>
      </c>
      <c r="G43" s="14">
        <v>608</v>
      </c>
      <c r="H43">
        <v>8032754601</v>
      </c>
      <c r="I43" s="15" t="s">
        <v>248</v>
      </c>
      <c r="J43" s="15" t="s">
        <v>36</v>
      </c>
      <c r="K43" t="s">
        <v>36</v>
      </c>
      <c r="M43" s="16">
        <v>3802.03</v>
      </c>
      <c r="O43" s="16"/>
      <c r="P43" s="17">
        <v>19.209166479</v>
      </c>
      <c r="Q43" t="s">
        <v>36</v>
      </c>
      <c r="R43" t="s">
        <v>37</v>
      </c>
      <c r="S43" t="s">
        <v>36</v>
      </c>
      <c r="T43" t="s">
        <v>36</v>
      </c>
      <c r="U43" s="16"/>
      <c r="AI43">
        <f t="shared" si="7"/>
        <v>0</v>
      </c>
      <c r="AJ43">
        <f t="shared" si="8"/>
        <v>0</v>
      </c>
      <c r="AK43">
        <f t="shared" si="9"/>
        <v>0</v>
      </c>
      <c r="AL43">
        <f t="shared" si="10"/>
        <v>0</v>
      </c>
      <c r="AM43">
        <f t="shared" si="11"/>
        <v>0</v>
      </c>
      <c r="AN43">
        <f t="shared" si="12"/>
        <v>0</v>
      </c>
      <c r="AO43">
        <f t="shared" si="13"/>
        <v>0</v>
      </c>
    </row>
    <row r="44" spans="1:41" ht="12.75">
      <c r="A44">
        <v>4501600</v>
      </c>
      <c r="B44" t="s">
        <v>136</v>
      </c>
      <c r="C44" t="s">
        <v>137</v>
      </c>
      <c r="D44" t="s">
        <v>138</v>
      </c>
      <c r="E44" t="s">
        <v>130</v>
      </c>
      <c r="F44" s="18">
        <v>29102</v>
      </c>
      <c r="G44" s="14">
        <v>1249</v>
      </c>
      <c r="H44">
        <v>8034732531</v>
      </c>
      <c r="I44" s="15">
        <v>6</v>
      </c>
      <c r="J44" s="15" t="s">
        <v>36</v>
      </c>
      <c r="K44" t="s">
        <v>36</v>
      </c>
      <c r="O44" s="16"/>
      <c r="P44" s="17" t="s">
        <v>70</v>
      </c>
      <c r="Q44" t="s">
        <v>70</v>
      </c>
      <c r="R44" t="s">
        <v>36</v>
      </c>
      <c r="S44" t="s">
        <v>37</v>
      </c>
      <c r="T44" t="s">
        <v>36</v>
      </c>
      <c r="U44" s="16"/>
      <c r="AI44">
        <f t="shared" si="7"/>
        <v>1</v>
      </c>
      <c r="AJ44">
        <f t="shared" si="8"/>
        <v>1</v>
      </c>
      <c r="AK44" t="str">
        <f t="shared" si="9"/>
        <v>Initial</v>
      </c>
      <c r="AL44">
        <f t="shared" si="10"/>
        <v>0</v>
      </c>
      <c r="AM44" t="str">
        <f t="shared" si="11"/>
        <v>RLIS</v>
      </c>
      <c r="AN44">
        <f t="shared" si="12"/>
        <v>0</v>
      </c>
      <c r="AO44">
        <f t="shared" si="13"/>
        <v>0</v>
      </c>
    </row>
    <row r="45" spans="1:41" ht="12.75">
      <c r="A45">
        <v>4502100</v>
      </c>
      <c r="B45" t="s">
        <v>96</v>
      </c>
      <c r="C45" t="s">
        <v>97</v>
      </c>
      <c r="D45" t="s">
        <v>98</v>
      </c>
      <c r="E45" t="s">
        <v>99</v>
      </c>
      <c r="F45" s="18">
        <v>29180</v>
      </c>
      <c r="G45" s="14">
        <v>622</v>
      </c>
      <c r="H45">
        <v>8036354607</v>
      </c>
      <c r="I45" s="15" t="s">
        <v>35</v>
      </c>
      <c r="J45" s="15" t="s">
        <v>36</v>
      </c>
      <c r="K45" t="s">
        <v>36</v>
      </c>
      <c r="M45" s="16">
        <v>3561.54</v>
      </c>
      <c r="O45" s="16"/>
      <c r="P45" s="17">
        <v>22.471416007</v>
      </c>
      <c r="Q45" t="s">
        <v>37</v>
      </c>
      <c r="R45" t="s">
        <v>36</v>
      </c>
      <c r="S45" t="s">
        <v>37</v>
      </c>
      <c r="T45" t="s">
        <v>36</v>
      </c>
      <c r="U45" s="16"/>
      <c r="AI45">
        <f t="shared" si="7"/>
        <v>1</v>
      </c>
      <c r="AJ45">
        <f t="shared" si="8"/>
        <v>1</v>
      </c>
      <c r="AK45" t="str">
        <f t="shared" si="9"/>
        <v>Initial</v>
      </c>
      <c r="AL45">
        <f t="shared" si="10"/>
        <v>0</v>
      </c>
      <c r="AM45" t="str">
        <f t="shared" si="11"/>
        <v>RLIS</v>
      </c>
      <c r="AN45">
        <f t="shared" si="12"/>
        <v>0</v>
      </c>
      <c r="AO45">
        <f t="shared" si="13"/>
        <v>0</v>
      </c>
    </row>
    <row r="46" spans="1:41" ht="12.75">
      <c r="A46">
        <v>4500003</v>
      </c>
      <c r="B46" t="s">
        <v>198</v>
      </c>
      <c r="C46" t="s">
        <v>199</v>
      </c>
      <c r="D46" t="s">
        <v>200</v>
      </c>
      <c r="E46" t="s">
        <v>41</v>
      </c>
      <c r="F46" s="18">
        <v>29117</v>
      </c>
      <c r="G46" s="14" t="s">
        <v>46</v>
      </c>
      <c r="H46">
        <v>8035367034</v>
      </c>
      <c r="I46" s="15">
        <v>6</v>
      </c>
      <c r="J46" s="15" t="s">
        <v>36</v>
      </c>
      <c r="K46" t="s">
        <v>36</v>
      </c>
      <c r="O46" s="16"/>
      <c r="P46" s="17" t="s">
        <v>70</v>
      </c>
      <c r="Q46" t="s">
        <v>70</v>
      </c>
      <c r="R46" t="s">
        <v>36</v>
      </c>
      <c r="S46" t="s">
        <v>37</v>
      </c>
      <c r="T46" t="s">
        <v>36</v>
      </c>
      <c r="U46" s="16"/>
      <c r="AI46">
        <f t="shared" si="7"/>
        <v>1</v>
      </c>
      <c r="AJ46">
        <f t="shared" si="8"/>
        <v>1</v>
      </c>
      <c r="AK46" t="str">
        <f t="shared" si="9"/>
        <v>Initial</v>
      </c>
      <c r="AL46">
        <f t="shared" si="10"/>
        <v>0</v>
      </c>
      <c r="AM46" t="str">
        <f t="shared" si="11"/>
        <v>RLIS</v>
      </c>
      <c r="AN46">
        <f t="shared" si="12"/>
        <v>0</v>
      </c>
      <c r="AO46">
        <f t="shared" si="13"/>
        <v>0</v>
      </c>
    </row>
    <row r="47" spans="1:41" ht="12.75">
      <c r="A47">
        <v>4502130</v>
      </c>
      <c r="B47" t="s">
        <v>361</v>
      </c>
      <c r="C47" t="s">
        <v>362</v>
      </c>
      <c r="D47" t="s">
        <v>363</v>
      </c>
      <c r="E47" t="s">
        <v>364</v>
      </c>
      <c r="F47" s="18">
        <v>29506</v>
      </c>
      <c r="G47" s="14">
        <v>2538</v>
      </c>
      <c r="H47">
        <v>8436694141</v>
      </c>
      <c r="I47" s="15" t="s">
        <v>235</v>
      </c>
      <c r="J47" s="15" t="s">
        <v>36</v>
      </c>
      <c r="K47" t="s">
        <v>36</v>
      </c>
      <c r="M47" s="16">
        <v>12780.18</v>
      </c>
      <c r="O47" s="16"/>
      <c r="P47" s="17">
        <v>18.82483644</v>
      </c>
      <c r="Q47" t="s">
        <v>36</v>
      </c>
      <c r="R47" t="s">
        <v>37</v>
      </c>
      <c r="S47" t="s">
        <v>36</v>
      </c>
      <c r="T47" t="s">
        <v>36</v>
      </c>
      <c r="U47" s="16"/>
      <c r="AI47">
        <f t="shared" si="7"/>
        <v>0</v>
      </c>
      <c r="AJ47">
        <f t="shared" si="8"/>
        <v>0</v>
      </c>
      <c r="AK47">
        <f t="shared" si="9"/>
        <v>0</v>
      </c>
      <c r="AL47">
        <f t="shared" si="10"/>
        <v>0</v>
      </c>
      <c r="AM47">
        <f t="shared" si="11"/>
        <v>0</v>
      </c>
      <c r="AN47">
        <f t="shared" si="12"/>
        <v>0</v>
      </c>
      <c r="AO47">
        <f t="shared" si="13"/>
        <v>0</v>
      </c>
    </row>
    <row r="48" spans="1:41" ht="12.75">
      <c r="A48">
        <v>4502160</v>
      </c>
      <c r="B48" t="s">
        <v>92</v>
      </c>
      <c r="C48" t="s">
        <v>93</v>
      </c>
      <c r="D48" t="s">
        <v>94</v>
      </c>
      <c r="E48" t="s">
        <v>95</v>
      </c>
      <c r="F48" s="18">
        <v>29583</v>
      </c>
      <c r="G48" s="14">
        <v>4046</v>
      </c>
      <c r="H48">
        <v>8434932502</v>
      </c>
      <c r="I48" s="15">
        <v>8</v>
      </c>
      <c r="J48" s="15" t="s">
        <v>37</v>
      </c>
      <c r="K48" t="s">
        <v>36</v>
      </c>
      <c r="M48" s="16">
        <v>1046.44</v>
      </c>
      <c r="O48" s="16"/>
      <c r="P48" s="17">
        <v>20.813397129</v>
      </c>
      <c r="Q48" t="s">
        <v>37</v>
      </c>
      <c r="R48" t="s">
        <v>36</v>
      </c>
      <c r="S48" t="s">
        <v>37</v>
      </c>
      <c r="T48" t="s">
        <v>36</v>
      </c>
      <c r="U48" s="16"/>
      <c r="AI48">
        <f t="shared" si="7"/>
        <v>1</v>
      </c>
      <c r="AJ48">
        <f t="shared" si="8"/>
        <v>1</v>
      </c>
      <c r="AK48" t="str">
        <f t="shared" si="9"/>
        <v>Initial</v>
      </c>
      <c r="AL48">
        <f t="shared" si="10"/>
        <v>0</v>
      </c>
      <c r="AM48" t="str">
        <f t="shared" si="11"/>
        <v>RLIS</v>
      </c>
      <c r="AN48">
        <f t="shared" si="12"/>
        <v>0</v>
      </c>
      <c r="AO48">
        <f t="shared" si="13"/>
        <v>0</v>
      </c>
    </row>
    <row r="49" spans="1:41" ht="12.75">
      <c r="A49">
        <v>4502190</v>
      </c>
      <c r="B49" t="s">
        <v>357</v>
      </c>
      <c r="C49" t="s">
        <v>358</v>
      </c>
      <c r="D49" t="s">
        <v>359</v>
      </c>
      <c r="E49" t="s">
        <v>360</v>
      </c>
      <c r="F49" s="18">
        <v>29560</v>
      </c>
      <c r="G49" s="14">
        <v>1389</v>
      </c>
      <c r="H49">
        <v>8433948652</v>
      </c>
      <c r="I49" s="15" t="s">
        <v>248</v>
      </c>
      <c r="J49" s="15" t="s">
        <v>36</v>
      </c>
      <c r="K49" t="s">
        <v>36</v>
      </c>
      <c r="M49" s="16">
        <v>3967.86</v>
      </c>
      <c r="O49" s="16"/>
      <c r="P49" s="17">
        <v>28.116959064</v>
      </c>
      <c r="Q49" t="s">
        <v>37</v>
      </c>
      <c r="R49" t="s">
        <v>36</v>
      </c>
      <c r="S49" t="s">
        <v>36</v>
      </c>
      <c r="T49" t="s">
        <v>36</v>
      </c>
      <c r="U49" s="16"/>
      <c r="AI49">
        <f t="shared" si="7"/>
        <v>0</v>
      </c>
      <c r="AJ49">
        <f t="shared" si="8"/>
        <v>1</v>
      </c>
      <c r="AK49">
        <f t="shared" si="9"/>
        <v>0</v>
      </c>
      <c r="AL49">
        <f t="shared" si="10"/>
        <v>0</v>
      </c>
      <c r="AM49">
        <f t="shared" si="11"/>
        <v>0</v>
      </c>
      <c r="AN49">
        <f t="shared" si="12"/>
        <v>0</v>
      </c>
      <c r="AO49">
        <f t="shared" si="13"/>
        <v>0</v>
      </c>
    </row>
    <row r="50" spans="1:41" ht="12.75">
      <c r="A50">
        <v>4502220</v>
      </c>
      <c r="B50" t="s">
        <v>87</v>
      </c>
      <c r="C50" t="s">
        <v>88</v>
      </c>
      <c r="D50" t="s">
        <v>89</v>
      </c>
      <c r="E50" t="s">
        <v>90</v>
      </c>
      <c r="F50" s="18">
        <v>29161</v>
      </c>
      <c r="G50" s="14">
        <v>1455</v>
      </c>
      <c r="H50">
        <v>8433465391</v>
      </c>
      <c r="I50" s="15" t="s">
        <v>91</v>
      </c>
      <c r="J50" s="15" t="s">
        <v>37</v>
      </c>
      <c r="K50" t="s">
        <v>36</v>
      </c>
      <c r="M50" s="16">
        <v>1016.38</v>
      </c>
      <c r="O50" s="16"/>
      <c r="P50" s="17">
        <v>26.507818317</v>
      </c>
      <c r="Q50" t="s">
        <v>37</v>
      </c>
      <c r="R50" t="s">
        <v>36</v>
      </c>
      <c r="S50" t="s">
        <v>37</v>
      </c>
      <c r="T50" t="s">
        <v>36</v>
      </c>
      <c r="U50" s="16"/>
      <c r="AI50">
        <f t="shared" si="7"/>
        <v>1</v>
      </c>
      <c r="AJ50">
        <f t="shared" si="8"/>
        <v>1</v>
      </c>
      <c r="AK50" t="str">
        <f t="shared" si="9"/>
        <v>Initial</v>
      </c>
      <c r="AL50">
        <f t="shared" si="10"/>
        <v>0</v>
      </c>
      <c r="AM50" t="str">
        <f t="shared" si="11"/>
        <v>RLIS</v>
      </c>
      <c r="AN50">
        <f t="shared" si="12"/>
        <v>0</v>
      </c>
      <c r="AO50">
        <f t="shared" si="13"/>
        <v>0</v>
      </c>
    </row>
    <row r="51" spans="1:41" ht="12.75">
      <c r="A51">
        <v>4502250</v>
      </c>
      <c r="B51" t="s">
        <v>353</v>
      </c>
      <c r="C51" t="s">
        <v>354</v>
      </c>
      <c r="D51" t="s">
        <v>355</v>
      </c>
      <c r="E51" t="s">
        <v>356</v>
      </c>
      <c r="F51" s="18">
        <v>29555</v>
      </c>
      <c r="G51" s="14">
        <v>98</v>
      </c>
      <c r="H51">
        <v>8433862358</v>
      </c>
      <c r="I51" s="15">
        <v>8</v>
      </c>
      <c r="J51" s="15" t="s">
        <v>37</v>
      </c>
      <c r="K51" t="s">
        <v>36</v>
      </c>
      <c r="M51" s="16">
        <v>1380.04</v>
      </c>
      <c r="O51" s="16"/>
      <c r="P51" s="17">
        <v>19.450800915</v>
      </c>
      <c r="Q51" t="s">
        <v>36</v>
      </c>
      <c r="R51" t="s">
        <v>37</v>
      </c>
      <c r="S51" t="s">
        <v>37</v>
      </c>
      <c r="T51" t="s">
        <v>36</v>
      </c>
      <c r="U51" s="16"/>
      <c r="AI51">
        <f t="shared" si="7"/>
        <v>1</v>
      </c>
      <c r="AJ51">
        <f t="shared" si="8"/>
        <v>0</v>
      </c>
      <c r="AK51">
        <f t="shared" si="9"/>
        <v>0</v>
      </c>
      <c r="AL51">
        <f t="shared" si="10"/>
        <v>0</v>
      </c>
      <c r="AM51">
        <f t="shared" si="11"/>
        <v>0</v>
      </c>
      <c r="AN51">
        <f t="shared" si="12"/>
        <v>0</v>
      </c>
      <c r="AO51">
        <f t="shared" si="13"/>
        <v>0</v>
      </c>
    </row>
    <row r="52" spans="1:41" ht="12.75">
      <c r="A52">
        <v>4502280</v>
      </c>
      <c r="B52" t="s">
        <v>83</v>
      </c>
      <c r="C52" t="s">
        <v>84</v>
      </c>
      <c r="D52" t="s">
        <v>85</v>
      </c>
      <c r="E52" t="s">
        <v>86</v>
      </c>
      <c r="F52" s="18">
        <v>29440</v>
      </c>
      <c r="G52" s="14">
        <v>3624</v>
      </c>
      <c r="H52">
        <v>8435462561</v>
      </c>
      <c r="I52" s="15" t="s">
        <v>35</v>
      </c>
      <c r="J52" s="15" t="s">
        <v>36</v>
      </c>
      <c r="K52" t="s">
        <v>36</v>
      </c>
      <c r="M52" s="16">
        <v>9415.44</v>
      </c>
      <c r="O52" s="16"/>
      <c r="P52" s="17">
        <v>23.412510646</v>
      </c>
      <c r="Q52" t="s">
        <v>37</v>
      </c>
      <c r="R52" t="s">
        <v>36</v>
      </c>
      <c r="S52" t="s">
        <v>37</v>
      </c>
      <c r="T52" t="s">
        <v>36</v>
      </c>
      <c r="U52" s="16"/>
      <c r="AI52">
        <f t="shared" si="7"/>
        <v>1</v>
      </c>
      <c r="AJ52">
        <f t="shared" si="8"/>
        <v>1</v>
      </c>
      <c r="AK52" t="str">
        <f t="shared" si="9"/>
        <v>Initial</v>
      </c>
      <c r="AL52">
        <f t="shared" si="10"/>
        <v>0</v>
      </c>
      <c r="AM52" t="str">
        <f t="shared" si="11"/>
        <v>RLIS</v>
      </c>
      <c r="AN52">
        <f t="shared" si="12"/>
        <v>0</v>
      </c>
      <c r="AO52">
        <f t="shared" si="13"/>
        <v>0</v>
      </c>
    </row>
    <row r="53" spans="1:41" ht="12.75">
      <c r="A53">
        <v>4502310</v>
      </c>
      <c r="B53" t="s">
        <v>349</v>
      </c>
      <c r="C53" t="s">
        <v>350</v>
      </c>
      <c r="D53" t="s">
        <v>351</v>
      </c>
      <c r="E53" t="s">
        <v>352</v>
      </c>
      <c r="F53" s="18">
        <v>29602</v>
      </c>
      <c r="G53" s="14">
        <v>2848</v>
      </c>
      <c r="H53">
        <v>8642413457</v>
      </c>
      <c r="I53" s="15" t="s">
        <v>235</v>
      </c>
      <c r="J53" s="15" t="s">
        <v>36</v>
      </c>
      <c r="K53" t="s">
        <v>36</v>
      </c>
      <c r="M53" s="16">
        <v>57332.23</v>
      </c>
      <c r="O53" s="16"/>
      <c r="P53" s="17">
        <v>13.39336439</v>
      </c>
      <c r="Q53" t="s">
        <v>36</v>
      </c>
      <c r="R53" t="s">
        <v>36</v>
      </c>
      <c r="S53" t="s">
        <v>36</v>
      </c>
      <c r="T53" t="s">
        <v>36</v>
      </c>
      <c r="U53" s="16"/>
      <c r="AI53">
        <f t="shared" si="7"/>
        <v>0</v>
      </c>
      <c r="AJ53">
        <f t="shared" si="8"/>
        <v>0</v>
      </c>
      <c r="AK53">
        <f t="shared" si="9"/>
        <v>0</v>
      </c>
      <c r="AL53">
        <f t="shared" si="10"/>
        <v>0</v>
      </c>
      <c r="AM53">
        <f t="shared" si="11"/>
        <v>0</v>
      </c>
      <c r="AN53">
        <f t="shared" si="12"/>
        <v>0</v>
      </c>
      <c r="AO53">
        <f t="shared" si="13"/>
        <v>0</v>
      </c>
    </row>
    <row r="54" spans="1:41" ht="12.75">
      <c r="A54">
        <v>4502340</v>
      </c>
      <c r="B54" t="s">
        <v>346</v>
      </c>
      <c r="C54" t="s">
        <v>347</v>
      </c>
      <c r="D54" t="s">
        <v>348</v>
      </c>
      <c r="E54" t="s">
        <v>197</v>
      </c>
      <c r="F54" s="18">
        <v>29648</v>
      </c>
      <c r="G54" s="14">
        <v>248</v>
      </c>
      <c r="H54">
        <v>8642234348</v>
      </c>
      <c r="I54" s="15" t="s">
        <v>35</v>
      </c>
      <c r="J54" s="15" t="s">
        <v>36</v>
      </c>
      <c r="K54" t="s">
        <v>36</v>
      </c>
      <c r="M54" s="16">
        <v>8493.72</v>
      </c>
      <c r="O54" s="16"/>
      <c r="P54" s="17">
        <v>16.886492731</v>
      </c>
      <c r="Q54" t="s">
        <v>36</v>
      </c>
      <c r="R54" t="s">
        <v>36</v>
      </c>
      <c r="S54" t="s">
        <v>37</v>
      </c>
      <c r="T54" t="s">
        <v>36</v>
      </c>
      <c r="U54" s="16"/>
      <c r="AI54">
        <f t="shared" si="7"/>
        <v>1</v>
      </c>
      <c r="AJ54">
        <f t="shared" si="8"/>
        <v>0</v>
      </c>
      <c r="AK54">
        <f t="shared" si="9"/>
        <v>0</v>
      </c>
      <c r="AL54">
        <f t="shared" si="10"/>
        <v>0</v>
      </c>
      <c r="AM54">
        <f t="shared" si="11"/>
        <v>0</v>
      </c>
      <c r="AN54">
        <f t="shared" si="12"/>
        <v>0</v>
      </c>
      <c r="AO54">
        <f t="shared" si="13"/>
        <v>0</v>
      </c>
    </row>
    <row r="55" spans="1:41" ht="12.75">
      <c r="A55">
        <v>4502370</v>
      </c>
      <c r="B55" t="s">
        <v>342</v>
      </c>
      <c r="C55" t="s">
        <v>343</v>
      </c>
      <c r="D55" t="s">
        <v>344</v>
      </c>
      <c r="E55" t="s">
        <v>345</v>
      </c>
      <c r="F55" s="18">
        <v>29692</v>
      </c>
      <c r="G55" s="14">
        <v>1626</v>
      </c>
      <c r="H55">
        <v>8434567496</v>
      </c>
      <c r="I55" s="15">
        <v>7</v>
      </c>
      <c r="J55" s="15" t="s">
        <v>37</v>
      </c>
      <c r="K55" t="s">
        <v>36</v>
      </c>
      <c r="M55" s="16">
        <v>1115.33</v>
      </c>
      <c r="O55" s="16"/>
      <c r="P55" s="17">
        <v>16.779533484</v>
      </c>
      <c r="Q55" t="s">
        <v>36</v>
      </c>
      <c r="R55" t="s">
        <v>36</v>
      </c>
      <c r="S55" t="s">
        <v>37</v>
      </c>
      <c r="T55" t="s">
        <v>36</v>
      </c>
      <c r="U55" s="16"/>
      <c r="AI55">
        <f t="shared" si="7"/>
        <v>1</v>
      </c>
      <c r="AJ55">
        <f t="shared" si="8"/>
        <v>0</v>
      </c>
      <c r="AK55">
        <f t="shared" si="9"/>
        <v>0</v>
      </c>
      <c r="AL55">
        <f t="shared" si="10"/>
        <v>0</v>
      </c>
      <c r="AM55">
        <f t="shared" si="11"/>
        <v>0</v>
      </c>
      <c r="AN55">
        <f t="shared" si="12"/>
        <v>0</v>
      </c>
      <c r="AO55">
        <f t="shared" si="13"/>
        <v>0</v>
      </c>
    </row>
    <row r="56" spans="1:41" ht="12.75">
      <c r="A56">
        <v>4502400</v>
      </c>
      <c r="B56" t="s">
        <v>338</v>
      </c>
      <c r="C56" t="s">
        <v>339</v>
      </c>
      <c r="D56" t="s">
        <v>340</v>
      </c>
      <c r="E56" t="s">
        <v>341</v>
      </c>
      <c r="F56" s="18">
        <v>29666</v>
      </c>
      <c r="G56" s="14">
        <v>1149</v>
      </c>
      <c r="H56">
        <v>8435433100</v>
      </c>
      <c r="I56" s="15">
        <v>7</v>
      </c>
      <c r="J56" s="15" t="s">
        <v>37</v>
      </c>
      <c r="K56" t="s">
        <v>36</v>
      </c>
      <c r="M56" s="16">
        <v>1538.46</v>
      </c>
      <c r="O56" s="16"/>
      <c r="P56" s="17">
        <v>11.182108626</v>
      </c>
      <c r="Q56" t="s">
        <v>36</v>
      </c>
      <c r="R56" t="s">
        <v>36</v>
      </c>
      <c r="S56" t="s">
        <v>37</v>
      </c>
      <c r="T56" t="s">
        <v>36</v>
      </c>
      <c r="U56" s="16"/>
      <c r="AI56">
        <f t="shared" si="7"/>
        <v>1</v>
      </c>
      <c r="AJ56">
        <f t="shared" si="8"/>
        <v>0</v>
      </c>
      <c r="AK56">
        <f t="shared" si="9"/>
        <v>0</v>
      </c>
      <c r="AL56">
        <f t="shared" si="10"/>
        <v>0</v>
      </c>
      <c r="AM56">
        <f t="shared" si="11"/>
        <v>0</v>
      </c>
      <c r="AN56">
        <f t="shared" si="12"/>
        <v>0</v>
      </c>
      <c r="AO56">
        <f t="shared" si="13"/>
        <v>0</v>
      </c>
    </row>
    <row r="57" spans="1:41" ht="12.75">
      <c r="A57">
        <v>4500007</v>
      </c>
      <c r="B57" t="s">
        <v>194</v>
      </c>
      <c r="C57" t="s">
        <v>195</v>
      </c>
      <c r="D57" t="s">
        <v>196</v>
      </c>
      <c r="E57" t="s">
        <v>197</v>
      </c>
      <c r="F57" s="18">
        <v>29646</v>
      </c>
      <c r="G57" s="14">
        <v>9230</v>
      </c>
      <c r="H57">
        <v>8642295402</v>
      </c>
      <c r="I57" s="15">
        <v>7</v>
      </c>
      <c r="J57" s="15" t="s">
        <v>37</v>
      </c>
      <c r="K57" t="s">
        <v>36</v>
      </c>
      <c r="O57" s="16"/>
      <c r="P57" s="17" t="s">
        <v>70</v>
      </c>
      <c r="Q57" t="s">
        <v>70</v>
      </c>
      <c r="R57" t="s">
        <v>36</v>
      </c>
      <c r="S57" t="s">
        <v>37</v>
      </c>
      <c r="T57" t="s">
        <v>36</v>
      </c>
      <c r="U57" s="16"/>
      <c r="AI57">
        <f t="shared" si="7"/>
        <v>1</v>
      </c>
      <c r="AJ57">
        <f t="shared" si="8"/>
        <v>1</v>
      </c>
      <c r="AK57" t="str">
        <f t="shared" si="9"/>
        <v>Initial</v>
      </c>
      <c r="AL57">
        <f t="shared" si="10"/>
        <v>0</v>
      </c>
      <c r="AM57" t="str">
        <f t="shared" si="11"/>
        <v>RLIS</v>
      </c>
      <c r="AN57">
        <f t="shared" si="12"/>
        <v>0</v>
      </c>
      <c r="AO57">
        <f t="shared" si="13"/>
        <v>0</v>
      </c>
    </row>
    <row r="58" spans="1:41" ht="12.75">
      <c r="A58">
        <v>4500011</v>
      </c>
      <c r="B58" t="s">
        <v>179</v>
      </c>
      <c r="C58" t="s">
        <v>180</v>
      </c>
      <c r="D58" t="s">
        <v>181</v>
      </c>
      <c r="E58" t="s">
        <v>182</v>
      </c>
      <c r="F58" s="18">
        <v>29349</v>
      </c>
      <c r="G58" s="14">
        <v>8869</v>
      </c>
      <c r="H58">
        <v>8645922790</v>
      </c>
      <c r="I58" s="15">
        <v>8</v>
      </c>
      <c r="J58" s="15" t="s">
        <v>37</v>
      </c>
      <c r="K58" t="s">
        <v>36</v>
      </c>
      <c r="O58" s="16"/>
      <c r="P58" s="17" t="s">
        <v>70</v>
      </c>
      <c r="Q58" t="s">
        <v>70</v>
      </c>
      <c r="R58" t="s">
        <v>36</v>
      </c>
      <c r="S58" t="s">
        <v>37</v>
      </c>
      <c r="T58" t="s">
        <v>36</v>
      </c>
      <c r="U58" s="16"/>
      <c r="AI58">
        <f t="shared" si="7"/>
        <v>1</v>
      </c>
      <c r="AJ58">
        <f t="shared" si="8"/>
        <v>1</v>
      </c>
      <c r="AK58" t="str">
        <f t="shared" si="9"/>
        <v>Initial</v>
      </c>
      <c r="AL58">
        <f t="shared" si="10"/>
        <v>0</v>
      </c>
      <c r="AM58" t="str">
        <f t="shared" si="11"/>
        <v>RLIS</v>
      </c>
      <c r="AN58">
        <f t="shared" si="12"/>
        <v>0</v>
      </c>
      <c r="AO58">
        <f t="shared" si="13"/>
        <v>0</v>
      </c>
    </row>
    <row r="59" spans="1:41" ht="12.75">
      <c r="A59">
        <v>4502430</v>
      </c>
      <c r="B59" t="s">
        <v>334</v>
      </c>
      <c r="C59" t="s">
        <v>335</v>
      </c>
      <c r="D59" t="s">
        <v>336</v>
      </c>
      <c r="E59" t="s">
        <v>337</v>
      </c>
      <c r="F59" s="18">
        <v>29924</v>
      </c>
      <c r="G59" s="14">
        <v>177</v>
      </c>
      <c r="H59">
        <v>8039434576</v>
      </c>
      <c r="I59" s="15" t="s">
        <v>35</v>
      </c>
      <c r="J59" s="15" t="s">
        <v>36</v>
      </c>
      <c r="K59" t="s">
        <v>36</v>
      </c>
      <c r="M59" s="16">
        <v>2487.65</v>
      </c>
      <c r="O59" s="16"/>
      <c r="P59" s="17">
        <v>19.251336898</v>
      </c>
      <c r="Q59" t="s">
        <v>36</v>
      </c>
      <c r="R59" t="s">
        <v>37</v>
      </c>
      <c r="S59" t="s">
        <v>37</v>
      </c>
      <c r="T59" t="s">
        <v>36</v>
      </c>
      <c r="U59" s="16"/>
      <c r="AI59">
        <f t="shared" si="7"/>
        <v>1</v>
      </c>
      <c r="AJ59">
        <f t="shared" si="8"/>
        <v>0</v>
      </c>
      <c r="AK59">
        <f t="shared" si="9"/>
        <v>0</v>
      </c>
      <c r="AL59">
        <f t="shared" si="10"/>
        <v>0</v>
      </c>
      <c r="AM59">
        <f t="shared" si="11"/>
        <v>0</v>
      </c>
      <c r="AN59">
        <f t="shared" si="12"/>
        <v>0</v>
      </c>
      <c r="AO59">
        <f t="shared" si="13"/>
        <v>0</v>
      </c>
    </row>
    <row r="60" spans="1:41" ht="12.75">
      <c r="A60">
        <v>4502460</v>
      </c>
      <c r="B60" t="s">
        <v>79</v>
      </c>
      <c r="C60" t="s">
        <v>80</v>
      </c>
      <c r="D60" t="s">
        <v>81</v>
      </c>
      <c r="E60" t="s">
        <v>82</v>
      </c>
      <c r="F60" s="18">
        <v>29918</v>
      </c>
      <c r="G60" s="14">
        <v>1028</v>
      </c>
      <c r="H60">
        <v>8036252875</v>
      </c>
      <c r="I60" s="15">
        <v>7</v>
      </c>
      <c r="J60" s="15" t="s">
        <v>37</v>
      </c>
      <c r="K60" t="s">
        <v>36</v>
      </c>
      <c r="M60" s="16">
        <v>1373.55</v>
      </c>
      <c r="O60" s="16"/>
      <c r="P60" s="17">
        <v>35.402985075</v>
      </c>
      <c r="Q60" t="s">
        <v>37</v>
      </c>
      <c r="R60" t="s">
        <v>36</v>
      </c>
      <c r="S60" t="s">
        <v>37</v>
      </c>
      <c r="T60" t="s">
        <v>36</v>
      </c>
      <c r="U60" s="16"/>
      <c r="AI60">
        <f t="shared" si="7"/>
        <v>1</v>
      </c>
      <c r="AJ60">
        <f t="shared" si="8"/>
        <v>1</v>
      </c>
      <c r="AK60" t="str">
        <f t="shared" si="9"/>
        <v>Initial</v>
      </c>
      <c r="AL60">
        <f t="shared" si="10"/>
        <v>0</v>
      </c>
      <c r="AM60" t="str">
        <f t="shared" si="11"/>
        <v>RLIS</v>
      </c>
      <c r="AN60">
        <f t="shared" si="12"/>
        <v>0</v>
      </c>
      <c r="AO60">
        <f t="shared" si="13"/>
        <v>0</v>
      </c>
    </row>
    <row r="61" spans="1:41" ht="12.75">
      <c r="A61">
        <v>4502490</v>
      </c>
      <c r="B61" t="s">
        <v>330</v>
      </c>
      <c r="C61" t="s">
        <v>331</v>
      </c>
      <c r="D61" t="s">
        <v>332</v>
      </c>
      <c r="E61" t="s">
        <v>333</v>
      </c>
      <c r="F61" s="18">
        <v>29527</v>
      </c>
      <c r="G61" s="14">
        <v>4100</v>
      </c>
      <c r="H61">
        <v>8432482206</v>
      </c>
      <c r="I61" s="15" t="s">
        <v>235</v>
      </c>
      <c r="J61" s="15" t="s">
        <v>36</v>
      </c>
      <c r="K61" t="s">
        <v>36</v>
      </c>
      <c r="M61" s="16">
        <v>27297.26</v>
      </c>
      <c r="O61" s="16"/>
      <c r="P61" s="17">
        <v>17.390878522</v>
      </c>
      <c r="Q61" t="s">
        <v>36</v>
      </c>
      <c r="R61" t="s">
        <v>37</v>
      </c>
      <c r="S61" t="s">
        <v>36</v>
      </c>
      <c r="T61" t="s">
        <v>36</v>
      </c>
      <c r="U61" s="16"/>
      <c r="AI61">
        <f t="shared" si="7"/>
        <v>0</v>
      </c>
      <c r="AJ61">
        <f t="shared" si="8"/>
        <v>0</v>
      </c>
      <c r="AK61">
        <f t="shared" si="9"/>
        <v>0</v>
      </c>
      <c r="AL61">
        <f t="shared" si="10"/>
        <v>0</v>
      </c>
      <c r="AM61">
        <f t="shared" si="11"/>
        <v>0</v>
      </c>
      <c r="AN61">
        <f t="shared" si="12"/>
        <v>0</v>
      </c>
      <c r="AO61">
        <f t="shared" si="13"/>
        <v>0</v>
      </c>
    </row>
    <row r="62" spans="1:41" ht="12.75">
      <c r="A62">
        <v>4502520</v>
      </c>
      <c r="B62" t="s">
        <v>75</v>
      </c>
      <c r="C62" t="s">
        <v>76</v>
      </c>
      <c r="D62" t="s">
        <v>77</v>
      </c>
      <c r="E62" t="s">
        <v>78</v>
      </c>
      <c r="F62" s="18">
        <v>29936</v>
      </c>
      <c r="G62" s="14">
        <v>848</v>
      </c>
      <c r="H62">
        <v>8437267200</v>
      </c>
      <c r="I62" s="15">
        <v>7</v>
      </c>
      <c r="J62" s="15" t="s">
        <v>37</v>
      </c>
      <c r="K62" t="s">
        <v>36</v>
      </c>
      <c r="M62" s="16">
        <v>2664.92</v>
      </c>
      <c r="O62" s="16"/>
      <c r="P62" s="17">
        <v>22.859970312</v>
      </c>
      <c r="Q62" t="s">
        <v>37</v>
      </c>
      <c r="R62" t="s">
        <v>36</v>
      </c>
      <c r="S62" t="s">
        <v>37</v>
      </c>
      <c r="T62" t="s">
        <v>36</v>
      </c>
      <c r="U62" s="16"/>
      <c r="AI62">
        <f t="shared" si="7"/>
        <v>1</v>
      </c>
      <c r="AJ62">
        <f t="shared" si="8"/>
        <v>1</v>
      </c>
      <c r="AK62" t="str">
        <f t="shared" si="9"/>
        <v>Initial</v>
      </c>
      <c r="AL62">
        <f t="shared" si="10"/>
        <v>0</v>
      </c>
      <c r="AM62" t="str">
        <f t="shared" si="11"/>
        <v>RLIS</v>
      </c>
      <c r="AN62">
        <f t="shared" si="12"/>
        <v>0</v>
      </c>
      <c r="AO62">
        <f t="shared" si="13"/>
        <v>0</v>
      </c>
    </row>
    <row r="63" spans="1:41" ht="12.75">
      <c r="A63">
        <v>4503420</v>
      </c>
      <c r="B63" t="s">
        <v>271</v>
      </c>
      <c r="C63" t="s">
        <v>272</v>
      </c>
      <c r="D63" t="s">
        <v>273</v>
      </c>
      <c r="E63" t="s">
        <v>274</v>
      </c>
      <c r="F63" s="18">
        <v>29210</v>
      </c>
      <c r="G63" s="14">
        <v>4022</v>
      </c>
      <c r="H63">
        <v>8038969798</v>
      </c>
      <c r="I63" s="15" t="s">
        <v>240</v>
      </c>
      <c r="J63" s="15" t="s">
        <v>36</v>
      </c>
      <c r="K63" t="s">
        <v>36</v>
      </c>
      <c r="O63" s="16"/>
      <c r="P63" s="17" t="s">
        <v>70</v>
      </c>
      <c r="Q63" t="s">
        <v>70</v>
      </c>
      <c r="R63" t="s">
        <v>36</v>
      </c>
      <c r="S63" t="s">
        <v>36</v>
      </c>
      <c r="T63" t="s">
        <v>36</v>
      </c>
      <c r="U63" s="16"/>
      <c r="AI63">
        <f t="shared" si="7"/>
        <v>0</v>
      </c>
      <c r="AJ63">
        <f t="shared" si="8"/>
        <v>1</v>
      </c>
      <c r="AK63">
        <f t="shared" si="9"/>
        <v>0</v>
      </c>
      <c r="AL63">
        <f t="shared" si="10"/>
        <v>0</v>
      </c>
      <c r="AM63">
        <f t="shared" si="11"/>
        <v>0</v>
      </c>
      <c r="AN63">
        <f t="shared" si="12"/>
        <v>0</v>
      </c>
      <c r="AO63">
        <f t="shared" si="13"/>
        <v>0</v>
      </c>
    </row>
    <row r="64" spans="1:41" ht="12.75">
      <c r="A64">
        <v>4502550</v>
      </c>
      <c r="B64" t="s">
        <v>326</v>
      </c>
      <c r="C64" t="s">
        <v>327</v>
      </c>
      <c r="D64" t="s">
        <v>328</v>
      </c>
      <c r="E64" t="s">
        <v>329</v>
      </c>
      <c r="F64" s="18">
        <v>29020</v>
      </c>
      <c r="G64" s="14">
        <v>3799</v>
      </c>
      <c r="H64">
        <v>8034328416</v>
      </c>
      <c r="I64" s="15" t="s">
        <v>173</v>
      </c>
      <c r="J64" s="15" t="s">
        <v>36</v>
      </c>
      <c r="K64" t="s">
        <v>36</v>
      </c>
      <c r="M64" s="16">
        <v>9303.56</v>
      </c>
      <c r="O64" s="16"/>
      <c r="P64" s="17">
        <v>16.129345504</v>
      </c>
      <c r="Q64" t="s">
        <v>36</v>
      </c>
      <c r="R64" t="s">
        <v>36</v>
      </c>
      <c r="S64" t="s">
        <v>37</v>
      </c>
      <c r="T64" t="s">
        <v>36</v>
      </c>
      <c r="U64" s="16"/>
      <c r="AI64">
        <f t="shared" si="7"/>
        <v>1</v>
      </c>
      <c r="AJ64">
        <f t="shared" si="8"/>
        <v>0</v>
      </c>
      <c r="AK64">
        <f t="shared" si="9"/>
        <v>0</v>
      </c>
      <c r="AL64">
        <f t="shared" si="10"/>
        <v>0</v>
      </c>
      <c r="AM64">
        <f t="shared" si="11"/>
        <v>0</v>
      </c>
      <c r="AN64">
        <f t="shared" si="12"/>
        <v>0</v>
      </c>
      <c r="AO64">
        <f t="shared" si="13"/>
        <v>0</v>
      </c>
    </row>
    <row r="65" spans="1:41" ht="12.75">
      <c r="A65">
        <v>4502580</v>
      </c>
      <c r="B65" t="s">
        <v>322</v>
      </c>
      <c r="C65" t="s">
        <v>323</v>
      </c>
      <c r="D65" t="s">
        <v>324</v>
      </c>
      <c r="E65" t="s">
        <v>325</v>
      </c>
      <c r="F65" s="18">
        <v>29721</v>
      </c>
      <c r="G65" s="14">
        <v>130</v>
      </c>
      <c r="H65">
        <v>8032866972</v>
      </c>
      <c r="I65" s="15" t="s">
        <v>35</v>
      </c>
      <c r="J65" s="15" t="s">
        <v>36</v>
      </c>
      <c r="K65" t="s">
        <v>36</v>
      </c>
      <c r="M65" s="16">
        <v>10388.73</v>
      </c>
      <c r="O65" s="16"/>
      <c r="P65" s="17">
        <v>16.258409522</v>
      </c>
      <c r="Q65" t="s">
        <v>36</v>
      </c>
      <c r="R65" t="s">
        <v>37</v>
      </c>
      <c r="S65" t="s">
        <v>37</v>
      </c>
      <c r="T65" t="s">
        <v>36</v>
      </c>
      <c r="U65" s="16"/>
      <c r="AI65">
        <f t="shared" si="7"/>
        <v>1</v>
      </c>
      <c r="AJ65">
        <f t="shared" si="8"/>
        <v>0</v>
      </c>
      <c r="AK65">
        <f t="shared" si="9"/>
        <v>0</v>
      </c>
      <c r="AL65">
        <f t="shared" si="10"/>
        <v>0</v>
      </c>
      <c r="AM65">
        <f t="shared" si="11"/>
        <v>0</v>
      </c>
      <c r="AN65">
        <f t="shared" si="12"/>
        <v>0</v>
      </c>
      <c r="AO65">
        <f t="shared" si="13"/>
        <v>0</v>
      </c>
    </row>
    <row r="66" spans="1:41" ht="12.75">
      <c r="A66">
        <v>4502610</v>
      </c>
      <c r="B66" t="s">
        <v>318</v>
      </c>
      <c r="C66" t="s">
        <v>319</v>
      </c>
      <c r="D66" t="s">
        <v>320</v>
      </c>
      <c r="E66" t="s">
        <v>321</v>
      </c>
      <c r="F66" s="18">
        <v>29360</v>
      </c>
      <c r="G66" s="14">
        <v>2654</v>
      </c>
      <c r="H66">
        <v>8649843568</v>
      </c>
      <c r="I66" s="15" t="s">
        <v>35</v>
      </c>
      <c r="J66" s="15" t="s">
        <v>36</v>
      </c>
      <c r="K66" t="s">
        <v>36</v>
      </c>
      <c r="M66" s="16">
        <v>5493.96</v>
      </c>
      <c r="O66" s="16"/>
      <c r="P66" s="17">
        <v>16.981913572</v>
      </c>
      <c r="Q66" t="s">
        <v>36</v>
      </c>
      <c r="R66" t="s">
        <v>37</v>
      </c>
      <c r="S66" t="s">
        <v>37</v>
      </c>
      <c r="T66" t="s">
        <v>36</v>
      </c>
      <c r="U66" s="16"/>
      <c r="AI66">
        <f t="shared" si="7"/>
        <v>1</v>
      </c>
      <c r="AJ66">
        <f t="shared" si="8"/>
        <v>0</v>
      </c>
      <c r="AK66">
        <f t="shared" si="9"/>
        <v>0</v>
      </c>
      <c r="AL66">
        <f t="shared" si="10"/>
        <v>0</v>
      </c>
      <c r="AM66">
        <f t="shared" si="11"/>
        <v>0</v>
      </c>
      <c r="AN66">
        <f t="shared" si="12"/>
        <v>0</v>
      </c>
      <c r="AO66">
        <f t="shared" si="13"/>
        <v>0</v>
      </c>
    </row>
    <row r="67" spans="1:41" ht="12.75">
      <c r="A67">
        <v>4502640</v>
      </c>
      <c r="B67" t="s">
        <v>314</v>
      </c>
      <c r="C67" t="s">
        <v>315</v>
      </c>
      <c r="D67" t="s">
        <v>316</v>
      </c>
      <c r="E67" t="s">
        <v>317</v>
      </c>
      <c r="F67" s="18">
        <v>29325</v>
      </c>
      <c r="G67" s="14">
        <v>2603</v>
      </c>
      <c r="H67">
        <v>8438330800</v>
      </c>
      <c r="I67" s="15" t="s">
        <v>35</v>
      </c>
      <c r="J67" s="15" t="s">
        <v>36</v>
      </c>
      <c r="K67" t="s">
        <v>36</v>
      </c>
      <c r="M67" s="16">
        <v>3201.36</v>
      </c>
      <c r="O67" s="16"/>
      <c r="P67" s="17">
        <v>18.079922027</v>
      </c>
      <c r="Q67" t="s">
        <v>36</v>
      </c>
      <c r="R67" t="s">
        <v>37</v>
      </c>
      <c r="S67" t="s">
        <v>37</v>
      </c>
      <c r="T67" t="s">
        <v>36</v>
      </c>
      <c r="U67" s="16"/>
      <c r="AI67">
        <f t="shared" si="7"/>
        <v>1</v>
      </c>
      <c r="AJ67">
        <f t="shared" si="8"/>
        <v>0</v>
      </c>
      <c r="AK67">
        <f t="shared" si="9"/>
        <v>0</v>
      </c>
      <c r="AL67">
        <f t="shared" si="10"/>
        <v>0</v>
      </c>
      <c r="AM67">
        <f t="shared" si="11"/>
        <v>0</v>
      </c>
      <c r="AN67">
        <f t="shared" si="12"/>
        <v>0</v>
      </c>
      <c r="AO67">
        <f t="shared" si="13"/>
        <v>0</v>
      </c>
    </row>
    <row r="68" spans="1:41" ht="12.75">
      <c r="A68">
        <v>4502670</v>
      </c>
      <c r="B68" t="s">
        <v>71</v>
      </c>
      <c r="C68" t="s">
        <v>72</v>
      </c>
      <c r="D68" t="s">
        <v>73</v>
      </c>
      <c r="E68" t="s">
        <v>74</v>
      </c>
      <c r="F68" s="18">
        <v>29010</v>
      </c>
      <c r="G68" s="14">
        <v>507</v>
      </c>
      <c r="H68">
        <v>8034845327</v>
      </c>
      <c r="I68" s="15" t="s">
        <v>35</v>
      </c>
      <c r="J68" s="15" t="s">
        <v>36</v>
      </c>
      <c r="K68" t="s">
        <v>36</v>
      </c>
      <c r="M68" s="16">
        <v>2694.27</v>
      </c>
      <c r="O68" s="16"/>
      <c r="P68" s="17">
        <v>26.804915515</v>
      </c>
      <c r="Q68" t="s">
        <v>37</v>
      </c>
      <c r="R68" t="s">
        <v>36</v>
      </c>
      <c r="S68" t="s">
        <v>37</v>
      </c>
      <c r="T68" t="s">
        <v>36</v>
      </c>
      <c r="U68" s="16"/>
      <c r="AI68">
        <f t="shared" si="7"/>
        <v>1</v>
      </c>
      <c r="AJ68">
        <f t="shared" si="8"/>
        <v>1</v>
      </c>
      <c r="AK68" t="str">
        <f t="shared" si="9"/>
        <v>Initial</v>
      </c>
      <c r="AL68">
        <f t="shared" si="10"/>
        <v>0</v>
      </c>
      <c r="AM68" t="str">
        <f t="shared" si="11"/>
        <v>RLIS</v>
      </c>
      <c r="AN68">
        <f t="shared" si="12"/>
        <v>0</v>
      </c>
      <c r="AO68">
        <f t="shared" si="13"/>
        <v>0</v>
      </c>
    </row>
    <row r="69" spans="1:41" ht="12.75">
      <c r="A69">
        <v>4502700</v>
      </c>
      <c r="B69" t="s">
        <v>310</v>
      </c>
      <c r="C69" t="s">
        <v>311</v>
      </c>
      <c r="D69" t="s">
        <v>312</v>
      </c>
      <c r="E69" t="s">
        <v>313</v>
      </c>
      <c r="F69" s="18">
        <v>29072</v>
      </c>
      <c r="G69" s="14">
        <v>1869</v>
      </c>
      <c r="H69">
        <v>8033594178</v>
      </c>
      <c r="I69" s="15" t="s">
        <v>248</v>
      </c>
      <c r="J69" s="15" t="s">
        <v>36</v>
      </c>
      <c r="K69" t="s">
        <v>36</v>
      </c>
      <c r="M69" s="16">
        <v>16580.33</v>
      </c>
      <c r="O69" s="16"/>
      <c r="P69" s="17">
        <v>8.7292501431</v>
      </c>
      <c r="Q69" t="s">
        <v>36</v>
      </c>
      <c r="R69" t="s">
        <v>36</v>
      </c>
      <c r="S69" t="s">
        <v>36</v>
      </c>
      <c r="T69" t="s">
        <v>36</v>
      </c>
      <c r="U69" s="16"/>
      <c r="AI69">
        <f t="shared" si="7"/>
        <v>0</v>
      </c>
      <c r="AJ69">
        <f t="shared" si="8"/>
        <v>0</v>
      </c>
      <c r="AK69">
        <f t="shared" si="9"/>
        <v>0</v>
      </c>
      <c r="AL69">
        <f t="shared" si="10"/>
        <v>0</v>
      </c>
      <c r="AM69">
        <f t="shared" si="11"/>
        <v>0</v>
      </c>
      <c r="AN69">
        <f t="shared" si="12"/>
        <v>0</v>
      </c>
      <c r="AO69">
        <f t="shared" si="13"/>
        <v>0</v>
      </c>
    </row>
    <row r="70" spans="1:41" ht="12.75">
      <c r="A70">
        <v>4502730</v>
      </c>
      <c r="B70" t="s">
        <v>306</v>
      </c>
      <c r="C70" t="s">
        <v>307</v>
      </c>
      <c r="D70" t="s">
        <v>308</v>
      </c>
      <c r="E70" t="s">
        <v>309</v>
      </c>
      <c r="F70" s="18">
        <v>29169</v>
      </c>
      <c r="G70" s="14">
        <v>7169</v>
      </c>
      <c r="H70">
        <v>8037394017</v>
      </c>
      <c r="I70" s="15">
        <v>4</v>
      </c>
      <c r="J70" s="15" t="s">
        <v>36</v>
      </c>
      <c r="K70" t="s">
        <v>36</v>
      </c>
      <c r="M70" s="16">
        <v>8368.42</v>
      </c>
      <c r="O70" s="16"/>
      <c r="P70" s="17">
        <v>18.708217628</v>
      </c>
      <c r="Q70" t="s">
        <v>36</v>
      </c>
      <c r="R70" t="s">
        <v>36</v>
      </c>
      <c r="S70" t="s">
        <v>36</v>
      </c>
      <c r="T70" t="s">
        <v>36</v>
      </c>
      <c r="U70" s="16"/>
      <c r="AI70">
        <f aca="true" t="shared" si="14" ref="AI70:AI101">IF(S70="YES",1,0)</f>
        <v>0</v>
      </c>
      <c r="AJ70">
        <f aca="true" t="shared" si="15" ref="AJ70:AJ101">IF(P70&gt;=20,1,0)</f>
        <v>0</v>
      </c>
      <c r="AK70">
        <f aca="true" t="shared" si="16" ref="AK70:AK101">IF(AND(AI70=1,AJ70=1),"Initial",0)</f>
        <v>0</v>
      </c>
      <c r="AL70">
        <f aca="true" t="shared" si="17" ref="AL70:AL101">IF(AND(AF70="SRSA",AK70="Initial"),"SRSA",0)</f>
        <v>0</v>
      </c>
      <c r="AM70">
        <f aca="true" t="shared" si="18" ref="AM70:AM101">IF(AND(AK70="Initial",AL70=0),"RLIS",0)</f>
        <v>0</v>
      </c>
      <c r="AN70">
        <f aca="true" t="shared" si="19" ref="AN70:AN101">IF(AND(AM70=0,U70="YES"),"Trouble",0)</f>
        <v>0</v>
      </c>
      <c r="AO70">
        <f aca="true" t="shared" si="20" ref="AO70:AO101">IF(AND(U70="NO",AM70="RLIS"),"Trouble",0)</f>
        <v>0</v>
      </c>
    </row>
    <row r="71" spans="1:41" ht="12.75">
      <c r="A71">
        <v>4502760</v>
      </c>
      <c r="B71" t="s">
        <v>302</v>
      </c>
      <c r="C71" t="s">
        <v>303</v>
      </c>
      <c r="D71" t="s">
        <v>304</v>
      </c>
      <c r="E71" t="s">
        <v>305</v>
      </c>
      <c r="F71" s="18">
        <v>29006</v>
      </c>
      <c r="G71" s="14">
        <v>2124</v>
      </c>
      <c r="H71">
        <v>8035324423</v>
      </c>
      <c r="I71" s="15">
        <v>4</v>
      </c>
      <c r="J71" s="15" t="s">
        <v>36</v>
      </c>
      <c r="K71" t="s">
        <v>36</v>
      </c>
      <c r="M71" s="16">
        <v>2188.47</v>
      </c>
      <c r="O71" s="16"/>
      <c r="P71" s="17">
        <v>15.147783251</v>
      </c>
      <c r="Q71" t="s">
        <v>36</v>
      </c>
      <c r="R71" t="s">
        <v>37</v>
      </c>
      <c r="S71" t="s">
        <v>36</v>
      </c>
      <c r="T71" t="s">
        <v>36</v>
      </c>
      <c r="U71" s="16"/>
      <c r="AI71">
        <f t="shared" si="14"/>
        <v>0</v>
      </c>
      <c r="AJ71">
        <f t="shared" si="15"/>
        <v>0</v>
      </c>
      <c r="AK71">
        <f t="shared" si="16"/>
        <v>0</v>
      </c>
      <c r="AL71">
        <f t="shared" si="17"/>
        <v>0</v>
      </c>
      <c r="AM71">
        <f t="shared" si="18"/>
        <v>0</v>
      </c>
      <c r="AN71">
        <f t="shared" si="19"/>
        <v>0</v>
      </c>
      <c r="AO71">
        <f t="shared" si="20"/>
        <v>0</v>
      </c>
    </row>
    <row r="72" spans="1:41" ht="12.75">
      <c r="A72">
        <v>4502790</v>
      </c>
      <c r="B72" t="s">
        <v>298</v>
      </c>
      <c r="C72" t="s">
        <v>299</v>
      </c>
      <c r="D72" t="s">
        <v>300</v>
      </c>
      <c r="E72" t="s">
        <v>301</v>
      </c>
      <c r="F72" s="18">
        <v>29160</v>
      </c>
      <c r="G72" s="14">
        <v>569</v>
      </c>
      <c r="H72">
        <v>8035683886</v>
      </c>
      <c r="I72" s="15">
        <v>8</v>
      </c>
      <c r="J72" s="15" t="s">
        <v>37</v>
      </c>
      <c r="K72" t="s">
        <v>36</v>
      </c>
      <c r="M72" s="16">
        <v>3127.54</v>
      </c>
      <c r="O72" s="16"/>
      <c r="P72" s="17">
        <v>17.301965456</v>
      </c>
      <c r="Q72" t="s">
        <v>36</v>
      </c>
      <c r="R72" t="s">
        <v>37</v>
      </c>
      <c r="S72" t="s">
        <v>37</v>
      </c>
      <c r="T72" t="s">
        <v>36</v>
      </c>
      <c r="U72" s="16"/>
      <c r="AI72">
        <f t="shared" si="14"/>
        <v>1</v>
      </c>
      <c r="AJ72">
        <f t="shared" si="15"/>
        <v>0</v>
      </c>
      <c r="AK72">
        <f t="shared" si="16"/>
        <v>0</v>
      </c>
      <c r="AL72">
        <f t="shared" si="17"/>
        <v>0</v>
      </c>
      <c r="AM72">
        <f t="shared" si="18"/>
        <v>0</v>
      </c>
      <c r="AN72">
        <f t="shared" si="19"/>
        <v>0</v>
      </c>
      <c r="AO72">
        <f t="shared" si="20"/>
        <v>0</v>
      </c>
    </row>
    <row r="73" spans="1:41" ht="12.75">
      <c r="A73">
        <v>4502820</v>
      </c>
      <c r="B73" t="s">
        <v>294</v>
      </c>
      <c r="C73" t="s">
        <v>295</v>
      </c>
      <c r="D73" t="s">
        <v>296</v>
      </c>
      <c r="E73" t="s">
        <v>297</v>
      </c>
      <c r="F73" s="18">
        <v>29002</v>
      </c>
      <c r="G73" s="14">
        <v>938</v>
      </c>
      <c r="H73">
        <v>8037328000</v>
      </c>
      <c r="I73" s="15" t="s">
        <v>235</v>
      </c>
      <c r="J73" s="15" t="s">
        <v>36</v>
      </c>
      <c r="K73" t="s">
        <v>36</v>
      </c>
      <c r="M73" s="16">
        <v>14364.19</v>
      </c>
      <c r="O73" s="16"/>
      <c r="P73" s="17">
        <v>6.3765507489</v>
      </c>
      <c r="Q73" t="s">
        <v>36</v>
      </c>
      <c r="R73" t="s">
        <v>36</v>
      </c>
      <c r="S73" t="s">
        <v>36</v>
      </c>
      <c r="T73" t="s">
        <v>36</v>
      </c>
      <c r="U73" s="16"/>
      <c r="AI73">
        <f t="shared" si="14"/>
        <v>0</v>
      </c>
      <c r="AJ73">
        <f t="shared" si="15"/>
        <v>0</v>
      </c>
      <c r="AK73">
        <f t="shared" si="16"/>
        <v>0</v>
      </c>
      <c r="AL73">
        <f t="shared" si="17"/>
        <v>0</v>
      </c>
      <c r="AM73">
        <f t="shared" si="18"/>
        <v>0</v>
      </c>
      <c r="AN73">
        <f t="shared" si="19"/>
        <v>0</v>
      </c>
      <c r="AO73">
        <f t="shared" si="20"/>
        <v>0</v>
      </c>
    </row>
    <row r="74" spans="1:41" ht="12.75">
      <c r="A74">
        <v>4502850</v>
      </c>
      <c r="B74" t="s">
        <v>63</v>
      </c>
      <c r="C74" t="s">
        <v>64</v>
      </c>
      <c r="D74" t="s">
        <v>65</v>
      </c>
      <c r="E74" t="s">
        <v>66</v>
      </c>
      <c r="F74" s="18">
        <v>29571</v>
      </c>
      <c r="G74" s="14">
        <v>2399</v>
      </c>
      <c r="H74">
        <v>8434231811</v>
      </c>
      <c r="I74" s="15">
        <v>6</v>
      </c>
      <c r="J74" s="15" t="s">
        <v>36</v>
      </c>
      <c r="K74" t="s">
        <v>36</v>
      </c>
      <c r="M74" s="16">
        <v>3050.16</v>
      </c>
      <c r="O74" s="16"/>
      <c r="P74" s="17">
        <v>26.786230836</v>
      </c>
      <c r="Q74" t="s">
        <v>37</v>
      </c>
      <c r="R74" t="s">
        <v>36</v>
      </c>
      <c r="S74" t="s">
        <v>37</v>
      </c>
      <c r="T74" t="s">
        <v>36</v>
      </c>
      <c r="U74" s="16"/>
      <c r="AI74">
        <f t="shared" si="14"/>
        <v>1</v>
      </c>
      <c r="AJ74">
        <f t="shared" si="15"/>
        <v>1</v>
      </c>
      <c r="AK74" t="str">
        <f t="shared" si="16"/>
        <v>Initial</v>
      </c>
      <c r="AL74">
        <f t="shared" si="17"/>
        <v>0</v>
      </c>
      <c r="AM74" t="str">
        <f t="shared" si="18"/>
        <v>RLIS</v>
      </c>
      <c r="AN74">
        <f t="shared" si="19"/>
        <v>0</v>
      </c>
      <c r="AO74">
        <f t="shared" si="20"/>
        <v>0</v>
      </c>
    </row>
    <row r="75" spans="1:41" ht="12.75">
      <c r="A75">
        <v>4502880</v>
      </c>
      <c r="B75" t="s">
        <v>59</v>
      </c>
      <c r="C75" t="s">
        <v>60</v>
      </c>
      <c r="D75" t="s">
        <v>61</v>
      </c>
      <c r="E75" t="s">
        <v>62</v>
      </c>
      <c r="F75" s="18">
        <v>29574</v>
      </c>
      <c r="G75" s="14">
        <v>689</v>
      </c>
      <c r="H75">
        <v>8434643700</v>
      </c>
      <c r="I75" s="15" t="s">
        <v>35</v>
      </c>
      <c r="J75" s="15" t="s">
        <v>36</v>
      </c>
      <c r="K75" t="s">
        <v>36</v>
      </c>
      <c r="M75" s="16">
        <v>2044.41</v>
      </c>
      <c r="O75" s="16"/>
      <c r="P75" s="17">
        <v>29.853697113</v>
      </c>
      <c r="Q75" t="s">
        <v>37</v>
      </c>
      <c r="R75" t="s">
        <v>36</v>
      </c>
      <c r="S75" t="s">
        <v>37</v>
      </c>
      <c r="T75" t="s">
        <v>36</v>
      </c>
      <c r="U75" s="16"/>
      <c r="AI75">
        <f t="shared" si="14"/>
        <v>1</v>
      </c>
      <c r="AJ75">
        <f t="shared" si="15"/>
        <v>1</v>
      </c>
      <c r="AK75" t="str">
        <f t="shared" si="16"/>
        <v>Initial</v>
      </c>
      <c r="AL75">
        <f t="shared" si="17"/>
        <v>0</v>
      </c>
      <c r="AM75" t="str">
        <f t="shared" si="18"/>
        <v>RLIS</v>
      </c>
      <c r="AN75">
        <f t="shared" si="19"/>
        <v>0</v>
      </c>
      <c r="AO75">
        <f t="shared" si="20"/>
        <v>0</v>
      </c>
    </row>
    <row r="76" spans="1:41" ht="12.75">
      <c r="A76">
        <v>4500012</v>
      </c>
      <c r="B76" t="s">
        <v>174</v>
      </c>
      <c r="C76" t="s">
        <v>175</v>
      </c>
      <c r="D76" t="s">
        <v>176</v>
      </c>
      <c r="E76" t="s">
        <v>177</v>
      </c>
      <c r="F76" s="18">
        <v>29589</v>
      </c>
      <c r="G76" s="14" t="s">
        <v>46</v>
      </c>
      <c r="H76">
        <v>8434232891</v>
      </c>
      <c r="I76" s="15">
        <v>7</v>
      </c>
      <c r="J76" s="15" t="s">
        <v>37</v>
      </c>
      <c r="K76" t="s">
        <v>178</v>
      </c>
      <c r="M76" s="16">
        <v>908.48</v>
      </c>
      <c r="O76" s="16"/>
      <c r="P76" s="17" t="s">
        <v>70</v>
      </c>
      <c r="Q76" t="s">
        <v>70</v>
      </c>
      <c r="R76" t="s">
        <v>178</v>
      </c>
      <c r="S76" t="s">
        <v>37</v>
      </c>
      <c r="T76" t="s">
        <v>178</v>
      </c>
      <c r="U76" s="16"/>
      <c r="AI76">
        <f t="shared" si="14"/>
        <v>1</v>
      </c>
      <c r="AJ76">
        <f t="shared" si="15"/>
        <v>1</v>
      </c>
      <c r="AK76" t="str">
        <f t="shared" si="16"/>
        <v>Initial</v>
      </c>
      <c r="AL76">
        <f t="shared" si="17"/>
        <v>0</v>
      </c>
      <c r="AM76" t="str">
        <f t="shared" si="18"/>
        <v>RLIS</v>
      </c>
      <c r="AN76">
        <f t="shared" si="19"/>
        <v>0</v>
      </c>
      <c r="AO76">
        <f t="shared" si="20"/>
        <v>0</v>
      </c>
    </row>
    <row r="77" spans="1:41" ht="12.75">
      <c r="A77">
        <v>4502840</v>
      </c>
      <c r="B77" t="s">
        <v>67</v>
      </c>
      <c r="C77" t="s">
        <v>68</v>
      </c>
      <c r="D77" t="s">
        <v>69</v>
      </c>
      <c r="E77" t="s">
        <v>66</v>
      </c>
      <c r="F77" s="18">
        <v>29571</v>
      </c>
      <c r="G77" s="14">
        <v>890</v>
      </c>
      <c r="H77">
        <v>8434231941</v>
      </c>
      <c r="I77" s="15">
        <v>7</v>
      </c>
      <c r="J77" s="15" t="s">
        <v>37</v>
      </c>
      <c r="K77" t="s">
        <v>37</v>
      </c>
      <c r="O77" s="16"/>
      <c r="P77" s="17" t="s">
        <v>70</v>
      </c>
      <c r="Q77" t="s">
        <v>70</v>
      </c>
      <c r="R77" t="s">
        <v>36</v>
      </c>
      <c r="S77" t="s">
        <v>37</v>
      </c>
      <c r="T77" t="s">
        <v>36</v>
      </c>
      <c r="U77" s="16"/>
      <c r="AI77">
        <f t="shared" si="14"/>
        <v>1</v>
      </c>
      <c r="AJ77">
        <f t="shared" si="15"/>
        <v>1</v>
      </c>
      <c r="AK77" t="str">
        <f t="shared" si="16"/>
        <v>Initial</v>
      </c>
      <c r="AL77">
        <f t="shared" si="17"/>
        <v>0</v>
      </c>
      <c r="AM77" t="str">
        <f t="shared" si="18"/>
        <v>RLIS</v>
      </c>
      <c r="AN77">
        <f t="shared" si="19"/>
        <v>0</v>
      </c>
      <c r="AO77">
        <f t="shared" si="20"/>
        <v>0</v>
      </c>
    </row>
    <row r="78" spans="1:41" ht="12.75">
      <c r="A78">
        <v>4502970</v>
      </c>
      <c r="B78" t="s">
        <v>55</v>
      </c>
      <c r="C78" t="s">
        <v>56</v>
      </c>
      <c r="D78" t="s">
        <v>57</v>
      </c>
      <c r="E78" t="s">
        <v>58</v>
      </c>
      <c r="F78" s="18">
        <v>29512</v>
      </c>
      <c r="G78" s="14">
        <v>4002</v>
      </c>
      <c r="H78">
        <v>8434794016</v>
      </c>
      <c r="I78" s="15" t="s">
        <v>35</v>
      </c>
      <c r="J78" s="15" t="s">
        <v>36</v>
      </c>
      <c r="K78" t="s">
        <v>36</v>
      </c>
      <c r="M78" s="16">
        <v>4968.68</v>
      </c>
      <c r="O78" s="16"/>
      <c r="P78" s="17">
        <v>26.362506657</v>
      </c>
      <c r="Q78" t="s">
        <v>37</v>
      </c>
      <c r="R78" t="s">
        <v>36</v>
      </c>
      <c r="S78" t="s">
        <v>37</v>
      </c>
      <c r="T78" t="s">
        <v>36</v>
      </c>
      <c r="U78" s="16"/>
      <c r="AI78">
        <f t="shared" si="14"/>
        <v>1</v>
      </c>
      <c r="AJ78">
        <f t="shared" si="15"/>
        <v>1</v>
      </c>
      <c r="AK78" t="str">
        <f t="shared" si="16"/>
        <v>Initial</v>
      </c>
      <c r="AL78">
        <f t="shared" si="17"/>
        <v>0</v>
      </c>
      <c r="AM78" t="str">
        <f t="shared" si="18"/>
        <v>RLIS</v>
      </c>
      <c r="AN78">
        <f t="shared" si="19"/>
        <v>0</v>
      </c>
      <c r="AO78">
        <f t="shared" si="20"/>
        <v>0</v>
      </c>
    </row>
    <row r="79" spans="1:41" ht="12.75">
      <c r="A79">
        <v>4503000</v>
      </c>
      <c r="B79" t="s">
        <v>51</v>
      </c>
      <c r="C79" t="s">
        <v>52</v>
      </c>
      <c r="D79" t="s">
        <v>53</v>
      </c>
      <c r="E79" t="s">
        <v>54</v>
      </c>
      <c r="F79" s="18">
        <v>29835</v>
      </c>
      <c r="G79" s="14">
        <v>9271</v>
      </c>
      <c r="H79">
        <v>8644652435</v>
      </c>
      <c r="I79" s="15">
        <v>7</v>
      </c>
      <c r="J79" s="15" t="s">
        <v>37</v>
      </c>
      <c r="K79" t="s">
        <v>36</v>
      </c>
      <c r="M79" s="16">
        <v>1026.68</v>
      </c>
      <c r="O79" s="16"/>
      <c r="P79" s="17">
        <v>23.486842105</v>
      </c>
      <c r="Q79" t="s">
        <v>37</v>
      </c>
      <c r="R79" t="s">
        <v>36</v>
      </c>
      <c r="S79" t="s">
        <v>37</v>
      </c>
      <c r="T79" t="s">
        <v>36</v>
      </c>
      <c r="U79" s="16"/>
      <c r="AI79">
        <f t="shared" si="14"/>
        <v>1</v>
      </c>
      <c r="AJ79">
        <f t="shared" si="15"/>
        <v>1</v>
      </c>
      <c r="AK79" t="str">
        <f t="shared" si="16"/>
        <v>Initial</v>
      </c>
      <c r="AL79">
        <f t="shared" si="17"/>
        <v>0</v>
      </c>
      <c r="AM79" t="str">
        <f t="shared" si="18"/>
        <v>RLIS</v>
      </c>
      <c r="AN79">
        <f t="shared" si="19"/>
        <v>0</v>
      </c>
      <c r="AO79">
        <f t="shared" si="20"/>
        <v>0</v>
      </c>
    </row>
    <row r="80" spans="1:41" ht="12.75">
      <c r="A80">
        <v>4503030</v>
      </c>
      <c r="B80" t="s">
        <v>47</v>
      </c>
      <c r="C80" t="s">
        <v>48</v>
      </c>
      <c r="D80" t="s">
        <v>49</v>
      </c>
      <c r="E80" t="s">
        <v>50</v>
      </c>
      <c r="F80" s="18">
        <v>29108</v>
      </c>
      <c r="G80" s="14">
        <v>718</v>
      </c>
      <c r="H80">
        <v>8033212600</v>
      </c>
      <c r="I80" s="15" t="s">
        <v>35</v>
      </c>
      <c r="J80" s="15" t="s">
        <v>36</v>
      </c>
      <c r="K80" t="s">
        <v>36</v>
      </c>
      <c r="M80" s="16">
        <v>5493.48</v>
      </c>
      <c r="O80" s="16"/>
      <c r="P80" s="17">
        <v>20.831372549</v>
      </c>
      <c r="Q80" t="s">
        <v>37</v>
      </c>
      <c r="R80" t="s">
        <v>36</v>
      </c>
      <c r="S80" t="s">
        <v>37</v>
      </c>
      <c r="T80" t="s">
        <v>36</v>
      </c>
      <c r="U80" s="16"/>
      <c r="AI80">
        <f t="shared" si="14"/>
        <v>1</v>
      </c>
      <c r="AJ80">
        <f t="shared" si="15"/>
        <v>1</v>
      </c>
      <c r="AK80" t="str">
        <f t="shared" si="16"/>
        <v>Initial</v>
      </c>
      <c r="AL80">
        <f t="shared" si="17"/>
        <v>0</v>
      </c>
      <c r="AM80" t="str">
        <f t="shared" si="18"/>
        <v>RLIS</v>
      </c>
      <c r="AN80">
        <f t="shared" si="19"/>
        <v>0</v>
      </c>
      <c r="AO80">
        <f t="shared" si="20"/>
        <v>0</v>
      </c>
    </row>
    <row r="81" spans="1:41" ht="12.75">
      <c r="A81">
        <v>4503060</v>
      </c>
      <c r="B81" t="s">
        <v>290</v>
      </c>
      <c r="C81" t="s">
        <v>291</v>
      </c>
      <c r="D81" t="s">
        <v>292</v>
      </c>
      <c r="E81" t="s">
        <v>293</v>
      </c>
      <c r="F81" s="18">
        <v>29691</v>
      </c>
      <c r="G81" s="14">
        <v>6</v>
      </c>
      <c r="H81">
        <v>8436384029</v>
      </c>
      <c r="I81" s="15" t="s">
        <v>35</v>
      </c>
      <c r="J81" s="15" t="s">
        <v>36</v>
      </c>
      <c r="K81" t="s">
        <v>36</v>
      </c>
      <c r="M81" s="16">
        <v>9783.68</v>
      </c>
      <c r="O81" s="16"/>
      <c r="P81" s="17">
        <v>14.0625</v>
      </c>
      <c r="Q81" t="s">
        <v>36</v>
      </c>
      <c r="R81" t="s">
        <v>36</v>
      </c>
      <c r="S81" t="s">
        <v>37</v>
      </c>
      <c r="T81" t="s">
        <v>36</v>
      </c>
      <c r="U81" s="16"/>
      <c r="AI81">
        <f t="shared" si="14"/>
        <v>1</v>
      </c>
      <c r="AJ81">
        <f t="shared" si="15"/>
        <v>0</v>
      </c>
      <c r="AK81">
        <f t="shared" si="16"/>
        <v>0</v>
      </c>
      <c r="AL81">
        <f t="shared" si="17"/>
        <v>0</v>
      </c>
      <c r="AM81">
        <f t="shared" si="18"/>
        <v>0</v>
      </c>
      <c r="AN81">
        <f t="shared" si="19"/>
        <v>0</v>
      </c>
      <c r="AO81">
        <f t="shared" si="20"/>
        <v>0</v>
      </c>
    </row>
    <row r="82" spans="1:41" ht="12.75">
      <c r="A82">
        <v>4503150</v>
      </c>
      <c r="B82" t="s">
        <v>42</v>
      </c>
      <c r="C82" t="s">
        <v>43</v>
      </c>
      <c r="D82" t="s">
        <v>44</v>
      </c>
      <c r="E82" t="s">
        <v>45</v>
      </c>
      <c r="F82" s="18">
        <v>29059</v>
      </c>
      <c r="G82" s="14" t="s">
        <v>46</v>
      </c>
      <c r="H82">
        <v>8034963288</v>
      </c>
      <c r="I82" s="15">
        <v>7</v>
      </c>
      <c r="J82" s="15" t="s">
        <v>37</v>
      </c>
      <c r="K82" t="s">
        <v>36</v>
      </c>
      <c r="M82" s="16">
        <v>3530.01</v>
      </c>
      <c r="O82" s="16"/>
      <c r="P82" s="17">
        <v>28.08988764</v>
      </c>
      <c r="Q82" t="s">
        <v>37</v>
      </c>
      <c r="R82" t="s">
        <v>36</v>
      </c>
      <c r="S82" t="s">
        <v>37</v>
      </c>
      <c r="T82" t="s">
        <v>36</v>
      </c>
      <c r="U82" s="16"/>
      <c r="AI82">
        <f t="shared" si="14"/>
        <v>1</v>
      </c>
      <c r="AJ82">
        <f t="shared" si="15"/>
        <v>1</v>
      </c>
      <c r="AK82" t="str">
        <f t="shared" si="16"/>
        <v>Initial</v>
      </c>
      <c r="AL82">
        <f t="shared" si="17"/>
        <v>0</v>
      </c>
      <c r="AM82" t="str">
        <f t="shared" si="18"/>
        <v>RLIS</v>
      </c>
      <c r="AN82">
        <f t="shared" si="19"/>
        <v>0</v>
      </c>
      <c r="AO82">
        <f t="shared" si="20"/>
        <v>0</v>
      </c>
    </row>
    <row r="83" spans="1:41" ht="12.75">
      <c r="A83">
        <v>4503180</v>
      </c>
      <c r="B83" t="s">
        <v>286</v>
      </c>
      <c r="C83" t="s">
        <v>287</v>
      </c>
      <c r="D83" t="s">
        <v>288</v>
      </c>
      <c r="E83" t="s">
        <v>289</v>
      </c>
      <c r="F83" s="18">
        <v>29039</v>
      </c>
      <c r="G83" s="14">
        <v>6</v>
      </c>
      <c r="H83">
        <v>8035347420</v>
      </c>
      <c r="I83" s="15">
        <v>7</v>
      </c>
      <c r="J83" s="15" t="s">
        <v>37</v>
      </c>
      <c r="K83" t="s">
        <v>36</v>
      </c>
      <c r="M83" s="16">
        <v>4136.71</v>
      </c>
      <c r="O83" s="16"/>
      <c r="P83" s="17">
        <v>18.734574826</v>
      </c>
      <c r="Q83" t="s">
        <v>36</v>
      </c>
      <c r="R83" t="s">
        <v>37</v>
      </c>
      <c r="S83" t="s">
        <v>37</v>
      </c>
      <c r="T83" t="s">
        <v>36</v>
      </c>
      <c r="U83" s="16"/>
      <c r="AI83">
        <f t="shared" si="14"/>
        <v>1</v>
      </c>
      <c r="AJ83">
        <f t="shared" si="15"/>
        <v>0</v>
      </c>
      <c r="AK83">
        <f t="shared" si="16"/>
        <v>0</v>
      </c>
      <c r="AL83">
        <f t="shared" si="17"/>
        <v>0</v>
      </c>
      <c r="AM83">
        <f t="shared" si="18"/>
        <v>0</v>
      </c>
      <c r="AN83">
        <f t="shared" si="19"/>
        <v>0</v>
      </c>
      <c r="AO83">
        <f t="shared" si="20"/>
        <v>0</v>
      </c>
    </row>
    <row r="84" spans="1:41" ht="12.75">
      <c r="A84">
        <v>4503210</v>
      </c>
      <c r="B84" t="s">
        <v>38</v>
      </c>
      <c r="C84" t="s">
        <v>39</v>
      </c>
      <c r="D84" t="s">
        <v>40</v>
      </c>
      <c r="E84" t="s">
        <v>41</v>
      </c>
      <c r="F84" s="18">
        <v>29115</v>
      </c>
      <c r="G84" s="14">
        <v>5022</v>
      </c>
      <c r="H84">
        <v>8035345454</v>
      </c>
      <c r="I84" s="15" t="s">
        <v>35</v>
      </c>
      <c r="J84" s="15" t="s">
        <v>36</v>
      </c>
      <c r="K84" t="s">
        <v>36</v>
      </c>
      <c r="M84" s="16">
        <v>7006.34</v>
      </c>
      <c r="O84" s="16"/>
      <c r="P84" s="17">
        <v>21.611405119</v>
      </c>
      <c r="Q84" t="s">
        <v>37</v>
      </c>
      <c r="R84" t="s">
        <v>36</v>
      </c>
      <c r="S84" t="s">
        <v>37</v>
      </c>
      <c r="T84" t="s">
        <v>36</v>
      </c>
      <c r="U84" s="16"/>
      <c r="AI84">
        <f t="shared" si="14"/>
        <v>1</v>
      </c>
      <c r="AJ84">
        <f t="shared" si="15"/>
        <v>1</v>
      </c>
      <c r="AK84" t="str">
        <f t="shared" si="16"/>
        <v>Initial</v>
      </c>
      <c r="AL84">
        <f t="shared" si="17"/>
        <v>0</v>
      </c>
      <c r="AM84" t="str">
        <f t="shared" si="18"/>
        <v>RLIS</v>
      </c>
      <c r="AN84">
        <f t="shared" si="19"/>
        <v>0</v>
      </c>
      <c r="AO84">
        <f t="shared" si="20"/>
        <v>0</v>
      </c>
    </row>
    <row r="85" spans="1:41" ht="12.75">
      <c r="A85">
        <v>4500009</v>
      </c>
      <c r="B85" t="s">
        <v>187</v>
      </c>
      <c r="C85" t="s">
        <v>188</v>
      </c>
      <c r="D85" t="s">
        <v>189</v>
      </c>
      <c r="E85" t="s">
        <v>41</v>
      </c>
      <c r="F85" s="18">
        <v>29115</v>
      </c>
      <c r="G85" s="14">
        <v>1404</v>
      </c>
      <c r="H85">
        <v>8035364473</v>
      </c>
      <c r="I85" s="15">
        <v>7</v>
      </c>
      <c r="J85" s="15" t="s">
        <v>37</v>
      </c>
      <c r="K85" t="s">
        <v>37</v>
      </c>
      <c r="O85" s="16"/>
      <c r="P85" s="17" t="s">
        <v>70</v>
      </c>
      <c r="Q85" t="s">
        <v>70</v>
      </c>
      <c r="R85" t="s">
        <v>36</v>
      </c>
      <c r="S85" t="s">
        <v>37</v>
      </c>
      <c r="T85" t="s">
        <v>36</v>
      </c>
      <c r="U85" s="16"/>
      <c r="AI85">
        <f t="shared" si="14"/>
        <v>1</v>
      </c>
      <c r="AJ85">
        <f t="shared" si="15"/>
        <v>1</v>
      </c>
      <c r="AK85" t="str">
        <f t="shared" si="16"/>
        <v>Initial</v>
      </c>
      <c r="AL85">
        <f t="shared" si="17"/>
        <v>0</v>
      </c>
      <c r="AM85" t="str">
        <f t="shared" si="18"/>
        <v>RLIS</v>
      </c>
      <c r="AN85">
        <f t="shared" si="19"/>
        <v>0</v>
      </c>
      <c r="AO85">
        <f t="shared" si="20"/>
        <v>0</v>
      </c>
    </row>
    <row r="86" spans="1:41" ht="12.75">
      <c r="A86">
        <v>4500001</v>
      </c>
      <c r="B86" t="s">
        <v>438</v>
      </c>
      <c r="C86" t="s">
        <v>439</v>
      </c>
      <c r="D86" t="s">
        <v>440</v>
      </c>
      <c r="E86" t="s">
        <v>274</v>
      </c>
      <c r="F86" s="18">
        <v>29210</v>
      </c>
      <c r="G86" s="14">
        <v>4012</v>
      </c>
      <c r="H86">
        <v>8038968556</v>
      </c>
      <c r="I86" s="15" t="s">
        <v>441</v>
      </c>
      <c r="J86" s="15" t="s">
        <v>36</v>
      </c>
      <c r="K86" t="s">
        <v>36</v>
      </c>
      <c r="O86" s="16"/>
      <c r="P86" s="17" t="s">
        <v>70</v>
      </c>
      <c r="Q86" t="s">
        <v>70</v>
      </c>
      <c r="R86" t="s">
        <v>36</v>
      </c>
      <c r="S86" t="s">
        <v>36</v>
      </c>
      <c r="T86" t="s">
        <v>36</v>
      </c>
      <c r="U86" s="16"/>
      <c r="AI86">
        <f t="shared" si="14"/>
        <v>0</v>
      </c>
      <c r="AJ86">
        <f t="shared" si="15"/>
        <v>1</v>
      </c>
      <c r="AK86">
        <f t="shared" si="16"/>
        <v>0</v>
      </c>
      <c r="AL86">
        <f t="shared" si="17"/>
        <v>0</v>
      </c>
      <c r="AM86">
        <f t="shared" si="18"/>
        <v>0</v>
      </c>
      <c r="AN86">
        <f t="shared" si="19"/>
        <v>0</v>
      </c>
      <c r="AO86">
        <f t="shared" si="20"/>
        <v>0</v>
      </c>
    </row>
    <row r="87" spans="1:41" ht="12.75">
      <c r="A87">
        <v>4503330</v>
      </c>
      <c r="B87" t="s">
        <v>282</v>
      </c>
      <c r="C87" t="s">
        <v>283</v>
      </c>
      <c r="D87" t="s">
        <v>284</v>
      </c>
      <c r="E87" t="s">
        <v>285</v>
      </c>
      <c r="F87" s="18">
        <v>29640</v>
      </c>
      <c r="G87" s="14">
        <v>9808</v>
      </c>
      <c r="H87">
        <v>8648558150</v>
      </c>
      <c r="I87" s="15" t="s">
        <v>248</v>
      </c>
      <c r="J87" s="15" t="s">
        <v>36</v>
      </c>
      <c r="K87" t="s">
        <v>36</v>
      </c>
      <c r="M87" s="16">
        <v>15145.62</v>
      </c>
      <c r="O87" s="16"/>
      <c r="P87" s="17">
        <v>12.2426266</v>
      </c>
      <c r="Q87" t="s">
        <v>36</v>
      </c>
      <c r="R87" t="s">
        <v>36</v>
      </c>
      <c r="S87" t="s">
        <v>36</v>
      </c>
      <c r="T87" t="s">
        <v>36</v>
      </c>
      <c r="U87" s="16"/>
      <c r="AI87">
        <f t="shared" si="14"/>
        <v>0</v>
      </c>
      <c r="AJ87">
        <f t="shared" si="15"/>
        <v>0</v>
      </c>
      <c r="AK87">
        <f t="shared" si="16"/>
        <v>0</v>
      </c>
      <c r="AL87">
        <f t="shared" si="17"/>
        <v>0</v>
      </c>
      <c r="AM87">
        <f t="shared" si="18"/>
        <v>0</v>
      </c>
      <c r="AN87">
        <f t="shared" si="19"/>
        <v>0</v>
      </c>
      <c r="AO87">
        <f t="shared" si="20"/>
        <v>0</v>
      </c>
    </row>
    <row r="88" spans="1:41" ht="12.75">
      <c r="A88">
        <v>4500010</v>
      </c>
      <c r="B88" t="s">
        <v>183</v>
      </c>
      <c r="C88" t="s">
        <v>184</v>
      </c>
      <c r="D88" t="s">
        <v>185</v>
      </c>
      <c r="E88" t="s">
        <v>186</v>
      </c>
      <c r="F88" s="18">
        <v>29369</v>
      </c>
      <c r="G88" s="14">
        <v>248</v>
      </c>
      <c r="H88">
        <v>8645765020</v>
      </c>
      <c r="I88" s="15">
        <v>8</v>
      </c>
      <c r="J88" s="15" t="s">
        <v>37</v>
      </c>
      <c r="K88" t="s">
        <v>37</v>
      </c>
      <c r="O88" s="16"/>
      <c r="P88" s="17" t="s">
        <v>70</v>
      </c>
      <c r="Q88" t="s">
        <v>70</v>
      </c>
      <c r="R88" t="s">
        <v>36</v>
      </c>
      <c r="S88" t="s">
        <v>37</v>
      </c>
      <c r="T88" t="s">
        <v>37</v>
      </c>
      <c r="U88" s="16"/>
      <c r="AI88">
        <f t="shared" si="14"/>
        <v>1</v>
      </c>
      <c r="AJ88">
        <f t="shared" si="15"/>
        <v>1</v>
      </c>
      <c r="AK88" t="str">
        <f t="shared" si="16"/>
        <v>Initial</v>
      </c>
      <c r="AL88">
        <f t="shared" si="17"/>
        <v>0</v>
      </c>
      <c r="AM88" t="str">
        <f t="shared" si="18"/>
        <v>RLIS</v>
      </c>
      <c r="AN88">
        <f t="shared" si="19"/>
        <v>0</v>
      </c>
      <c r="AO88">
        <f t="shared" si="20"/>
        <v>0</v>
      </c>
    </row>
    <row r="89" spans="1:41" ht="12.75">
      <c r="A89">
        <v>4503360</v>
      </c>
      <c r="B89" t="s">
        <v>279</v>
      </c>
      <c r="C89" t="s">
        <v>280</v>
      </c>
      <c r="D89" t="s">
        <v>281</v>
      </c>
      <c r="E89" t="s">
        <v>274</v>
      </c>
      <c r="F89" s="18">
        <v>29201</v>
      </c>
      <c r="G89" s="14">
        <v>2657</v>
      </c>
      <c r="H89">
        <v>8037336041</v>
      </c>
      <c r="I89" s="15" t="s">
        <v>228</v>
      </c>
      <c r="J89" s="15" t="s">
        <v>36</v>
      </c>
      <c r="K89" t="s">
        <v>36</v>
      </c>
      <c r="M89" s="16">
        <v>24760.34</v>
      </c>
      <c r="O89" s="16"/>
      <c r="P89" s="17">
        <v>21.170590639</v>
      </c>
      <c r="Q89" t="s">
        <v>37</v>
      </c>
      <c r="R89" t="s">
        <v>36</v>
      </c>
      <c r="S89" t="s">
        <v>36</v>
      </c>
      <c r="T89" t="s">
        <v>36</v>
      </c>
      <c r="U89" s="16"/>
      <c r="AI89">
        <f t="shared" si="14"/>
        <v>0</v>
      </c>
      <c r="AJ89">
        <f t="shared" si="15"/>
        <v>1</v>
      </c>
      <c r="AK89">
        <f t="shared" si="16"/>
        <v>0</v>
      </c>
      <c r="AL89">
        <f t="shared" si="17"/>
        <v>0</v>
      </c>
      <c r="AM89">
        <f t="shared" si="18"/>
        <v>0</v>
      </c>
      <c r="AN89">
        <f t="shared" si="19"/>
        <v>0</v>
      </c>
      <c r="AO89">
        <f t="shared" si="20"/>
        <v>0</v>
      </c>
    </row>
    <row r="90" spans="1:41" ht="12.75">
      <c r="A90">
        <v>4503390</v>
      </c>
      <c r="B90" t="s">
        <v>275</v>
      </c>
      <c r="C90" t="s">
        <v>276</v>
      </c>
      <c r="D90" t="s">
        <v>277</v>
      </c>
      <c r="E90" t="s">
        <v>274</v>
      </c>
      <c r="F90" s="18">
        <v>29206</v>
      </c>
      <c r="G90" s="14">
        <v>2205</v>
      </c>
      <c r="H90">
        <v>8037871910</v>
      </c>
      <c r="I90" s="15" t="s">
        <v>278</v>
      </c>
      <c r="J90" s="15" t="s">
        <v>36</v>
      </c>
      <c r="K90" t="s">
        <v>36</v>
      </c>
      <c r="M90" s="16">
        <v>17022.66</v>
      </c>
      <c r="O90" s="16"/>
      <c r="P90" s="17">
        <v>7.4175824176</v>
      </c>
      <c r="Q90" t="s">
        <v>36</v>
      </c>
      <c r="R90" t="s">
        <v>36</v>
      </c>
      <c r="S90" t="s">
        <v>36</v>
      </c>
      <c r="T90" t="s">
        <v>36</v>
      </c>
      <c r="U90" s="16"/>
      <c r="AI90">
        <f t="shared" si="14"/>
        <v>0</v>
      </c>
      <c r="AJ90">
        <f t="shared" si="15"/>
        <v>0</v>
      </c>
      <c r="AK90">
        <f t="shared" si="16"/>
        <v>0</v>
      </c>
      <c r="AL90">
        <f t="shared" si="17"/>
        <v>0</v>
      </c>
      <c r="AM90">
        <f t="shared" si="18"/>
        <v>0</v>
      </c>
      <c r="AN90">
        <f t="shared" si="19"/>
        <v>0</v>
      </c>
      <c r="AO90">
        <f t="shared" si="20"/>
        <v>0</v>
      </c>
    </row>
    <row r="91" spans="1:41" ht="12.75">
      <c r="A91">
        <v>4503460</v>
      </c>
      <c r="B91" t="s">
        <v>267</v>
      </c>
      <c r="C91" t="s">
        <v>268</v>
      </c>
      <c r="D91" t="s">
        <v>269</v>
      </c>
      <c r="E91" t="s">
        <v>270</v>
      </c>
      <c r="F91" s="18">
        <v>29138</v>
      </c>
      <c r="G91" s="14">
        <v>1024</v>
      </c>
      <c r="H91">
        <v>8434458441</v>
      </c>
      <c r="I91" s="15" t="s">
        <v>35</v>
      </c>
      <c r="J91" s="15" t="s">
        <v>36</v>
      </c>
      <c r="K91" t="s">
        <v>36</v>
      </c>
      <c r="M91" s="16">
        <v>2017.65</v>
      </c>
      <c r="O91" s="16"/>
      <c r="P91" s="17">
        <v>19.042056075</v>
      </c>
      <c r="Q91" t="s">
        <v>36</v>
      </c>
      <c r="R91" t="s">
        <v>37</v>
      </c>
      <c r="S91" t="s">
        <v>37</v>
      </c>
      <c r="T91" t="s">
        <v>36</v>
      </c>
      <c r="U91" s="16"/>
      <c r="AI91">
        <f t="shared" si="14"/>
        <v>1</v>
      </c>
      <c r="AJ91">
        <f t="shared" si="15"/>
        <v>0</v>
      </c>
      <c r="AK91">
        <f t="shared" si="16"/>
        <v>0</v>
      </c>
      <c r="AL91">
        <f t="shared" si="17"/>
        <v>0</v>
      </c>
      <c r="AM91">
        <f t="shared" si="18"/>
        <v>0</v>
      </c>
      <c r="AN91">
        <f t="shared" si="19"/>
        <v>0</v>
      </c>
      <c r="AO91">
        <f t="shared" si="20"/>
        <v>0</v>
      </c>
    </row>
    <row r="92" spans="1:41" ht="12.75">
      <c r="A92">
        <v>4500004</v>
      </c>
      <c r="B92" t="s">
        <v>431</v>
      </c>
      <c r="C92" t="s">
        <v>432</v>
      </c>
      <c r="D92" t="s">
        <v>433</v>
      </c>
      <c r="E92" t="s">
        <v>239</v>
      </c>
      <c r="F92" s="18">
        <v>29302</v>
      </c>
      <c r="G92" s="14">
        <v>4699</v>
      </c>
      <c r="H92">
        <v>8645943202</v>
      </c>
      <c r="I92" s="15">
        <v>4</v>
      </c>
      <c r="J92" s="15" t="s">
        <v>36</v>
      </c>
      <c r="K92" t="s">
        <v>36</v>
      </c>
      <c r="O92" s="16"/>
      <c r="P92" s="17" t="s">
        <v>70</v>
      </c>
      <c r="Q92" t="s">
        <v>70</v>
      </c>
      <c r="R92" t="s">
        <v>36</v>
      </c>
      <c r="S92" t="s">
        <v>36</v>
      </c>
      <c r="T92" t="s">
        <v>36</v>
      </c>
      <c r="U92" s="16"/>
      <c r="AI92">
        <f t="shared" si="14"/>
        <v>0</v>
      </c>
      <c r="AJ92">
        <f t="shared" si="15"/>
        <v>1</v>
      </c>
      <c r="AK92">
        <f t="shared" si="16"/>
        <v>0</v>
      </c>
      <c r="AL92">
        <f t="shared" si="17"/>
        <v>0</v>
      </c>
      <c r="AM92">
        <f t="shared" si="18"/>
        <v>0</v>
      </c>
      <c r="AN92">
        <f t="shared" si="19"/>
        <v>0</v>
      </c>
      <c r="AO92">
        <f t="shared" si="20"/>
        <v>0</v>
      </c>
    </row>
    <row r="93" spans="1:41" ht="12.75">
      <c r="A93">
        <v>4503480</v>
      </c>
      <c r="B93" t="s">
        <v>260</v>
      </c>
      <c r="C93" t="s">
        <v>261</v>
      </c>
      <c r="D93" t="s">
        <v>262</v>
      </c>
      <c r="E93" t="s">
        <v>263</v>
      </c>
      <c r="F93" s="18">
        <v>29322</v>
      </c>
      <c r="G93" s="14">
        <v>218</v>
      </c>
      <c r="H93">
        <v>8644684542</v>
      </c>
      <c r="I93" s="15">
        <v>8</v>
      </c>
      <c r="J93" s="15" t="s">
        <v>37</v>
      </c>
      <c r="K93" t="s">
        <v>36</v>
      </c>
      <c r="M93" s="16">
        <v>4186.75</v>
      </c>
      <c r="O93" s="16"/>
      <c r="P93" s="17">
        <v>8.6305127664</v>
      </c>
      <c r="Q93" t="s">
        <v>36</v>
      </c>
      <c r="R93" t="s">
        <v>36</v>
      </c>
      <c r="S93" t="s">
        <v>37</v>
      </c>
      <c r="T93" t="s">
        <v>36</v>
      </c>
      <c r="U93" s="16"/>
      <c r="AI93">
        <f t="shared" si="14"/>
        <v>1</v>
      </c>
      <c r="AJ93">
        <f t="shared" si="15"/>
        <v>0</v>
      </c>
      <c r="AK93">
        <f t="shared" si="16"/>
        <v>0</v>
      </c>
      <c r="AL93">
        <f t="shared" si="17"/>
        <v>0</v>
      </c>
      <c r="AM93">
        <f t="shared" si="18"/>
        <v>0</v>
      </c>
      <c r="AN93">
        <f t="shared" si="19"/>
        <v>0</v>
      </c>
      <c r="AO93">
        <f t="shared" si="20"/>
        <v>0</v>
      </c>
    </row>
    <row r="94" spans="1:41" ht="12.75">
      <c r="A94">
        <v>4503510</v>
      </c>
      <c r="B94" t="s">
        <v>257</v>
      </c>
      <c r="C94" t="s">
        <v>258</v>
      </c>
      <c r="D94" t="s">
        <v>259</v>
      </c>
      <c r="E94" t="s">
        <v>239</v>
      </c>
      <c r="F94" s="18">
        <v>29316</v>
      </c>
      <c r="G94" s="14">
        <v>6021</v>
      </c>
      <c r="H94">
        <v>8435780128</v>
      </c>
      <c r="I94" s="15" t="s">
        <v>248</v>
      </c>
      <c r="J94" s="15" t="s">
        <v>36</v>
      </c>
      <c r="K94" t="s">
        <v>36</v>
      </c>
      <c r="M94" s="16">
        <v>7786.55</v>
      </c>
      <c r="O94" s="16"/>
      <c r="P94" s="17">
        <v>11.584205519</v>
      </c>
      <c r="Q94" t="s">
        <v>36</v>
      </c>
      <c r="R94" t="s">
        <v>36</v>
      </c>
      <c r="S94" t="s">
        <v>36</v>
      </c>
      <c r="T94" t="s">
        <v>36</v>
      </c>
      <c r="U94" s="16"/>
      <c r="AI94">
        <f t="shared" si="14"/>
        <v>0</v>
      </c>
      <c r="AJ94">
        <f t="shared" si="15"/>
        <v>0</v>
      </c>
      <c r="AK94">
        <f t="shared" si="16"/>
        <v>0</v>
      </c>
      <c r="AL94">
        <f t="shared" si="17"/>
        <v>0</v>
      </c>
      <c r="AM94">
        <f t="shared" si="18"/>
        <v>0</v>
      </c>
      <c r="AN94">
        <f t="shared" si="19"/>
        <v>0</v>
      </c>
      <c r="AO94">
        <f t="shared" si="20"/>
        <v>0</v>
      </c>
    </row>
    <row r="95" spans="1:41" ht="12.75">
      <c r="A95">
        <v>4503540</v>
      </c>
      <c r="B95" t="s">
        <v>253</v>
      </c>
      <c r="C95" t="s">
        <v>254</v>
      </c>
      <c r="D95" t="s">
        <v>255</v>
      </c>
      <c r="E95" t="s">
        <v>256</v>
      </c>
      <c r="F95" s="18">
        <v>29346</v>
      </c>
      <c r="G95" s="14">
        <v>267</v>
      </c>
      <c r="H95">
        <v>8435798000</v>
      </c>
      <c r="I95" s="15" t="s">
        <v>248</v>
      </c>
      <c r="J95" s="15" t="s">
        <v>36</v>
      </c>
      <c r="K95" t="s">
        <v>36</v>
      </c>
      <c r="M95" s="16">
        <v>3001.64</v>
      </c>
      <c r="O95" s="16"/>
      <c r="P95" s="17">
        <v>13.550387597</v>
      </c>
      <c r="Q95" t="s">
        <v>36</v>
      </c>
      <c r="R95" t="s">
        <v>36</v>
      </c>
      <c r="S95" t="s">
        <v>36</v>
      </c>
      <c r="T95" t="s">
        <v>36</v>
      </c>
      <c r="U95" s="16"/>
      <c r="AI95">
        <f t="shared" si="14"/>
        <v>0</v>
      </c>
      <c r="AJ95">
        <f t="shared" si="15"/>
        <v>0</v>
      </c>
      <c r="AK95">
        <f t="shared" si="16"/>
        <v>0</v>
      </c>
      <c r="AL95">
        <f t="shared" si="17"/>
        <v>0</v>
      </c>
      <c r="AM95">
        <f t="shared" si="18"/>
        <v>0</v>
      </c>
      <c r="AN95">
        <f t="shared" si="19"/>
        <v>0</v>
      </c>
      <c r="AO95">
        <f t="shared" si="20"/>
        <v>0</v>
      </c>
    </row>
    <row r="96" spans="1:41" ht="12.75">
      <c r="A96">
        <v>4503570</v>
      </c>
      <c r="B96" t="s">
        <v>249</v>
      </c>
      <c r="C96" t="s">
        <v>250</v>
      </c>
      <c r="D96" t="s">
        <v>251</v>
      </c>
      <c r="E96" t="s">
        <v>252</v>
      </c>
      <c r="F96" s="18">
        <v>29388</v>
      </c>
      <c r="G96" s="14">
        <v>669</v>
      </c>
      <c r="H96">
        <v>8644763186</v>
      </c>
      <c r="I96" s="15" t="s">
        <v>248</v>
      </c>
      <c r="J96" s="15" t="s">
        <v>36</v>
      </c>
      <c r="K96" t="s">
        <v>36</v>
      </c>
      <c r="M96" s="16">
        <v>2726.38</v>
      </c>
      <c r="O96" s="16"/>
      <c r="P96" s="17">
        <v>10.467855941</v>
      </c>
      <c r="Q96" t="s">
        <v>36</v>
      </c>
      <c r="R96" t="s">
        <v>36</v>
      </c>
      <c r="S96" t="s">
        <v>36</v>
      </c>
      <c r="T96" t="s">
        <v>36</v>
      </c>
      <c r="U96" s="16"/>
      <c r="AI96">
        <f t="shared" si="14"/>
        <v>0</v>
      </c>
      <c r="AJ96">
        <f t="shared" si="15"/>
        <v>0</v>
      </c>
      <c r="AK96">
        <f t="shared" si="16"/>
        <v>0</v>
      </c>
      <c r="AL96">
        <f t="shared" si="17"/>
        <v>0</v>
      </c>
      <c r="AM96">
        <f t="shared" si="18"/>
        <v>0</v>
      </c>
      <c r="AN96">
        <f t="shared" si="19"/>
        <v>0</v>
      </c>
      <c r="AO96">
        <f t="shared" si="20"/>
        <v>0</v>
      </c>
    </row>
    <row r="97" spans="1:41" ht="12.75">
      <c r="A97">
        <v>4503600</v>
      </c>
      <c r="B97" t="s">
        <v>244</v>
      </c>
      <c r="C97" t="s">
        <v>245</v>
      </c>
      <c r="D97" t="s">
        <v>246</v>
      </c>
      <c r="E97" t="s">
        <v>247</v>
      </c>
      <c r="F97" s="18">
        <v>29334</v>
      </c>
      <c r="G97" s="14">
        <v>307</v>
      </c>
      <c r="H97">
        <v>8649492350</v>
      </c>
      <c r="I97" s="15" t="s">
        <v>248</v>
      </c>
      <c r="J97" s="15" t="s">
        <v>36</v>
      </c>
      <c r="K97" t="s">
        <v>36</v>
      </c>
      <c r="M97" s="16">
        <v>5541.24</v>
      </c>
      <c r="O97" s="16"/>
      <c r="P97" s="17">
        <v>13.123446562</v>
      </c>
      <c r="Q97" t="s">
        <v>36</v>
      </c>
      <c r="R97" t="s">
        <v>36</v>
      </c>
      <c r="S97" t="s">
        <v>36</v>
      </c>
      <c r="T97" t="s">
        <v>36</v>
      </c>
      <c r="U97" s="16"/>
      <c r="AI97">
        <f t="shared" si="14"/>
        <v>0</v>
      </c>
      <c r="AJ97">
        <f t="shared" si="15"/>
        <v>0</v>
      </c>
      <c r="AK97">
        <f t="shared" si="16"/>
        <v>0</v>
      </c>
      <c r="AL97">
        <f t="shared" si="17"/>
        <v>0</v>
      </c>
      <c r="AM97">
        <f t="shared" si="18"/>
        <v>0</v>
      </c>
      <c r="AN97">
        <f t="shared" si="19"/>
        <v>0</v>
      </c>
      <c r="AO97">
        <f t="shared" si="20"/>
        <v>0</v>
      </c>
    </row>
    <row r="98" spans="1:41" ht="12.75">
      <c r="A98">
        <v>4503630</v>
      </c>
      <c r="B98" t="s">
        <v>241</v>
      </c>
      <c r="C98" t="s">
        <v>242</v>
      </c>
      <c r="D98" t="s">
        <v>243</v>
      </c>
      <c r="E98" t="s">
        <v>239</v>
      </c>
      <c r="F98" s="18">
        <v>29301</v>
      </c>
      <c r="G98" s="14">
        <v>2615</v>
      </c>
      <c r="H98">
        <v>8435764212</v>
      </c>
      <c r="I98" s="15" t="s">
        <v>235</v>
      </c>
      <c r="J98" s="15" t="s">
        <v>36</v>
      </c>
      <c r="K98" t="s">
        <v>36</v>
      </c>
      <c r="M98" s="16">
        <v>8775.19</v>
      </c>
      <c r="O98" s="16"/>
      <c r="P98" s="17">
        <v>10.037438025</v>
      </c>
      <c r="Q98" t="s">
        <v>36</v>
      </c>
      <c r="R98" t="s">
        <v>36</v>
      </c>
      <c r="S98" t="s">
        <v>36</v>
      </c>
      <c r="T98" t="s">
        <v>36</v>
      </c>
      <c r="U98" s="16"/>
      <c r="AI98">
        <f t="shared" si="14"/>
        <v>0</v>
      </c>
      <c r="AJ98">
        <f t="shared" si="15"/>
        <v>0</v>
      </c>
      <c r="AK98">
        <f t="shared" si="16"/>
        <v>0</v>
      </c>
      <c r="AL98">
        <f t="shared" si="17"/>
        <v>0</v>
      </c>
      <c r="AM98">
        <f t="shared" si="18"/>
        <v>0</v>
      </c>
      <c r="AN98">
        <f t="shared" si="19"/>
        <v>0</v>
      </c>
      <c r="AO98">
        <f t="shared" si="20"/>
        <v>0</v>
      </c>
    </row>
    <row r="99" spans="1:41" ht="12.75">
      <c r="A99">
        <v>4503660</v>
      </c>
      <c r="B99" t="s">
        <v>236</v>
      </c>
      <c r="C99" t="s">
        <v>237</v>
      </c>
      <c r="D99" t="s">
        <v>238</v>
      </c>
      <c r="E99" t="s">
        <v>239</v>
      </c>
      <c r="F99" s="18">
        <v>29304</v>
      </c>
      <c r="G99" s="14">
        <v>970</v>
      </c>
      <c r="H99">
        <v>8645944400</v>
      </c>
      <c r="I99" s="15" t="s">
        <v>240</v>
      </c>
      <c r="J99" s="15" t="s">
        <v>36</v>
      </c>
      <c r="K99" t="s">
        <v>36</v>
      </c>
      <c r="M99" s="16">
        <v>8081.98</v>
      </c>
      <c r="O99" s="16"/>
      <c r="P99" s="17">
        <v>23.75656472</v>
      </c>
      <c r="Q99" t="s">
        <v>37</v>
      </c>
      <c r="R99" t="s">
        <v>36</v>
      </c>
      <c r="S99" t="s">
        <v>36</v>
      </c>
      <c r="T99" t="s">
        <v>36</v>
      </c>
      <c r="U99" s="16"/>
      <c r="AI99">
        <f t="shared" si="14"/>
        <v>0</v>
      </c>
      <c r="AJ99">
        <f t="shared" si="15"/>
        <v>1</v>
      </c>
      <c r="AK99">
        <f t="shared" si="16"/>
        <v>0</v>
      </c>
      <c r="AL99">
        <f t="shared" si="17"/>
        <v>0</v>
      </c>
      <c r="AM99">
        <f t="shared" si="18"/>
        <v>0</v>
      </c>
      <c r="AN99">
        <f t="shared" si="19"/>
        <v>0</v>
      </c>
      <c r="AO99">
        <f t="shared" si="20"/>
        <v>0</v>
      </c>
    </row>
    <row r="100" spans="1:41" ht="12.75">
      <c r="A100">
        <v>4503710</v>
      </c>
      <c r="B100" t="s">
        <v>229</v>
      </c>
      <c r="C100" t="s">
        <v>230</v>
      </c>
      <c r="D100" t="s">
        <v>231</v>
      </c>
      <c r="E100" t="s">
        <v>227</v>
      </c>
      <c r="F100" s="18">
        <v>29150</v>
      </c>
      <c r="G100" s="14">
        <v>6030</v>
      </c>
      <c r="H100">
        <v>8034818575</v>
      </c>
      <c r="I100" s="15">
        <v>2</v>
      </c>
      <c r="J100" s="15" t="s">
        <v>36</v>
      </c>
      <c r="K100" t="s">
        <v>36</v>
      </c>
      <c r="O100" s="16"/>
      <c r="P100" s="17" t="s">
        <v>70</v>
      </c>
      <c r="Q100" t="s">
        <v>70</v>
      </c>
      <c r="R100" t="s">
        <v>36</v>
      </c>
      <c r="S100" t="s">
        <v>36</v>
      </c>
      <c r="T100" t="s">
        <v>36</v>
      </c>
      <c r="U100" s="16"/>
      <c r="AI100">
        <f t="shared" si="14"/>
        <v>0</v>
      </c>
      <c r="AJ100">
        <f t="shared" si="15"/>
        <v>1</v>
      </c>
      <c r="AK100">
        <f t="shared" si="16"/>
        <v>0</v>
      </c>
      <c r="AL100">
        <f t="shared" si="17"/>
        <v>0</v>
      </c>
      <c r="AM100">
        <f t="shared" si="18"/>
        <v>0</v>
      </c>
      <c r="AN100">
        <f t="shared" si="19"/>
        <v>0</v>
      </c>
      <c r="AO100">
        <f t="shared" si="20"/>
        <v>0</v>
      </c>
    </row>
    <row r="101" spans="1:41" ht="12.75">
      <c r="A101">
        <v>4503720</v>
      </c>
      <c r="B101" t="s">
        <v>224</v>
      </c>
      <c r="C101" t="s">
        <v>225</v>
      </c>
      <c r="D101" t="s">
        <v>226</v>
      </c>
      <c r="E101" t="s">
        <v>227</v>
      </c>
      <c r="F101" s="18">
        <v>29150</v>
      </c>
      <c r="G101" s="14">
        <v>2</v>
      </c>
      <c r="H101">
        <v>8034696900</v>
      </c>
      <c r="I101" s="15" t="s">
        <v>228</v>
      </c>
      <c r="J101" s="15" t="s">
        <v>36</v>
      </c>
      <c r="K101" t="s">
        <v>36</v>
      </c>
      <c r="M101" s="16">
        <v>8782.1</v>
      </c>
      <c r="O101" s="16"/>
      <c r="P101" s="17">
        <v>20.864855571</v>
      </c>
      <c r="Q101" t="s">
        <v>37</v>
      </c>
      <c r="R101" t="s">
        <v>36</v>
      </c>
      <c r="S101" t="s">
        <v>36</v>
      </c>
      <c r="T101" t="s">
        <v>36</v>
      </c>
      <c r="U101" s="16"/>
      <c r="AI101">
        <f t="shared" si="14"/>
        <v>0</v>
      </c>
      <c r="AJ101">
        <f t="shared" si="15"/>
        <v>1</v>
      </c>
      <c r="AK101">
        <f t="shared" si="16"/>
        <v>0</v>
      </c>
      <c r="AL101">
        <f t="shared" si="17"/>
        <v>0</v>
      </c>
      <c r="AM101">
        <f t="shared" si="18"/>
        <v>0</v>
      </c>
      <c r="AN101">
        <f t="shared" si="19"/>
        <v>0</v>
      </c>
      <c r="AO101">
        <f t="shared" si="20"/>
        <v>0</v>
      </c>
    </row>
    <row r="102" spans="1:41" ht="12.75">
      <c r="A102">
        <v>4503690</v>
      </c>
      <c r="B102" t="s">
        <v>232</v>
      </c>
      <c r="C102" t="s">
        <v>233</v>
      </c>
      <c r="D102" t="s">
        <v>234</v>
      </c>
      <c r="E102" t="s">
        <v>227</v>
      </c>
      <c r="F102" s="18">
        <v>29150</v>
      </c>
      <c r="G102" s="14">
        <v>1180</v>
      </c>
      <c r="H102">
        <v>8034698536</v>
      </c>
      <c r="I102" s="15" t="s">
        <v>235</v>
      </c>
      <c r="J102" s="15" t="s">
        <v>36</v>
      </c>
      <c r="K102" t="s">
        <v>36</v>
      </c>
      <c r="M102" s="16">
        <v>8328.15</v>
      </c>
      <c r="O102" s="16"/>
      <c r="P102" s="17">
        <v>19.349984953</v>
      </c>
      <c r="Q102" t="s">
        <v>36</v>
      </c>
      <c r="R102" t="s">
        <v>37</v>
      </c>
      <c r="S102" t="s">
        <v>36</v>
      </c>
      <c r="T102" t="s">
        <v>36</v>
      </c>
      <c r="U102" s="16"/>
      <c r="AI102">
        <f aca="true" t="shared" si="21" ref="AI102:AI108">IF(S102="YES",1,0)</f>
        <v>0</v>
      </c>
      <c r="AJ102">
        <f aca="true" t="shared" si="22" ref="AJ102:AJ108">IF(P102&gt;=20,1,0)</f>
        <v>0</v>
      </c>
      <c r="AK102">
        <f aca="true" t="shared" si="23" ref="AK102:AK108">IF(AND(AI102=1,AJ102=1),"Initial",0)</f>
        <v>0</v>
      </c>
      <c r="AL102">
        <f aca="true" t="shared" si="24" ref="AL102:AL108">IF(AND(AF102="SRSA",AK102="Initial"),"SRSA",0)</f>
        <v>0</v>
      </c>
      <c r="AM102">
        <f aca="true" t="shared" si="25" ref="AM102:AM108">IF(AND(AK102="Initial",AL102=0),"RLIS",0)</f>
        <v>0</v>
      </c>
      <c r="AN102">
        <f aca="true" t="shared" si="26" ref="AN102:AN108">IF(AND(AM102=0,U102="YES"),"Trouble",0)</f>
        <v>0</v>
      </c>
      <c r="AO102">
        <f aca="true" t="shared" si="27" ref="AO102:AO108">IF(AND(U102="NO",AM102="RLIS"),"Trouble",0)</f>
        <v>0</v>
      </c>
    </row>
    <row r="103" spans="1:41" ht="12.75">
      <c r="A103">
        <v>4503750</v>
      </c>
      <c r="B103" t="s">
        <v>220</v>
      </c>
      <c r="C103" t="s">
        <v>221</v>
      </c>
      <c r="D103" t="s">
        <v>222</v>
      </c>
      <c r="E103" t="s">
        <v>223</v>
      </c>
      <c r="F103" s="18">
        <v>29379</v>
      </c>
      <c r="G103" s="14">
        <v>907</v>
      </c>
      <c r="H103">
        <v>8644291740</v>
      </c>
      <c r="I103" s="15" t="s">
        <v>35</v>
      </c>
      <c r="J103" s="15" t="s">
        <v>36</v>
      </c>
      <c r="K103" t="s">
        <v>36</v>
      </c>
      <c r="M103" s="16">
        <v>4743.42</v>
      </c>
      <c r="O103" s="16"/>
      <c r="P103" s="17">
        <v>18.042813456</v>
      </c>
      <c r="Q103" t="s">
        <v>36</v>
      </c>
      <c r="R103" t="s">
        <v>37</v>
      </c>
      <c r="S103" t="s">
        <v>37</v>
      </c>
      <c r="T103" t="s">
        <v>36</v>
      </c>
      <c r="U103" s="16"/>
      <c r="AI103">
        <f t="shared" si="21"/>
        <v>1</v>
      </c>
      <c r="AJ103">
        <f t="shared" si="22"/>
        <v>0</v>
      </c>
      <c r="AK103">
        <f t="shared" si="23"/>
        <v>0</v>
      </c>
      <c r="AL103">
        <f t="shared" si="24"/>
        <v>0</v>
      </c>
      <c r="AM103">
        <f t="shared" si="25"/>
        <v>0</v>
      </c>
      <c r="AN103">
        <f t="shared" si="26"/>
        <v>0</v>
      </c>
      <c r="AO103">
        <f t="shared" si="27"/>
        <v>0</v>
      </c>
    </row>
    <row r="104" spans="1:41" ht="12.75">
      <c r="A104">
        <v>4503780</v>
      </c>
      <c r="B104" t="s">
        <v>31</v>
      </c>
      <c r="C104" t="s">
        <v>32</v>
      </c>
      <c r="D104" t="s">
        <v>33</v>
      </c>
      <c r="E104" t="s">
        <v>34</v>
      </c>
      <c r="F104" s="18">
        <v>29556</v>
      </c>
      <c r="G104" s="14">
        <v>1067</v>
      </c>
      <c r="H104">
        <v>8433545571</v>
      </c>
      <c r="I104" s="15" t="s">
        <v>35</v>
      </c>
      <c r="J104" s="15" t="s">
        <v>36</v>
      </c>
      <c r="K104" t="s">
        <v>36</v>
      </c>
      <c r="M104" s="16">
        <v>5870.97</v>
      </c>
      <c r="O104" s="16"/>
      <c r="P104" s="17">
        <v>30.963274391</v>
      </c>
      <c r="Q104" t="s">
        <v>37</v>
      </c>
      <c r="R104" t="s">
        <v>36</v>
      </c>
      <c r="S104" t="s">
        <v>37</v>
      </c>
      <c r="T104" t="s">
        <v>36</v>
      </c>
      <c r="U104" s="16"/>
      <c r="AI104">
        <f t="shared" si="21"/>
        <v>1</v>
      </c>
      <c r="AJ104">
        <f t="shared" si="22"/>
        <v>1</v>
      </c>
      <c r="AK104" t="str">
        <f t="shared" si="23"/>
        <v>Initial</v>
      </c>
      <c r="AL104">
        <f t="shared" si="24"/>
        <v>0</v>
      </c>
      <c r="AM104" t="str">
        <f t="shared" si="25"/>
        <v>RLIS</v>
      </c>
      <c r="AN104">
        <f t="shared" si="26"/>
        <v>0</v>
      </c>
      <c r="AO104">
        <f t="shared" si="27"/>
        <v>0</v>
      </c>
    </row>
    <row r="105" spans="1:41" ht="12.75">
      <c r="A105">
        <v>4503810</v>
      </c>
      <c r="B105" t="s">
        <v>216</v>
      </c>
      <c r="C105" t="s">
        <v>217</v>
      </c>
      <c r="D105" t="s">
        <v>218</v>
      </c>
      <c r="E105" t="s">
        <v>219</v>
      </c>
      <c r="F105" s="18">
        <v>29745</v>
      </c>
      <c r="G105" s="14">
        <v>770</v>
      </c>
      <c r="H105">
        <v>8036849916</v>
      </c>
      <c r="I105" s="15" t="s">
        <v>215</v>
      </c>
      <c r="J105" s="15" t="s">
        <v>36</v>
      </c>
      <c r="K105" t="s">
        <v>36</v>
      </c>
      <c r="M105" s="16">
        <v>4767.03</v>
      </c>
      <c r="O105" s="16"/>
      <c r="P105" s="17">
        <v>16.560856158</v>
      </c>
      <c r="Q105" t="s">
        <v>36</v>
      </c>
      <c r="R105" t="s">
        <v>36</v>
      </c>
      <c r="S105" t="s">
        <v>36</v>
      </c>
      <c r="T105" t="s">
        <v>36</v>
      </c>
      <c r="U105" s="16"/>
      <c r="AI105">
        <f t="shared" si="21"/>
        <v>0</v>
      </c>
      <c r="AJ105">
        <f t="shared" si="22"/>
        <v>0</v>
      </c>
      <c r="AK105">
        <f t="shared" si="23"/>
        <v>0</v>
      </c>
      <c r="AL105">
        <f t="shared" si="24"/>
        <v>0</v>
      </c>
      <c r="AM105">
        <f t="shared" si="25"/>
        <v>0</v>
      </c>
      <c r="AN105">
        <f t="shared" si="26"/>
        <v>0</v>
      </c>
      <c r="AO105">
        <f t="shared" si="27"/>
        <v>0</v>
      </c>
    </row>
    <row r="106" spans="1:41" ht="12.75">
      <c r="A106">
        <v>4503840</v>
      </c>
      <c r="B106" t="s">
        <v>211</v>
      </c>
      <c r="C106" t="s">
        <v>212</v>
      </c>
      <c r="D106" t="s">
        <v>213</v>
      </c>
      <c r="E106" t="s">
        <v>214</v>
      </c>
      <c r="F106" s="18">
        <v>29710</v>
      </c>
      <c r="G106" s="14">
        <v>99</v>
      </c>
      <c r="H106">
        <v>8032227191</v>
      </c>
      <c r="I106" s="15" t="s">
        <v>215</v>
      </c>
      <c r="J106" s="15" t="s">
        <v>36</v>
      </c>
      <c r="K106" t="s">
        <v>36</v>
      </c>
      <c r="M106" s="16">
        <v>4463.48</v>
      </c>
      <c r="O106" s="16"/>
      <c r="P106" s="17">
        <v>11.057692308</v>
      </c>
      <c r="Q106" t="s">
        <v>36</v>
      </c>
      <c r="R106" t="s">
        <v>36</v>
      </c>
      <c r="S106" t="s">
        <v>36</v>
      </c>
      <c r="T106" t="s">
        <v>36</v>
      </c>
      <c r="U106" s="16"/>
      <c r="AI106">
        <f t="shared" si="21"/>
        <v>0</v>
      </c>
      <c r="AJ106">
        <f t="shared" si="22"/>
        <v>0</v>
      </c>
      <c r="AK106">
        <f t="shared" si="23"/>
        <v>0</v>
      </c>
      <c r="AL106">
        <f t="shared" si="24"/>
        <v>0</v>
      </c>
      <c r="AM106">
        <f t="shared" si="25"/>
        <v>0</v>
      </c>
      <c r="AN106">
        <f t="shared" si="26"/>
        <v>0</v>
      </c>
      <c r="AO106">
        <f t="shared" si="27"/>
        <v>0</v>
      </c>
    </row>
    <row r="107" spans="1:41" ht="12.75">
      <c r="A107">
        <v>4503870</v>
      </c>
      <c r="B107" t="s">
        <v>206</v>
      </c>
      <c r="C107" t="s">
        <v>207</v>
      </c>
      <c r="D107" t="s">
        <v>208</v>
      </c>
      <c r="E107" t="s">
        <v>209</v>
      </c>
      <c r="F107" s="18">
        <v>29731</v>
      </c>
      <c r="G107" s="14">
        <v>72</v>
      </c>
      <c r="H107">
        <v>8033245360</v>
      </c>
      <c r="I107" s="15" t="s">
        <v>210</v>
      </c>
      <c r="J107" s="15" t="s">
        <v>36</v>
      </c>
      <c r="K107" t="s">
        <v>36</v>
      </c>
      <c r="M107" s="16">
        <v>14446.23</v>
      </c>
      <c r="O107" s="16"/>
      <c r="P107" s="17">
        <v>12.609467818</v>
      </c>
      <c r="Q107" t="s">
        <v>36</v>
      </c>
      <c r="R107" t="s">
        <v>36</v>
      </c>
      <c r="S107" t="s">
        <v>36</v>
      </c>
      <c r="T107" t="s">
        <v>36</v>
      </c>
      <c r="U107" s="16"/>
      <c r="AI107">
        <f t="shared" si="21"/>
        <v>0</v>
      </c>
      <c r="AJ107">
        <f t="shared" si="22"/>
        <v>0</v>
      </c>
      <c r="AK107">
        <f t="shared" si="23"/>
        <v>0</v>
      </c>
      <c r="AL107">
        <f t="shared" si="24"/>
        <v>0</v>
      </c>
      <c r="AM107">
        <f t="shared" si="25"/>
        <v>0</v>
      </c>
      <c r="AN107">
        <f t="shared" si="26"/>
        <v>0</v>
      </c>
      <c r="AO107">
        <f t="shared" si="27"/>
        <v>0</v>
      </c>
    </row>
    <row r="108" spans="1:41" ht="12.75">
      <c r="A108">
        <v>4503900</v>
      </c>
      <c r="B108" t="s">
        <v>201</v>
      </c>
      <c r="C108" t="s">
        <v>202</v>
      </c>
      <c r="D108" t="s">
        <v>203</v>
      </c>
      <c r="E108" t="s">
        <v>204</v>
      </c>
      <c r="F108" s="18">
        <v>29715</v>
      </c>
      <c r="G108" s="14">
        <v>369</v>
      </c>
      <c r="H108">
        <v>8035482527</v>
      </c>
      <c r="I108" s="15" t="s">
        <v>205</v>
      </c>
      <c r="J108" s="15" t="s">
        <v>36</v>
      </c>
      <c r="K108" t="s">
        <v>36</v>
      </c>
      <c r="M108" s="16">
        <v>5393.07</v>
      </c>
      <c r="O108" s="16"/>
      <c r="P108" s="17">
        <v>10.355458832</v>
      </c>
      <c r="Q108" t="s">
        <v>36</v>
      </c>
      <c r="R108" t="s">
        <v>36</v>
      </c>
      <c r="S108" t="s">
        <v>36</v>
      </c>
      <c r="T108" t="s">
        <v>36</v>
      </c>
      <c r="U108" s="16"/>
      <c r="AF108" s="41"/>
      <c r="AG108" s="41"/>
      <c r="AH108" s="41"/>
      <c r="AI108">
        <f t="shared" si="21"/>
        <v>0</v>
      </c>
      <c r="AJ108">
        <f t="shared" si="22"/>
        <v>0</v>
      </c>
      <c r="AK108">
        <f t="shared" si="23"/>
        <v>0</v>
      </c>
      <c r="AL108">
        <f t="shared" si="24"/>
        <v>0</v>
      </c>
      <c r="AM108">
        <f t="shared" si="25"/>
        <v>0</v>
      </c>
      <c r="AN108">
        <f t="shared" si="26"/>
        <v>0</v>
      </c>
      <c r="AO108">
        <f t="shared" si="27"/>
        <v>0</v>
      </c>
    </row>
    <row r="109" spans="1:21" ht="12.75">
      <c r="A109"/>
      <c r="B109"/>
      <c r="F109" s="18"/>
      <c r="J109" s="15"/>
      <c r="O109" s="16"/>
      <c r="P109" s="42"/>
      <c r="U109" s="16"/>
    </row>
    <row r="110" spans="1:21" ht="12.75">
      <c r="A110"/>
      <c r="B110"/>
      <c r="F110" s="18"/>
      <c r="J110" s="15"/>
      <c r="O110" s="16"/>
      <c r="P110" s="42"/>
      <c r="U110" s="16"/>
    </row>
    <row r="111" spans="1:21" ht="12.75">
      <c r="A111"/>
      <c r="B111"/>
      <c r="F111" s="18"/>
      <c r="J111" s="15"/>
      <c r="O111" s="16"/>
      <c r="P111" s="42"/>
      <c r="U111" s="16"/>
    </row>
    <row r="112" spans="1:21" ht="12.75">
      <c r="A112"/>
      <c r="B112"/>
      <c r="F112" s="18"/>
      <c r="J112" s="15"/>
      <c r="O112" s="16"/>
      <c r="P112" s="42"/>
      <c r="U112" s="16"/>
    </row>
    <row r="113" spans="1:21" ht="12.75">
      <c r="A113"/>
      <c r="B113"/>
      <c r="F113" s="18"/>
      <c r="J113" s="15"/>
      <c r="O113" s="16"/>
      <c r="P113" s="42"/>
      <c r="U113" s="16"/>
    </row>
    <row r="114" spans="1:21" ht="12.75">
      <c r="A114"/>
      <c r="B114"/>
      <c r="F114" s="18"/>
      <c r="J114" s="15"/>
      <c r="O114" s="16"/>
      <c r="P114" s="42"/>
      <c r="U114" s="16"/>
    </row>
    <row r="115" spans="1:21" ht="12.75">
      <c r="A115"/>
      <c r="B115"/>
      <c r="F115" s="18"/>
      <c r="J115" s="15"/>
      <c r="O115" s="16"/>
      <c r="P115" s="42"/>
      <c r="U115" s="16"/>
    </row>
    <row r="116" spans="1:21" ht="12.75">
      <c r="A116"/>
      <c r="B116"/>
      <c r="F116" s="18"/>
      <c r="J116" s="15"/>
      <c r="O116" s="16"/>
      <c r="P116" s="42"/>
      <c r="U116" s="16"/>
    </row>
    <row r="117" spans="1:21" ht="12.75">
      <c r="A117"/>
      <c r="B117"/>
      <c r="F117" s="18"/>
      <c r="J117" s="15"/>
      <c r="O117" s="16"/>
      <c r="P117" s="42"/>
      <c r="U117" s="16"/>
    </row>
    <row r="118" spans="1:21" ht="12.75">
      <c r="A118"/>
      <c r="B118"/>
      <c r="F118" s="18"/>
      <c r="J118" s="15"/>
      <c r="O118" s="16"/>
      <c r="P118" s="42"/>
      <c r="U118" s="16"/>
    </row>
    <row r="119" spans="1:21" ht="12.75">
      <c r="A119"/>
      <c r="B119"/>
      <c r="F119" s="18"/>
      <c r="J119" s="15"/>
      <c r="O119" s="16"/>
      <c r="P119" s="42"/>
      <c r="U119" s="16"/>
    </row>
    <row r="120" spans="1:21" ht="12.75">
      <c r="A120"/>
      <c r="B120"/>
      <c r="F120" s="18"/>
      <c r="J120" s="15"/>
      <c r="O120" s="16"/>
      <c r="P120" s="42"/>
      <c r="U120" s="16"/>
    </row>
    <row r="121" spans="1:21" ht="12.75">
      <c r="A121"/>
      <c r="B121"/>
      <c r="F121" s="18"/>
      <c r="J121" s="15"/>
      <c r="O121" s="16"/>
      <c r="P121" s="42"/>
      <c r="U121" s="16"/>
    </row>
    <row r="122" spans="1:21" ht="12.75">
      <c r="A122"/>
      <c r="B122"/>
      <c r="F122" s="18"/>
      <c r="J122" s="15"/>
      <c r="O122" s="16"/>
      <c r="P122" s="42"/>
      <c r="U122" s="16"/>
    </row>
    <row r="123" spans="1:21" ht="12.75">
      <c r="A123"/>
      <c r="B123"/>
      <c r="F123" s="18"/>
      <c r="J123" s="15"/>
      <c r="O123" s="16"/>
      <c r="P123" s="42"/>
      <c r="U123" s="16"/>
    </row>
    <row r="124" spans="1:21" ht="12.75">
      <c r="A124"/>
      <c r="B124"/>
      <c r="F124" s="18"/>
      <c r="J124" s="15"/>
      <c r="O124" s="16"/>
      <c r="P124" s="42"/>
      <c r="U124" s="16"/>
    </row>
    <row r="125" spans="1:21" ht="12.75">
      <c r="A125"/>
      <c r="B125"/>
      <c r="F125" s="18"/>
      <c r="J125" s="15"/>
      <c r="O125" s="16"/>
      <c r="P125" s="42"/>
      <c r="U125" s="16"/>
    </row>
    <row r="126" spans="1:21" ht="12.75">
      <c r="A126"/>
      <c r="B126"/>
      <c r="F126" s="18"/>
      <c r="J126" s="15"/>
      <c r="O126" s="16"/>
      <c r="P126" s="42"/>
      <c r="U126" s="16"/>
    </row>
    <row r="127" spans="1:21" ht="12.75">
      <c r="A127"/>
      <c r="B127"/>
      <c r="F127" s="18"/>
      <c r="J127" s="15"/>
      <c r="O127" s="16"/>
      <c r="P127" s="42"/>
      <c r="U127" s="16"/>
    </row>
    <row r="128" spans="1:21" ht="12.75">
      <c r="A128"/>
      <c r="B128"/>
      <c r="F128" s="18"/>
      <c r="J128" s="15"/>
      <c r="O128" s="16"/>
      <c r="P128" s="42"/>
      <c r="U128" s="16"/>
    </row>
    <row r="129" spans="1:21" ht="12.75">
      <c r="A129"/>
      <c r="B129"/>
      <c r="F129" s="18"/>
      <c r="J129" s="15"/>
      <c r="O129" s="16"/>
      <c r="P129" s="42"/>
      <c r="U129" s="16"/>
    </row>
    <row r="130" spans="1:21" ht="12.75">
      <c r="A130"/>
      <c r="B130"/>
      <c r="F130" s="18"/>
      <c r="J130" s="15"/>
      <c r="O130" s="16"/>
      <c r="P130" s="42"/>
      <c r="U130" s="16"/>
    </row>
    <row r="131" spans="1:21" ht="12.75">
      <c r="A131"/>
      <c r="B131"/>
      <c r="F131" s="18"/>
      <c r="J131" s="15"/>
      <c r="O131" s="16"/>
      <c r="P131" s="42"/>
      <c r="U131" s="16"/>
    </row>
    <row r="132" spans="1:21" ht="12.75">
      <c r="A132"/>
      <c r="B132"/>
      <c r="F132" s="18"/>
      <c r="J132" s="15"/>
      <c r="O132" s="16"/>
      <c r="P132" s="42"/>
      <c r="U132" s="16"/>
    </row>
    <row r="133" spans="1:21" ht="12.75">
      <c r="A133"/>
      <c r="B133"/>
      <c r="F133" s="18"/>
      <c r="J133" s="15"/>
      <c r="O133" s="16"/>
      <c r="P133" s="42"/>
      <c r="U133" s="16"/>
    </row>
    <row r="134" spans="1:21" ht="12.75">
      <c r="A134"/>
      <c r="B134"/>
      <c r="F134" s="18"/>
      <c r="J134" s="15"/>
      <c r="O134" s="16"/>
      <c r="P134" s="42"/>
      <c r="U134" s="16"/>
    </row>
    <row r="135" spans="1:21" ht="12.75">
      <c r="A135"/>
      <c r="B135"/>
      <c r="F135" s="18"/>
      <c r="J135" s="15"/>
      <c r="O135" s="16"/>
      <c r="P135" s="42"/>
      <c r="U135" s="16"/>
    </row>
    <row r="136" spans="1:21" ht="12.75">
      <c r="A136"/>
      <c r="B136"/>
      <c r="F136" s="18"/>
      <c r="J136" s="15"/>
      <c r="O136" s="16"/>
      <c r="P136" s="42"/>
      <c r="U136" s="16"/>
    </row>
    <row r="137" spans="1:21" ht="12.75">
      <c r="A137"/>
      <c r="B137"/>
      <c r="F137" s="18"/>
      <c r="J137" s="15"/>
      <c r="O137" s="16"/>
      <c r="P137" s="42"/>
      <c r="U137" s="16"/>
    </row>
    <row r="138" spans="1:21" ht="12.75">
      <c r="A138"/>
      <c r="B138"/>
      <c r="F138" s="18"/>
      <c r="J138" s="15"/>
      <c r="O138" s="16"/>
      <c r="P138" s="42"/>
      <c r="U138" s="16"/>
    </row>
    <row r="139" spans="1:21" ht="12.75">
      <c r="A139"/>
      <c r="B139"/>
      <c r="F139" s="18"/>
      <c r="J139" s="15"/>
      <c r="O139" s="16"/>
      <c r="P139" s="42"/>
      <c r="U139" s="16"/>
    </row>
    <row r="140" spans="1:21" ht="12.75">
      <c r="A140"/>
      <c r="B140"/>
      <c r="F140" s="18"/>
      <c r="J140" s="15"/>
      <c r="O140" s="16"/>
      <c r="P140" s="42"/>
      <c r="U140" s="16"/>
    </row>
    <row r="141" spans="1:21" ht="12.75">
      <c r="A141"/>
      <c r="B141"/>
      <c r="F141" s="18"/>
      <c r="J141" s="15"/>
      <c r="O141" s="16"/>
      <c r="P141" s="42"/>
      <c r="U141" s="16"/>
    </row>
    <row r="142" spans="1:21" ht="12.75">
      <c r="A142"/>
      <c r="B142"/>
      <c r="F142" s="18"/>
      <c r="J142" s="15"/>
      <c r="O142" s="16"/>
      <c r="P142" s="42"/>
      <c r="U142" s="16"/>
    </row>
    <row r="143" spans="1:21" ht="12.75">
      <c r="A143"/>
      <c r="B143"/>
      <c r="F143" s="18"/>
      <c r="J143" s="15"/>
      <c r="O143" s="16"/>
      <c r="P143" s="42"/>
      <c r="U143" s="16"/>
    </row>
    <row r="144" spans="1:21" ht="12.75">
      <c r="A144"/>
      <c r="B144"/>
      <c r="F144" s="18"/>
      <c r="J144" s="15"/>
      <c r="O144" s="16"/>
      <c r="P144" s="42"/>
      <c r="U144" s="16"/>
    </row>
    <row r="145" spans="1:21" ht="12.75">
      <c r="A145"/>
      <c r="B145"/>
      <c r="F145" s="18"/>
      <c r="J145" s="15"/>
      <c r="O145" s="16"/>
      <c r="P145" s="42"/>
      <c r="U145" s="16"/>
    </row>
    <row r="146" spans="1:21" ht="12.75">
      <c r="A146"/>
      <c r="B146"/>
      <c r="F146" s="18"/>
      <c r="J146" s="15"/>
      <c r="O146" s="16"/>
      <c r="P146" s="42"/>
      <c r="U146" s="16"/>
    </row>
    <row r="147" spans="1:21" ht="12.75">
      <c r="A147"/>
      <c r="B147"/>
      <c r="F147" s="18"/>
      <c r="J147" s="15"/>
      <c r="O147" s="16"/>
      <c r="P147" s="42"/>
      <c r="U147" s="16"/>
    </row>
    <row r="148" spans="1:21" ht="12.75">
      <c r="A148"/>
      <c r="B148"/>
      <c r="F148" s="18"/>
      <c r="J148" s="15"/>
      <c r="O148" s="16"/>
      <c r="P148" s="42"/>
      <c r="U148" s="16"/>
    </row>
    <row r="149" spans="1:21" ht="12.75">
      <c r="A149"/>
      <c r="B149"/>
      <c r="F149" s="18"/>
      <c r="J149" s="15"/>
      <c r="O149" s="16"/>
      <c r="P149" s="42"/>
      <c r="U149" s="16"/>
    </row>
    <row r="150" spans="1:21" ht="12.75">
      <c r="A150"/>
      <c r="B150"/>
      <c r="F150" s="18"/>
      <c r="J150" s="15"/>
      <c r="O150" s="16"/>
      <c r="P150" s="42"/>
      <c r="U150" s="16"/>
    </row>
    <row r="151" spans="1:21" ht="12.75">
      <c r="A151"/>
      <c r="B151"/>
      <c r="F151" s="18"/>
      <c r="J151" s="15"/>
      <c r="O151" s="16"/>
      <c r="P151" s="42"/>
      <c r="U151" s="16"/>
    </row>
    <row r="152" spans="1:21" ht="12.75">
      <c r="A152"/>
      <c r="B152"/>
      <c r="F152" s="18"/>
      <c r="J152" s="15"/>
      <c r="O152" s="16"/>
      <c r="P152" s="42"/>
      <c r="U152" s="16"/>
    </row>
    <row r="153" spans="1:21" ht="12.75">
      <c r="A153"/>
      <c r="B153"/>
      <c r="F153" s="18"/>
      <c r="J153" s="15"/>
      <c r="O153" s="16"/>
      <c r="P153" s="42"/>
      <c r="U153" s="16"/>
    </row>
    <row r="154" spans="1:21" ht="12.75">
      <c r="A154"/>
      <c r="B154"/>
      <c r="F154" s="18"/>
      <c r="J154" s="15"/>
      <c r="O154" s="16"/>
      <c r="P154" s="42"/>
      <c r="U154" s="16"/>
    </row>
    <row r="155" spans="1:21" ht="12.75">
      <c r="A155"/>
      <c r="B155"/>
      <c r="F155" s="18"/>
      <c r="J155" s="15"/>
      <c r="O155" s="16"/>
      <c r="P155" s="42"/>
      <c r="U155" s="16"/>
    </row>
    <row r="156" spans="1:21" ht="12.75">
      <c r="A156"/>
      <c r="B156"/>
      <c r="F156" s="18"/>
      <c r="J156" s="15"/>
      <c r="O156" s="16"/>
      <c r="P156" s="42"/>
      <c r="U156" s="16"/>
    </row>
    <row r="157" spans="1:21" ht="12.75">
      <c r="A157"/>
      <c r="B157"/>
      <c r="F157" s="18"/>
      <c r="J157" s="15"/>
      <c r="O157" s="16"/>
      <c r="P157" s="42"/>
      <c r="U157" s="16"/>
    </row>
    <row r="158" spans="1:21" ht="12.75">
      <c r="A158"/>
      <c r="B158"/>
      <c r="F158" s="18"/>
      <c r="J158" s="15"/>
      <c r="O158" s="16"/>
      <c r="P158" s="42"/>
      <c r="U158" s="16"/>
    </row>
    <row r="159" spans="1:21" ht="12.75">
      <c r="A159"/>
      <c r="B159"/>
      <c r="F159" s="18"/>
      <c r="J159" s="15"/>
      <c r="O159" s="16"/>
      <c r="P159" s="42"/>
      <c r="U159" s="16"/>
    </row>
    <row r="160" spans="1:21" ht="12.75">
      <c r="A160"/>
      <c r="B160"/>
      <c r="F160" s="18"/>
      <c r="J160" s="15"/>
      <c r="O160" s="16"/>
      <c r="P160" s="42"/>
      <c r="U160" s="16"/>
    </row>
    <row r="161" spans="1:21" ht="12.75">
      <c r="A161"/>
      <c r="B161"/>
      <c r="F161" s="18"/>
      <c r="J161" s="15"/>
      <c r="O161" s="16"/>
      <c r="P161" s="42"/>
      <c r="U161" s="16"/>
    </row>
    <row r="162" spans="1:21" ht="12.75">
      <c r="A162"/>
      <c r="B162"/>
      <c r="F162" s="18"/>
      <c r="J162" s="15"/>
      <c r="O162" s="16"/>
      <c r="P162" s="42"/>
      <c r="U162" s="16"/>
    </row>
    <row r="163" spans="1:21" ht="12.75">
      <c r="A163"/>
      <c r="B163"/>
      <c r="F163" s="18"/>
      <c r="J163" s="15"/>
      <c r="O163" s="16"/>
      <c r="P163" s="42"/>
      <c r="U163" s="16"/>
    </row>
    <row r="164" spans="1:21" ht="12.75">
      <c r="A164"/>
      <c r="B164"/>
      <c r="F164" s="18"/>
      <c r="J164" s="15"/>
      <c r="O164" s="16"/>
      <c r="P164" s="42"/>
      <c r="U164" s="16"/>
    </row>
    <row r="165" spans="1:21" ht="12.75">
      <c r="A165"/>
      <c r="B165"/>
      <c r="F165" s="18"/>
      <c r="J165" s="15"/>
      <c r="O165" s="16"/>
      <c r="P165" s="42"/>
      <c r="U165" s="16"/>
    </row>
    <row r="166" spans="1:21" ht="12.75">
      <c r="A166"/>
      <c r="B166"/>
      <c r="F166" s="18"/>
      <c r="J166" s="15"/>
      <c r="O166" s="16"/>
      <c r="P166" s="42"/>
      <c r="U166" s="16"/>
    </row>
    <row r="167" spans="1:21" ht="12.75">
      <c r="A167"/>
      <c r="B167"/>
      <c r="F167" s="18"/>
      <c r="J167" s="15"/>
      <c r="O167" s="16"/>
      <c r="P167" s="42"/>
      <c r="U167" s="16"/>
    </row>
    <row r="168" spans="1:21" ht="12.75">
      <c r="A168"/>
      <c r="B168"/>
      <c r="F168" s="18"/>
      <c r="J168" s="15"/>
      <c r="O168" s="16"/>
      <c r="P168" s="42"/>
      <c r="U168" s="16"/>
    </row>
    <row r="169" spans="1:21" ht="12.75">
      <c r="A169"/>
      <c r="B169"/>
      <c r="F169" s="18"/>
      <c r="J169" s="15"/>
      <c r="O169" s="16"/>
      <c r="P169" s="42"/>
      <c r="U169" s="16"/>
    </row>
    <row r="170" spans="1:21" ht="12.75">
      <c r="A170"/>
      <c r="B170"/>
      <c r="F170" s="18"/>
      <c r="J170" s="15"/>
      <c r="O170" s="16"/>
      <c r="P170" s="42"/>
      <c r="U170" s="16"/>
    </row>
    <row r="171" spans="1:21" ht="12.75">
      <c r="A171"/>
      <c r="B171"/>
      <c r="F171" s="18"/>
      <c r="J171" s="15"/>
      <c r="O171" s="16"/>
      <c r="P171" s="42"/>
      <c r="U171" s="16"/>
    </row>
    <row r="172" spans="1:21" ht="12.75">
      <c r="A172"/>
      <c r="B172"/>
      <c r="F172" s="18"/>
      <c r="J172" s="15"/>
      <c r="O172" s="16"/>
      <c r="P172" s="42"/>
      <c r="U172" s="16"/>
    </row>
    <row r="173" spans="1:21" ht="12.75">
      <c r="A173"/>
      <c r="B173"/>
      <c r="F173" s="18"/>
      <c r="J173" s="15"/>
      <c r="O173" s="16"/>
      <c r="P173" s="42"/>
      <c r="U173" s="16"/>
    </row>
    <row r="174" spans="1:21" ht="12.75">
      <c r="A174"/>
      <c r="B174"/>
      <c r="F174" s="18"/>
      <c r="J174" s="15"/>
      <c r="O174" s="16"/>
      <c r="P174" s="42"/>
      <c r="U174" s="16"/>
    </row>
    <row r="175" spans="1:21" ht="12.75">
      <c r="A175"/>
      <c r="B175"/>
      <c r="F175" s="18"/>
      <c r="J175" s="15"/>
      <c r="O175" s="16"/>
      <c r="P175" s="42"/>
      <c r="U175" s="16"/>
    </row>
    <row r="176" spans="1:21" ht="12.75">
      <c r="A176"/>
      <c r="B176"/>
      <c r="F176" s="18"/>
      <c r="J176" s="15"/>
      <c r="O176" s="16"/>
      <c r="P176" s="42"/>
      <c r="U176" s="16"/>
    </row>
    <row r="177" spans="1:21" ht="12.75">
      <c r="A177"/>
      <c r="B177"/>
      <c r="F177" s="18"/>
      <c r="J177" s="15"/>
      <c r="O177" s="16"/>
      <c r="P177" s="42"/>
      <c r="U177" s="16"/>
    </row>
    <row r="178" spans="1:21" ht="12.75">
      <c r="A178"/>
      <c r="B178"/>
      <c r="F178" s="18"/>
      <c r="J178" s="15"/>
      <c r="O178" s="16"/>
      <c r="P178" s="42"/>
      <c r="U178" s="16"/>
    </row>
    <row r="179" spans="1:21" ht="12.75">
      <c r="A179"/>
      <c r="B179"/>
      <c r="F179" s="18"/>
      <c r="J179" s="15"/>
      <c r="O179" s="16"/>
      <c r="P179" s="42"/>
      <c r="U179" s="16"/>
    </row>
    <row r="180" spans="1:21" ht="12.75">
      <c r="A180"/>
      <c r="B180"/>
      <c r="F180" s="18"/>
      <c r="J180" s="15"/>
      <c r="O180" s="16"/>
      <c r="P180" s="42"/>
      <c r="U180" s="16"/>
    </row>
    <row r="181" spans="1:21" ht="12.75">
      <c r="A181"/>
      <c r="B181"/>
      <c r="F181" s="18"/>
      <c r="J181" s="15"/>
      <c r="O181" s="16"/>
      <c r="P181" s="42"/>
      <c r="U181" s="16"/>
    </row>
    <row r="182" spans="1:21" ht="12.75">
      <c r="A182"/>
      <c r="B182"/>
      <c r="F182" s="18"/>
      <c r="J182" s="15"/>
      <c r="O182" s="16"/>
      <c r="P182" s="42"/>
      <c r="U182" s="16"/>
    </row>
    <row r="183" spans="1:21" ht="12.75">
      <c r="A183"/>
      <c r="B183"/>
      <c r="F183" s="18"/>
      <c r="J183" s="15"/>
      <c r="O183" s="16"/>
      <c r="P183" s="42"/>
      <c r="U183" s="16"/>
    </row>
    <row r="184" spans="1:21" ht="12.75">
      <c r="A184"/>
      <c r="B184"/>
      <c r="F184" s="18"/>
      <c r="J184" s="15"/>
      <c r="O184" s="16"/>
      <c r="P184" s="42"/>
      <c r="U184" s="16"/>
    </row>
    <row r="185" spans="1:21" ht="12.75">
      <c r="A185"/>
      <c r="B185"/>
      <c r="F185" s="18"/>
      <c r="J185" s="15"/>
      <c r="O185" s="16"/>
      <c r="P185" s="42"/>
      <c r="U185" s="16"/>
    </row>
    <row r="186" spans="1:21" ht="12.75">
      <c r="A186"/>
      <c r="B186"/>
      <c r="F186" s="18"/>
      <c r="J186" s="15"/>
      <c r="O186" s="16"/>
      <c r="P186" s="42"/>
      <c r="U186" s="16"/>
    </row>
    <row r="187" spans="1:21" ht="12.75">
      <c r="A187"/>
      <c r="B187"/>
      <c r="F187" s="18"/>
      <c r="J187" s="15"/>
      <c r="O187" s="16"/>
      <c r="P187" s="42"/>
      <c r="U187" s="16"/>
    </row>
    <row r="188" spans="1:21" ht="12.75">
      <c r="A188"/>
      <c r="B188"/>
      <c r="F188" s="18"/>
      <c r="J188" s="15"/>
      <c r="O188" s="16"/>
      <c r="P188" s="42"/>
      <c r="U188" s="16"/>
    </row>
    <row r="189" spans="1:21" ht="12.75">
      <c r="A189"/>
      <c r="B189"/>
      <c r="F189" s="18"/>
      <c r="J189" s="15"/>
      <c r="O189" s="16"/>
      <c r="P189" s="42"/>
      <c r="U189" s="16"/>
    </row>
    <row r="190" spans="1:21" ht="12.75">
      <c r="A190"/>
      <c r="B190"/>
      <c r="F190" s="18"/>
      <c r="J190" s="15"/>
      <c r="O190" s="16"/>
      <c r="P190" s="42"/>
      <c r="U190" s="16"/>
    </row>
    <row r="191" spans="1:21" ht="12.75">
      <c r="A191"/>
      <c r="B191"/>
      <c r="F191" s="18"/>
      <c r="J191" s="15"/>
      <c r="O191" s="16"/>
      <c r="P191" s="42"/>
      <c r="U191" s="16"/>
    </row>
    <row r="192" spans="1:21" ht="12.75">
      <c r="A192"/>
      <c r="B192"/>
      <c r="F192" s="18"/>
      <c r="J192" s="15"/>
      <c r="O192" s="16"/>
      <c r="P192" s="42"/>
      <c r="U192" s="16"/>
    </row>
    <row r="193" spans="1:21" ht="12.75">
      <c r="A193"/>
      <c r="B193"/>
      <c r="F193" s="18"/>
      <c r="J193" s="15"/>
      <c r="O193" s="16"/>
      <c r="P193" s="42"/>
      <c r="U193" s="16"/>
    </row>
    <row r="194" spans="1:21" ht="12.75">
      <c r="A194"/>
      <c r="B194"/>
      <c r="F194" s="18"/>
      <c r="J194" s="15"/>
      <c r="O194" s="16"/>
      <c r="P194" s="42"/>
      <c r="U194" s="16"/>
    </row>
    <row r="195" spans="1:21" ht="12.75">
      <c r="A195"/>
      <c r="B195"/>
      <c r="F195" s="18"/>
      <c r="J195" s="15"/>
      <c r="O195" s="16"/>
      <c r="P195" s="42"/>
      <c r="U195" s="16"/>
    </row>
    <row r="196" spans="1:21" ht="12.75">
      <c r="A196"/>
      <c r="B196"/>
      <c r="F196" s="18"/>
      <c r="J196" s="15"/>
      <c r="O196" s="16"/>
      <c r="P196" s="42"/>
      <c r="U196" s="16"/>
    </row>
    <row r="197" spans="1:21" ht="12.75">
      <c r="A197"/>
      <c r="B197"/>
      <c r="F197" s="18"/>
      <c r="J197" s="15"/>
      <c r="O197" s="16"/>
      <c r="P197" s="42"/>
      <c r="U197" s="16"/>
    </row>
    <row r="198" spans="1:21" ht="12.75">
      <c r="A198"/>
      <c r="B198"/>
      <c r="F198" s="18"/>
      <c r="J198" s="15"/>
      <c r="O198" s="16"/>
      <c r="P198" s="42"/>
      <c r="U198" s="16"/>
    </row>
    <row r="199" spans="1:21" ht="12.75">
      <c r="A199"/>
      <c r="B199"/>
      <c r="F199" s="18"/>
      <c r="J199" s="15"/>
      <c r="O199" s="16"/>
      <c r="P199" s="42"/>
      <c r="U199" s="16"/>
    </row>
    <row r="200" spans="1:21" ht="12.75">
      <c r="A200"/>
      <c r="B200"/>
      <c r="F200" s="18"/>
      <c r="J200" s="15"/>
      <c r="O200" s="16"/>
      <c r="P200" s="42"/>
      <c r="U200" s="16"/>
    </row>
    <row r="201" spans="1:21" ht="12.75">
      <c r="A201"/>
      <c r="B201"/>
      <c r="F201" s="18"/>
      <c r="J201" s="15"/>
      <c r="O201" s="16"/>
      <c r="P201" s="42"/>
      <c r="U201" s="16"/>
    </row>
    <row r="202" spans="1:21" ht="12.75">
      <c r="A202"/>
      <c r="B202"/>
      <c r="F202" s="18"/>
      <c r="J202" s="15"/>
      <c r="O202" s="16"/>
      <c r="P202" s="42"/>
      <c r="U202" s="16"/>
    </row>
    <row r="203" spans="1:21" ht="12.75">
      <c r="A203"/>
      <c r="B203"/>
      <c r="F203" s="18"/>
      <c r="J203" s="15"/>
      <c r="O203" s="16"/>
      <c r="P203" s="42"/>
      <c r="U203" s="16"/>
    </row>
    <row r="204" spans="1:21" ht="12.75">
      <c r="A204"/>
      <c r="B204"/>
      <c r="F204" s="18"/>
      <c r="J204" s="15"/>
      <c r="O204" s="16"/>
      <c r="P204" s="42"/>
      <c r="U204" s="16"/>
    </row>
    <row r="205" spans="1:21" ht="12.75">
      <c r="A205"/>
      <c r="B205"/>
      <c r="F205" s="18"/>
      <c r="J205" s="15"/>
      <c r="O205" s="16"/>
      <c r="P205" s="42"/>
      <c r="U205" s="16"/>
    </row>
    <row r="206" spans="1:21" ht="12.75">
      <c r="A206"/>
      <c r="B206"/>
      <c r="F206" s="18"/>
      <c r="J206" s="15"/>
      <c r="O206" s="16"/>
      <c r="P206" s="42"/>
      <c r="U206" s="16"/>
    </row>
    <row r="207" spans="1:21" ht="12.75">
      <c r="A207"/>
      <c r="B207"/>
      <c r="F207" s="18"/>
      <c r="J207" s="15"/>
      <c r="O207" s="16"/>
      <c r="P207" s="42"/>
      <c r="U207" s="16"/>
    </row>
    <row r="208" spans="1:21" ht="12.75">
      <c r="A208"/>
      <c r="B208"/>
      <c r="F208" s="18"/>
      <c r="J208" s="15"/>
      <c r="O208" s="16"/>
      <c r="P208" s="42"/>
      <c r="U208" s="16"/>
    </row>
    <row r="209" spans="1:21" ht="12.75">
      <c r="A209"/>
      <c r="B209"/>
      <c r="F209" s="18"/>
      <c r="J209" s="15"/>
      <c r="O209" s="16"/>
      <c r="P209" s="42"/>
      <c r="U209" s="16"/>
    </row>
    <row r="210" spans="1:21" ht="12.75">
      <c r="A210"/>
      <c r="B210"/>
      <c r="F210" s="18"/>
      <c r="J210" s="15"/>
      <c r="O210" s="16"/>
      <c r="P210" s="42"/>
      <c r="U210" s="16"/>
    </row>
    <row r="211" spans="1:21" ht="12.75">
      <c r="A211"/>
      <c r="B211"/>
      <c r="F211" s="18"/>
      <c r="J211" s="15"/>
      <c r="O211" s="16"/>
      <c r="P211" s="42"/>
      <c r="U211" s="16"/>
    </row>
    <row r="212" spans="1:21" ht="12.75">
      <c r="A212"/>
      <c r="B212"/>
      <c r="F212" s="18"/>
      <c r="J212" s="15"/>
      <c r="O212" s="16"/>
      <c r="P212" s="42"/>
      <c r="U212" s="16"/>
    </row>
    <row r="213" spans="1:21" ht="12.75">
      <c r="A213"/>
      <c r="B213"/>
      <c r="F213" s="18"/>
      <c r="J213" s="15"/>
      <c r="O213" s="16"/>
      <c r="P213" s="42"/>
      <c r="U213" s="16"/>
    </row>
    <row r="214" spans="1:21" ht="12.75">
      <c r="A214"/>
      <c r="B214"/>
      <c r="F214" s="18"/>
      <c r="J214" s="15"/>
      <c r="O214" s="16"/>
      <c r="P214" s="42"/>
      <c r="U214" s="16"/>
    </row>
    <row r="215" spans="1:21" ht="12.75">
      <c r="A215"/>
      <c r="B215"/>
      <c r="F215" s="18"/>
      <c r="J215" s="15"/>
      <c r="O215" s="16"/>
      <c r="P215" s="42"/>
      <c r="U215" s="16"/>
    </row>
    <row r="216" spans="1:21" ht="12.75">
      <c r="A216"/>
      <c r="B216"/>
      <c r="F216" s="18"/>
      <c r="J216" s="15"/>
      <c r="O216" s="16"/>
      <c r="P216" s="42"/>
      <c r="U216" s="16"/>
    </row>
    <row r="217" spans="1:21" ht="12.75">
      <c r="A217"/>
      <c r="B217"/>
      <c r="F217" s="18"/>
      <c r="J217" s="15"/>
      <c r="O217" s="16"/>
      <c r="P217" s="42"/>
      <c r="U217" s="16"/>
    </row>
    <row r="218" spans="1:21" ht="12.75">
      <c r="A218"/>
      <c r="B218"/>
      <c r="F218" s="18"/>
      <c r="J218" s="15"/>
      <c r="O218" s="16"/>
      <c r="P218" s="42"/>
      <c r="U218" s="16"/>
    </row>
    <row r="219" spans="1:21" ht="12.75">
      <c r="A219"/>
      <c r="B219"/>
      <c r="F219" s="18"/>
      <c r="J219" s="15"/>
      <c r="O219" s="16"/>
      <c r="P219" s="42"/>
      <c r="U219" s="16"/>
    </row>
    <row r="220" spans="1:21" ht="12.75">
      <c r="A220"/>
      <c r="B220"/>
      <c r="F220" s="18"/>
      <c r="J220" s="15"/>
      <c r="O220" s="16"/>
      <c r="P220" s="42"/>
      <c r="U220" s="16"/>
    </row>
    <row r="221" spans="1:21" ht="12.75">
      <c r="A221"/>
      <c r="B221"/>
      <c r="F221" s="18"/>
      <c r="J221" s="15"/>
      <c r="O221" s="16"/>
      <c r="P221" s="42"/>
      <c r="U221" s="16"/>
    </row>
    <row r="222" spans="1:21" ht="12.75">
      <c r="A222"/>
      <c r="B222"/>
      <c r="F222" s="18"/>
      <c r="J222" s="15"/>
      <c r="O222" s="16"/>
      <c r="P222" s="42"/>
      <c r="U222" s="16"/>
    </row>
    <row r="223" spans="1:21" ht="12.75">
      <c r="A223"/>
      <c r="B223"/>
      <c r="F223" s="18"/>
      <c r="J223" s="15"/>
      <c r="O223" s="16"/>
      <c r="P223" s="42"/>
      <c r="U223" s="16"/>
    </row>
    <row r="224" spans="1:21" ht="12.75">
      <c r="A224"/>
      <c r="B224"/>
      <c r="F224" s="18"/>
      <c r="J224" s="15"/>
      <c r="O224" s="16"/>
      <c r="P224" s="42"/>
      <c r="U224" s="16"/>
    </row>
    <row r="225" spans="1:21" ht="12.75">
      <c r="A225"/>
      <c r="B225"/>
      <c r="F225" s="18"/>
      <c r="J225" s="15"/>
      <c r="O225" s="16"/>
      <c r="P225" s="42"/>
      <c r="U225" s="16"/>
    </row>
    <row r="226" spans="1:21" ht="12.75">
      <c r="A226"/>
      <c r="B226"/>
      <c r="F226" s="18"/>
      <c r="J226" s="15"/>
      <c r="O226" s="16"/>
      <c r="P226" s="42"/>
      <c r="U226" s="16"/>
    </row>
    <row r="227" spans="1:21" ht="12.75">
      <c r="A227"/>
      <c r="B227"/>
      <c r="F227" s="18"/>
      <c r="J227" s="15"/>
      <c r="O227" s="16"/>
      <c r="P227" s="42"/>
      <c r="U227" s="16"/>
    </row>
    <row r="228" spans="1:21" ht="12.75">
      <c r="A228"/>
      <c r="B228"/>
      <c r="F228" s="18"/>
      <c r="J228" s="15"/>
      <c r="O228" s="16"/>
      <c r="P228" s="42"/>
      <c r="U228" s="16"/>
    </row>
    <row r="229" spans="1:21" ht="12.75">
      <c r="A229"/>
      <c r="B229"/>
      <c r="F229" s="18"/>
      <c r="J229" s="15"/>
      <c r="O229" s="16"/>
      <c r="P229" s="42"/>
      <c r="U229" s="16"/>
    </row>
    <row r="230" spans="1:21" ht="12.75">
      <c r="A230"/>
      <c r="B230"/>
      <c r="F230" s="18"/>
      <c r="J230" s="15"/>
      <c r="O230" s="16"/>
      <c r="P230" s="42"/>
      <c r="U230" s="16"/>
    </row>
    <row r="231" spans="1:21" ht="12.75">
      <c r="A231"/>
      <c r="B231"/>
      <c r="F231" s="18"/>
      <c r="J231" s="15"/>
      <c r="O231" s="16"/>
      <c r="P231" s="42"/>
      <c r="U231" s="16"/>
    </row>
    <row r="232" spans="1:21" ht="12.75">
      <c r="A232"/>
      <c r="B232"/>
      <c r="F232" s="18"/>
      <c r="J232" s="15"/>
      <c r="O232" s="16"/>
      <c r="P232" s="42"/>
      <c r="U232" s="16"/>
    </row>
    <row r="233" spans="1:21" ht="12.75">
      <c r="A233"/>
      <c r="B233"/>
      <c r="F233" s="18"/>
      <c r="J233" s="15"/>
      <c r="O233" s="16"/>
      <c r="P233" s="42"/>
      <c r="U233" s="16"/>
    </row>
    <row r="234" spans="1:21" ht="12.75">
      <c r="A234"/>
      <c r="B234"/>
      <c r="F234" s="18"/>
      <c r="J234" s="15"/>
      <c r="O234" s="16"/>
      <c r="P234" s="42"/>
      <c r="U234" s="16"/>
    </row>
    <row r="235" spans="1:21" ht="12.75">
      <c r="A235"/>
      <c r="B235"/>
      <c r="F235" s="18"/>
      <c r="J235" s="15"/>
      <c r="O235" s="16"/>
      <c r="P235" s="42"/>
      <c r="U235" s="16"/>
    </row>
    <row r="236" spans="1:21" ht="12.75">
      <c r="A236"/>
      <c r="B236"/>
      <c r="F236" s="18"/>
      <c r="J236" s="15"/>
      <c r="O236" s="16"/>
      <c r="P236" s="42"/>
      <c r="U236" s="16"/>
    </row>
    <row r="237" spans="1:21" ht="12.75">
      <c r="A237"/>
      <c r="B237"/>
      <c r="F237" s="18"/>
      <c r="J237" s="15"/>
      <c r="O237" s="16"/>
      <c r="P237" s="42"/>
      <c r="U237" s="16"/>
    </row>
    <row r="238" spans="1:21" ht="12.75">
      <c r="A238"/>
      <c r="B238"/>
      <c r="F238" s="18"/>
      <c r="J238" s="15"/>
      <c r="O238" s="16"/>
      <c r="P238" s="42"/>
      <c r="U238" s="16"/>
    </row>
    <row r="239" spans="1:21" ht="12.75">
      <c r="A239"/>
      <c r="B239"/>
      <c r="F239" s="18"/>
      <c r="J239" s="15"/>
      <c r="O239" s="16"/>
      <c r="P239" s="42"/>
      <c r="U239" s="16"/>
    </row>
    <row r="240" spans="1:21" ht="12.75">
      <c r="A240"/>
      <c r="B240"/>
      <c r="F240" s="18"/>
      <c r="J240" s="15"/>
      <c r="O240" s="16"/>
      <c r="P240" s="42"/>
      <c r="U240" s="16"/>
    </row>
    <row r="241" spans="1:21" ht="12.75">
      <c r="A241"/>
      <c r="B241"/>
      <c r="F241" s="18"/>
      <c r="J241" s="15"/>
      <c r="O241" s="16"/>
      <c r="P241" s="42"/>
      <c r="U241" s="16"/>
    </row>
    <row r="242" spans="1:21" ht="12.75">
      <c r="A242"/>
      <c r="B242"/>
      <c r="F242" s="18"/>
      <c r="J242" s="15"/>
      <c r="O242" s="16"/>
      <c r="P242" s="42"/>
      <c r="U242" s="16"/>
    </row>
    <row r="243" spans="1:21" ht="12.75">
      <c r="A243"/>
      <c r="B243"/>
      <c r="F243" s="18"/>
      <c r="J243" s="15"/>
      <c r="O243" s="16"/>
      <c r="P243" s="42"/>
      <c r="U243" s="16"/>
    </row>
    <row r="244" spans="1:21" ht="12.75">
      <c r="A244"/>
      <c r="B244"/>
      <c r="F244" s="18"/>
      <c r="J244" s="15"/>
      <c r="O244" s="16"/>
      <c r="P244" s="42"/>
      <c r="U244" s="16"/>
    </row>
    <row r="245" spans="1:21" ht="12.75">
      <c r="A245"/>
      <c r="B245"/>
      <c r="F245" s="18"/>
      <c r="J245" s="15"/>
      <c r="O245" s="16"/>
      <c r="P245" s="42"/>
      <c r="U245" s="16"/>
    </row>
    <row r="246" spans="1:21" ht="12.75">
      <c r="A246"/>
      <c r="B246"/>
      <c r="F246" s="18"/>
      <c r="J246" s="15"/>
      <c r="O246" s="16"/>
      <c r="P246" s="42"/>
      <c r="U246" s="16"/>
    </row>
    <row r="247" spans="1:21" ht="12.75">
      <c r="A247"/>
      <c r="B247"/>
      <c r="F247" s="18"/>
      <c r="J247" s="15"/>
      <c r="O247" s="16"/>
      <c r="P247" s="42"/>
      <c r="U247" s="16"/>
    </row>
    <row r="248" spans="1:21" ht="12.75">
      <c r="A248"/>
      <c r="B248"/>
      <c r="F248" s="18"/>
      <c r="J248" s="15"/>
      <c r="O248" s="16"/>
      <c r="P248" s="42"/>
      <c r="U248" s="16"/>
    </row>
    <row r="249" spans="1:21" ht="12.75">
      <c r="A249"/>
      <c r="B249"/>
      <c r="F249" s="18"/>
      <c r="J249" s="15"/>
      <c r="O249" s="16"/>
      <c r="P249" s="42"/>
      <c r="U249" s="16"/>
    </row>
    <row r="250" spans="1:21" ht="12.75">
      <c r="A250"/>
      <c r="B250"/>
      <c r="F250" s="18"/>
      <c r="J250" s="15"/>
      <c r="O250" s="16"/>
      <c r="P250" s="42"/>
      <c r="U250" s="16"/>
    </row>
    <row r="251" spans="1:21" ht="12.75">
      <c r="A251"/>
      <c r="B251"/>
      <c r="F251" s="18"/>
      <c r="J251" s="15"/>
      <c r="O251" s="16"/>
      <c r="P251" s="42"/>
      <c r="U251" s="16"/>
    </row>
    <row r="252" spans="1:21" ht="12.75">
      <c r="A252"/>
      <c r="B252"/>
      <c r="F252" s="18"/>
      <c r="J252" s="15"/>
      <c r="O252" s="16"/>
      <c r="P252" s="42"/>
      <c r="U252" s="16"/>
    </row>
    <row r="253" spans="1:21" ht="12.75">
      <c r="A253"/>
      <c r="B253"/>
      <c r="F253" s="18"/>
      <c r="J253" s="15"/>
      <c r="O253" s="16"/>
      <c r="P253" s="42"/>
      <c r="U253" s="16"/>
    </row>
    <row r="254" spans="1:21" ht="12.75">
      <c r="A254"/>
      <c r="B254"/>
      <c r="F254" s="18"/>
      <c r="J254" s="15"/>
      <c r="O254" s="16"/>
      <c r="P254" s="42"/>
      <c r="U254" s="16"/>
    </row>
    <row r="255" spans="1:21" ht="12.75">
      <c r="A255"/>
      <c r="B255"/>
      <c r="F255" s="18"/>
      <c r="J255" s="15"/>
      <c r="O255" s="16"/>
      <c r="P255" s="42"/>
      <c r="U255" s="16"/>
    </row>
    <row r="256" spans="1:21" ht="12.75">
      <c r="A256"/>
      <c r="B256"/>
      <c r="F256" s="18"/>
      <c r="J256" s="15"/>
      <c r="O256" s="16"/>
      <c r="P256" s="42"/>
      <c r="U256" s="16"/>
    </row>
    <row r="257" spans="1:21" ht="12.75">
      <c r="A257"/>
      <c r="B257"/>
      <c r="F257" s="18"/>
      <c r="J257" s="15"/>
      <c r="O257" s="16"/>
      <c r="P257" s="42"/>
      <c r="U257" s="16"/>
    </row>
    <row r="258" spans="1:21" ht="12.75">
      <c r="A258"/>
      <c r="B258"/>
      <c r="F258" s="18"/>
      <c r="J258" s="15"/>
      <c r="O258" s="16"/>
      <c r="P258" s="42"/>
      <c r="U258" s="16"/>
    </row>
    <row r="259" spans="1:21" ht="12.75">
      <c r="A259"/>
      <c r="B259"/>
      <c r="F259" s="18"/>
      <c r="J259" s="15"/>
      <c r="O259" s="16"/>
      <c r="P259" s="42"/>
      <c r="U259" s="16"/>
    </row>
    <row r="260" spans="1:21" ht="12.75">
      <c r="A260"/>
      <c r="B260"/>
      <c r="F260" s="18"/>
      <c r="J260" s="15"/>
      <c r="O260" s="16"/>
      <c r="P260" s="42"/>
      <c r="U260" s="16"/>
    </row>
    <row r="261" spans="1:21" ht="12.75">
      <c r="A261"/>
      <c r="B261"/>
      <c r="F261" s="18"/>
      <c r="J261" s="15"/>
      <c r="O261" s="16"/>
      <c r="P261" s="42"/>
      <c r="U261" s="16"/>
    </row>
    <row r="262" spans="1:21" ht="12.75">
      <c r="A262"/>
      <c r="B262"/>
      <c r="F262" s="18"/>
      <c r="J262" s="15"/>
      <c r="O262" s="16"/>
      <c r="P262" s="42"/>
      <c r="U262" s="16"/>
    </row>
    <row r="263" spans="1:21" ht="12.75">
      <c r="A263"/>
      <c r="B263"/>
      <c r="F263" s="18"/>
      <c r="J263" s="15"/>
      <c r="O263" s="16"/>
      <c r="P263" s="42"/>
      <c r="U263" s="16"/>
    </row>
    <row r="264" spans="1:21" ht="12.75">
      <c r="A264"/>
      <c r="B264"/>
      <c r="F264" s="18"/>
      <c r="J264" s="15"/>
      <c r="O264" s="16"/>
      <c r="P264" s="42"/>
      <c r="U264" s="16"/>
    </row>
    <row r="265" spans="1:21" ht="12.75">
      <c r="A265"/>
      <c r="B265"/>
      <c r="F265" s="18"/>
      <c r="J265" s="15"/>
      <c r="O265" s="16"/>
      <c r="P265" s="42"/>
      <c r="U265" s="16"/>
    </row>
    <row r="266" spans="1:21" ht="12.75">
      <c r="A266"/>
      <c r="B266"/>
      <c r="F266" s="18"/>
      <c r="J266" s="15"/>
      <c r="O266" s="16"/>
      <c r="P266" s="42"/>
      <c r="U266" s="16"/>
    </row>
    <row r="267" spans="1:21" ht="12.75">
      <c r="A267"/>
      <c r="B267"/>
      <c r="F267" s="18"/>
      <c r="J267" s="15"/>
      <c r="O267" s="16"/>
      <c r="P267" s="42"/>
      <c r="U267" s="16"/>
    </row>
    <row r="268" spans="1:21" ht="12.75">
      <c r="A268"/>
      <c r="B268"/>
      <c r="F268" s="18"/>
      <c r="J268" s="15"/>
      <c r="O268" s="16"/>
      <c r="P268" s="42"/>
      <c r="U268" s="16"/>
    </row>
    <row r="269" spans="1:21" ht="12.75">
      <c r="A269"/>
      <c r="B269"/>
      <c r="F269" s="18"/>
      <c r="J269" s="15"/>
      <c r="O269" s="16"/>
      <c r="P269" s="42"/>
      <c r="U269" s="16"/>
    </row>
    <row r="270" spans="1:21" ht="12.75">
      <c r="A270"/>
      <c r="B270"/>
      <c r="F270" s="18"/>
      <c r="J270" s="15"/>
      <c r="O270" s="16"/>
      <c r="P270" s="42"/>
      <c r="U270" s="16"/>
    </row>
    <row r="271" spans="1:21" ht="12.75">
      <c r="A271"/>
      <c r="B271"/>
      <c r="F271" s="18"/>
      <c r="J271" s="15"/>
      <c r="O271" s="16"/>
      <c r="P271" s="42"/>
      <c r="U271" s="16"/>
    </row>
    <row r="272" spans="1:21" ht="12.75">
      <c r="A272"/>
      <c r="B272"/>
      <c r="F272" s="18"/>
      <c r="J272" s="15"/>
      <c r="O272" s="16"/>
      <c r="P272" s="42"/>
      <c r="U272" s="16"/>
    </row>
    <row r="273" spans="1:21" ht="12.75">
      <c r="A273"/>
      <c r="B273"/>
      <c r="F273" s="18"/>
      <c r="J273" s="15"/>
      <c r="O273" s="16"/>
      <c r="P273" s="42"/>
      <c r="U273" s="16"/>
    </row>
    <row r="274" spans="1:21" ht="12.75">
      <c r="A274"/>
      <c r="B274"/>
      <c r="F274" s="18"/>
      <c r="J274" s="15"/>
      <c r="O274" s="16"/>
      <c r="P274" s="42"/>
      <c r="U274" s="16"/>
    </row>
    <row r="275" spans="1:21" ht="12.75">
      <c r="A275"/>
      <c r="B275"/>
      <c r="F275" s="18"/>
      <c r="J275" s="15"/>
      <c r="O275" s="16"/>
      <c r="P275" s="42"/>
      <c r="U275" s="16"/>
    </row>
    <row r="276" spans="1:21" ht="12.75">
      <c r="A276"/>
      <c r="B276"/>
      <c r="F276" s="18"/>
      <c r="J276" s="15"/>
      <c r="O276" s="16"/>
      <c r="P276" s="42"/>
      <c r="U276" s="16"/>
    </row>
    <row r="277" spans="1:21" ht="12.75">
      <c r="A277"/>
      <c r="B277"/>
      <c r="F277" s="18"/>
      <c r="J277" s="15"/>
      <c r="O277" s="16"/>
      <c r="P277" s="42"/>
      <c r="U277" s="16"/>
    </row>
    <row r="278" spans="1:21" ht="12.75">
      <c r="A278"/>
      <c r="B278"/>
      <c r="F278" s="18"/>
      <c r="J278" s="15"/>
      <c r="O278" s="16"/>
      <c r="P278" s="42"/>
      <c r="U278" s="16"/>
    </row>
    <row r="279" spans="1:21" ht="12.75">
      <c r="A279"/>
      <c r="B279"/>
      <c r="F279" s="18"/>
      <c r="J279" s="15"/>
      <c r="O279" s="16"/>
      <c r="P279" s="42"/>
      <c r="U279" s="16"/>
    </row>
    <row r="280" spans="1:21" ht="12.75">
      <c r="A280"/>
      <c r="B280"/>
      <c r="F280" s="18"/>
      <c r="J280" s="15"/>
      <c r="O280" s="16"/>
      <c r="P280" s="42"/>
      <c r="U280" s="16"/>
    </row>
    <row r="281" spans="1:21" ht="12.75">
      <c r="A281"/>
      <c r="B281"/>
      <c r="F281" s="18"/>
      <c r="J281" s="15"/>
      <c r="O281" s="16"/>
      <c r="P281" s="42"/>
      <c r="U281" s="16"/>
    </row>
    <row r="282" spans="1:21" ht="12.75">
      <c r="A282"/>
      <c r="B282"/>
      <c r="F282" s="18"/>
      <c r="J282" s="15"/>
      <c r="O282" s="16"/>
      <c r="P282" s="42"/>
      <c r="U282" s="16"/>
    </row>
    <row r="283" spans="1:21" ht="12.75">
      <c r="A283"/>
      <c r="B283"/>
      <c r="F283" s="18"/>
      <c r="J283" s="15"/>
      <c r="O283" s="16"/>
      <c r="P283" s="42"/>
      <c r="U283" s="16"/>
    </row>
    <row r="284" spans="1:21" ht="12.75">
      <c r="A284"/>
      <c r="B284"/>
      <c r="F284" s="18"/>
      <c r="J284" s="15"/>
      <c r="O284" s="16"/>
      <c r="P284" s="42"/>
      <c r="U284" s="16"/>
    </row>
    <row r="285" spans="1:21" ht="12.75">
      <c r="A285"/>
      <c r="B285"/>
      <c r="F285" s="18"/>
      <c r="J285" s="15"/>
      <c r="O285" s="16"/>
      <c r="P285" s="42"/>
      <c r="U285" s="16"/>
    </row>
    <row r="286" spans="1:21" ht="12.75">
      <c r="A286"/>
      <c r="B286"/>
      <c r="F286" s="18"/>
      <c r="J286" s="15"/>
      <c r="O286" s="16"/>
      <c r="P286" s="42"/>
      <c r="U286" s="16"/>
    </row>
    <row r="287" spans="1:21" ht="12.75">
      <c r="A287"/>
      <c r="B287"/>
      <c r="F287" s="18"/>
      <c r="J287" s="15"/>
      <c r="O287" s="16"/>
      <c r="P287" s="42"/>
      <c r="U287" s="16"/>
    </row>
    <row r="288" spans="1:21" ht="12.75">
      <c r="A288"/>
      <c r="B288"/>
      <c r="F288" s="18"/>
      <c r="J288" s="15"/>
      <c r="O288" s="16"/>
      <c r="P288" s="42"/>
      <c r="U288" s="16"/>
    </row>
    <row r="289" spans="1:21" ht="12.75">
      <c r="A289"/>
      <c r="B289"/>
      <c r="F289" s="18"/>
      <c r="J289" s="15"/>
      <c r="O289" s="16"/>
      <c r="P289" s="42"/>
      <c r="U289" s="16"/>
    </row>
    <row r="290" spans="1:21" ht="12.75">
      <c r="A290"/>
      <c r="B290"/>
      <c r="F290" s="18"/>
      <c r="J290" s="15"/>
      <c r="O290" s="16"/>
      <c r="P290" s="42"/>
      <c r="U290" s="16"/>
    </row>
    <row r="291" spans="1:21" ht="12.75">
      <c r="A291"/>
      <c r="B291"/>
      <c r="F291" s="18"/>
      <c r="J291" s="15"/>
      <c r="O291" s="16"/>
      <c r="P291" s="42"/>
      <c r="U291" s="16"/>
    </row>
    <row r="292" spans="1:21" ht="12.75">
      <c r="A292"/>
      <c r="B292"/>
      <c r="F292" s="18"/>
      <c r="J292" s="15"/>
      <c r="O292" s="16"/>
      <c r="P292" s="42"/>
      <c r="U292" s="16"/>
    </row>
    <row r="293" spans="1:21" ht="12.75">
      <c r="A293"/>
      <c r="B293"/>
      <c r="F293" s="18"/>
      <c r="J293" s="15"/>
      <c r="O293" s="16"/>
      <c r="P293" s="42"/>
      <c r="U293" s="16"/>
    </row>
    <row r="294" spans="1:21" ht="12.75">
      <c r="A294"/>
      <c r="B294"/>
      <c r="F294" s="18"/>
      <c r="J294" s="15"/>
      <c r="O294" s="16"/>
      <c r="P294" s="42"/>
      <c r="U294" s="16"/>
    </row>
    <row r="295" spans="1:21" ht="12.75">
      <c r="A295"/>
      <c r="B295"/>
      <c r="F295" s="18"/>
      <c r="J295" s="15"/>
      <c r="O295" s="16"/>
      <c r="P295" s="42"/>
      <c r="U295" s="16"/>
    </row>
    <row r="296" spans="1:21" ht="12.75">
      <c r="A296"/>
      <c r="B296"/>
      <c r="F296" s="18"/>
      <c r="J296" s="15"/>
      <c r="O296" s="16"/>
      <c r="P296" s="42"/>
      <c r="U296" s="16"/>
    </row>
    <row r="297" spans="1:21" ht="12.75">
      <c r="A297"/>
      <c r="B297"/>
      <c r="F297" s="18"/>
      <c r="J297" s="15"/>
      <c r="O297" s="16"/>
      <c r="P297" s="42"/>
      <c r="U297" s="16"/>
    </row>
    <row r="298" spans="1:21" ht="12.75">
      <c r="A298"/>
      <c r="B298"/>
      <c r="F298" s="18"/>
      <c r="J298" s="15"/>
      <c r="O298" s="16"/>
      <c r="P298" s="42"/>
      <c r="U298" s="16"/>
    </row>
    <row r="299" spans="1:21" ht="12.75">
      <c r="A299"/>
      <c r="B299"/>
      <c r="F299" s="18"/>
      <c r="J299" s="15"/>
      <c r="O299" s="16"/>
      <c r="P299" s="42"/>
      <c r="U299" s="16"/>
    </row>
    <row r="300" spans="1:21" ht="12.75">
      <c r="A300"/>
      <c r="B300"/>
      <c r="F300" s="18"/>
      <c r="J300" s="15"/>
      <c r="O300" s="16"/>
      <c r="P300" s="42"/>
      <c r="U300" s="16"/>
    </row>
    <row r="301" spans="1:21" ht="12.75">
      <c r="A301"/>
      <c r="B301"/>
      <c r="F301" s="18"/>
      <c r="J301" s="15"/>
      <c r="O301" s="16"/>
      <c r="P301" s="42"/>
      <c r="U301" s="16"/>
    </row>
    <row r="302" spans="1:21" ht="12.75">
      <c r="A302"/>
      <c r="B302"/>
      <c r="F302" s="18"/>
      <c r="J302" s="15"/>
      <c r="O302" s="16"/>
      <c r="P302" s="42"/>
      <c r="U302" s="16"/>
    </row>
    <row r="303" spans="1:21" ht="12.75">
      <c r="A303"/>
      <c r="B303"/>
      <c r="F303" s="18"/>
      <c r="J303" s="15"/>
      <c r="O303" s="16"/>
      <c r="P303" s="42"/>
      <c r="U303" s="16"/>
    </row>
    <row r="304" spans="1:21" ht="12.75">
      <c r="A304"/>
      <c r="B304"/>
      <c r="F304" s="18"/>
      <c r="J304" s="15"/>
      <c r="O304" s="16"/>
      <c r="P304" s="42"/>
      <c r="U304" s="16"/>
    </row>
    <row r="305" spans="1:21" ht="12.75">
      <c r="A305"/>
      <c r="B305"/>
      <c r="F305" s="18"/>
      <c r="J305" s="15"/>
      <c r="O305" s="16"/>
      <c r="P305" s="42"/>
      <c r="U305" s="16"/>
    </row>
    <row r="306" spans="1:21" ht="12.75">
      <c r="A306"/>
      <c r="B306"/>
      <c r="F306" s="18"/>
      <c r="J306" s="15"/>
      <c r="O306" s="16"/>
      <c r="P306" s="42"/>
      <c r="U306" s="16"/>
    </row>
    <row r="307" spans="1:21" ht="12.75">
      <c r="A307"/>
      <c r="B307"/>
      <c r="F307" s="18"/>
      <c r="J307" s="15"/>
      <c r="O307" s="16"/>
      <c r="P307" s="42"/>
      <c r="U307" s="16"/>
    </row>
    <row r="308" spans="1:21" ht="12.75">
      <c r="A308"/>
      <c r="B308"/>
      <c r="F308" s="18"/>
      <c r="J308" s="15"/>
      <c r="O308" s="16"/>
      <c r="P308" s="42"/>
      <c r="U308" s="16"/>
    </row>
    <row r="309" spans="1:21" ht="12.75">
      <c r="A309"/>
      <c r="B309"/>
      <c r="F309" s="18"/>
      <c r="J309" s="15"/>
      <c r="O309" s="16"/>
      <c r="P309" s="42"/>
      <c r="U309" s="16"/>
    </row>
    <row r="310" spans="1:21" ht="12.75">
      <c r="A310"/>
      <c r="B310"/>
      <c r="F310" s="18"/>
      <c r="J310" s="15"/>
      <c r="O310" s="16"/>
      <c r="P310" s="42"/>
      <c r="U310" s="16"/>
    </row>
    <row r="311" spans="1:21" ht="12.75">
      <c r="A311"/>
      <c r="B311"/>
      <c r="F311" s="18"/>
      <c r="J311" s="15"/>
      <c r="O311" s="16"/>
      <c r="P311" s="42"/>
      <c r="U311" s="16"/>
    </row>
    <row r="312" spans="1:21" ht="12.75">
      <c r="A312"/>
      <c r="B312"/>
      <c r="F312" s="18"/>
      <c r="J312" s="15"/>
      <c r="O312" s="16"/>
      <c r="P312" s="42"/>
      <c r="U312" s="16"/>
    </row>
    <row r="313" spans="1:21" ht="12.75">
      <c r="A313"/>
      <c r="B313"/>
      <c r="F313" s="18"/>
      <c r="J313" s="15"/>
      <c r="O313" s="16"/>
      <c r="P313" s="42"/>
      <c r="U313" s="16"/>
    </row>
    <row r="314" spans="1:21" ht="12.75">
      <c r="A314"/>
      <c r="B314"/>
      <c r="F314" s="18"/>
      <c r="J314" s="15"/>
      <c r="O314" s="16"/>
      <c r="P314" s="42"/>
      <c r="U314" s="16"/>
    </row>
    <row r="315" spans="1:21" ht="12.75">
      <c r="A315"/>
      <c r="B315"/>
      <c r="F315" s="18"/>
      <c r="J315" s="15"/>
      <c r="O315" s="16"/>
      <c r="P315" s="42"/>
      <c r="U315" s="16"/>
    </row>
    <row r="316" spans="1:21" ht="12.75">
      <c r="A316"/>
      <c r="B316"/>
      <c r="F316" s="18"/>
      <c r="J316" s="15"/>
      <c r="O316" s="16"/>
      <c r="P316" s="42"/>
      <c r="U316" s="16"/>
    </row>
    <row r="317" spans="1:21" ht="12.75">
      <c r="A317"/>
      <c r="B317"/>
      <c r="F317" s="18"/>
      <c r="J317" s="15"/>
      <c r="O317" s="16"/>
      <c r="P317" s="42"/>
      <c r="U317" s="16"/>
    </row>
    <row r="318" spans="1:21" ht="12.75">
      <c r="A318"/>
      <c r="B318"/>
      <c r="F318" s="18"/>
      <c r="J318" s="15"/>
      <c r="O318" s="16"/>
      <c r="P318" s="42"/>
      <c r="U318" s="16"/>
    </row>
    <row r="319" spans="1:21" ht="12.75">
      <c r="A319"/>
      <c r="B319"/>
      <c r="F319" s="18"/>
      <c r="J319" s="15"/>
      <c r="O319" s="16"/>
      <c r="P319" s="42"/>
      <c r="U319" s="16"/>
    </row>
    <row r="320" spans="1:21" ht="12.75">
      <c r="A320"/>
      <c r="B320"/>
      <c r="F320" s="18"/>
      <c r="J320" s="15"/>
      <c r="O320" s="16"/>
      <c r="P320" s="42"/>
      <c r="U320" s="16"/>
    </row>
    <row r="321" spans="1:21" ht="12.75">
      <c r="A321"/>
      <c r="B321"/>
      <c r="F321" s="18"/>
      <c r="J321" s="15"/>
      <c r="O321" s="16"/>
      <c r="P321" s="42"/>
      <c r="U321" s="16"/>
    </row>
    <row r="322" spans="1:21" ht="12.75">
      <c r="A322"/>
      <c r="B322"/>
      <c r="F322" s="18"/>
      <c r="J322" s="15"/>
      <c r="O322" s="16"/>
      <c r="P322" s="42"/>
      <c r="U322" s="16"/>
    </row>
    <row r="323" spans="1:21" ht="12.75">
      <c r="A323"/>
      <c r="B323"/>
      <c r="F323" s="18"/>
      <c r="J323" s="15"/>
      <c r="O323" s="16"/>
      <c r="P323" s="42"/>
      <c r="U323" s="16"/>
    </row>
    <row r="324" spans="1:21" ht="12.75">
      <c r="A324"/>
      <c r="B324"/>
      <c r="F324" s="18"/>
      <c r="J324" s="15"/>
      <c r="O324" s="16"/>
      <c r="P324" s="42"/>
      <c r="U324" s="16"/>
    </row>
    <row r="325" spans="1:21" ht="12.75">
      <c r="A325"/>
      <c r="B325"/>
      <c r="F325" s="18"/>
      <c r="J325" s="15"/>
      <c r="O325" s="16"/>
      <c r="P325" s="42"/>
      <c r="U325" s="16"/>
    </row>
    <row r="326" spans="1:21" ht="12.75">
      <c r="A326"/>
      <c r="B326"/>
      <c r="F326" s="18"/>
      <c r="J326" s="15"/>
      <c r="O326" s="16"/>
      <c r="P326" s="42"/>
      <c r="U326" s="16"/>
    </row>
    <row r="327" spans="1:21" ht="12.75">
      <c r="A327"/>
      <c r="B327"/>
      <c r="F327" s="18"/>
      <c r="J327" s="15"/>
      <c r="O327" s="16"/>
      <c r="P327" s="42"/>
      <c r="U327" s="16"/>
    </row>
    <row r="328" spans="1:21" ht="12.75">
      <c r="A328"/>
      <c r="B328"/>
      <c r="F328" s="18"/>
      <c r="J328" s="15"/>
      <c r="O328" s="16"/>
      <c r="P328" s="42"/>
      <c r="U328" s="16"/>
    </row>
    <row r="329" spans="1:21" ht="12.75">
      <c r="A329"/>
      <c r="B329"/>
      <c r="F329" s="18"/>
      <c r="J329" s="15"/>
      <c r="O329" s="16"/>
      <c r="P329" s="42"/>
      <c r="U329" s="16"/>
    </row>
    <row r="330" spans="1:21" ht="12.75">
      <c r="A330"/>
      <c r="B330"/>
      <c r="F330" s="18"/>
      <c r="J330" s="15"/>
      <c r="O330" s="16"/>
      <c r="P330" s="42"/>
      <c r="U330" s="16"/>
    </row>
    <row r="331" spans="1:21" ht="12.75">
      <c r="A331"/>
      <c r="B331"/>
      <c r="F331" s="18"/>
      <c r="J331" s="15"/>
      <c r="O331" s="16"/>
      <c r="P331" s="42"/>
      <c r="U331" s="16"/>
    </row>
    <row r="332" spans="1:21" ht="12.75">
      <c r="A332"/>
      <c r="B332"/>
      <c r="F332" s="18"/>
      <c r="J332" s="15"/>
      <c r="O332" s="16"/>
      <c r="P332" s="42"/>
      <c r="U332" s="16"/>
    </row>
    <row r="333" spans="1:21" ht="12.75">
      <c r="A333"/>
      <c r="B333"/>
      <c r="F333" s="18"/>
      <c r="J333" s="15"/>
      <c r="O333" s="16"/>
      <c r="P333" s="42"/>
      <c r="U333" s="16"/>
    </row>
    <row r="334" spans="1:21" ht="12.75">
      <c r="A334"/>
      <c r="B334"/>
      <c r="F334" s="18"/>
      <c r="J334" s="15"/>
      <c r="O334" s="16"/>
      <c r="P334" s="42"/>
      <c r="U334" s="16"/>
    </row>
    <row r="335" spans="1:21" ht="12.75">
      <c r="A335"/>
      <c r="B335"/>
      <c r="F335" s="18"/>
      <c r="J335" s="15"/>
      <c r="O335" s="16"/>
      <c r="P335" s="42"/>
      <c r="U335" s="16"/>
    </row>
    <row r="336" spans="1:21" ht="12.75">
      <c r="A336"/>
      <c r="B336"/>
      <c r="F336" s="18"/>
      <c r="J336" s="15"/>
      <c r="O336" s="16"/>
      <c r="P336" s="42"/>
      <c r="U336" s="16"/>
    </row>
    <row r="337" spans="1:21" ht="12.75">
      <c r="A337"/>
      <c r="B337"/>
      <c r="F337" s="18"/>
      <c r="J337" s="15"/>
      <c r="O337" s="16"/>
      <c r="P337" s="42"/>
      <c r="U337" s="16"/>
    </row>
    <row r="338" spans="1:21" ht="12.75">
      <c r="A338"/>
      <c r="B338"/>
      <c r="F338" s="18"/>
      <c r="J338" s="15"/>
      <c r="O338" s="16"/>
      <c r="P338" s="42"/>
      <c r="U338" s="16"/>
    </row>
    <row r="339" spans="1:21" ht="12.75">
      <c r="A339"/>
      <c r="B339"/>
      <c r="F339" s="18"/>
      <c r="J339" s="15"/>
      <c r="O339" s="16"/>
      <c r="P339" s="42"/>
      <c r="U339" s="16"/>
    </row>
    <row r="340" spans="1:21" ht="12.75">
      <c r="A340"/>
      <c r="B340"/>
      <c r="F340" s="18"/>
      <c r="J340" s="15"/>
      <c r="O340" s="16"/>
      <c r="P340" s="42"/>
      <c r="U340" s="16"/>
    </row>
    <row r="341" spans="1:21" ht="12.75">
      <c r="A341"/>
      <c r="B341"/>
      <c r="F341" s="18"/>
      <c r="J341" s="15"/>
      <c r="O341" s="16"/>
      <c r="P341" s="42"/>
      <c r="U341" s="16"/>
    </row>
    <row r="342" spans="1:21" ht="12.75">
      <c r="A342"/>
      <c r="B342"/>
      <c r="F342" s="18"/>
      <c r="J342" s="15"/>
      <c r="O342" s="16"/>
      <c r="P342" s="42"/>
      <c r="U342" s="16"/>
    </row>
    <row r="343" spans="1:21" ht="12.75">
      <c r="A343"/>
      <c r="B343"/>
      <c r="F343" s="18"/>
      <c r="J343" s="15"/>
      <c r="O343" s="16"/>
      <c r="P343" s="42"/>
      <c r="U343" s="16"/>
    </row>
    <row r="344" spans="1:21" ht="12.75">
      <c r="A344"/>
      <c r="B344"/>
      <c r="F344" s="18"/>
      <c r="J344" s="15"/>
      <c r="O344" s="16"/>
      <c r="P344" s="42"/>
      <c r="U344" s="16"/>
    </row>
    <row r="345" spans="1:21" ht="12.75">
      <c r="A345"/>
      <c r="B345"/>
      <c r="F345" s="18"/>
      <c r="J345" s="15"/>
      <c r="O345" s="16"/>
      <c r="P345" s="42"/>
      <c r="U345" s="16"/>
    </row>
    <row r="346" spans="1:21" ht="12.75">
      <c r="A346"/>
      <c r="B346"/>
      <c r="F346" s="18"/>
      <c r="J346" s="15"/>
      <c r="O346" s="16"/>
      <c r="P346" s="42"/>
      <c r="U346" s="16"/>
    </row>
    <row r="347" spans="1:21" ht="12.75">
      <c r="A347"/>
      <c r="B347"/>
      <c r="F347" s="18"/>
      <c r="J347" s="15"/>
      <c r="O347" s="16"/>
      <c r="P347" s="42"/>
      <c r="U347" s="16"/>
    </row>
    <row r="348" spans="1:21" ht="12.75">
      <c r="A348"/>
      <c r="B348"/>
      <c r="F348" s="18"/>
      <c r="J348" s="15"/>
      <c r="O348" s="16"/>
      <c r="P348" s="42"/>
      <c r="U348" s="16"/>
    </row>
    <row r="349" spans="1:21" ht="12.75">
      <c r="A349"/>
      <c r="B349"/>
      <c r="F349" s="18"/>
      <c r="J349" s="15"/>
      <c r="O349" s="16"/>
      <c r="P349" s="42"/>
      <c r="U349" s="16"/>
    </row>
    <row r="350" spans="1:21" ht="12.75">
      <c r="A350"/>
      <c r="B350"/>
      <c r="F350" s="18"/>
      <c r="J350" s="15"/>
      <c r="O350" s="16"/>
      <c r="P350" s="42"/>
      <c r="U350" s="16"/>
    </row>
    <row r="351" spans="1:21" ht="12.75">
      <c r="A351"/>
      <c r="B351"/>
      <c r="F351" s="18"/>
      <c r="J351" s="15"/>
      <c r="O351" s="16"/>
      <c r="P351" s="42"/>
      <c r="U351" s="16"/>
    </row>
    <row r="352" spans="1:21" ht="12.75">
      <c r="A352"/>
      <c r="B352"/>
      <c r="F352" s="18"/>
      <c r="J352" s="15"/>
      <c r="O352" s="16"/>
      <c r="P352" s="42"/>
      <c r="U352" s="16"/>
    </row>
    <row r="353" spans="1:21" ht="12.75">
      <c r="A353"/>
      <c r="B353"/>
      <c r="F353" s="18"/>
      <c r="J353" s="15"/>
      <c r="O353" s="16"/>
      <c r="P353" s="42"/>
      <c r="U353" s="16"/>
    </row>
    <row r="354" spans="1:21" ht="12.75">
      <c r="A354"/>
      <c r="B354"/>
      <c r="F354" s="18"/>
      <c r="J354" s="15"/>
      <c r="O354" s="16"/>
      <c r="P354" s="42"/>
      <c r="U354" s="16"/>
    </row>
    <row r="355" spans="1:21" ht="12.75">
      <c r="A355"/>
      <c r="B355"/>
      <c r="F355" s="18"/>
      <c r="J355" s="15"/>
      <c r="O355" s="16"/>
      <c r="P355" s="42"/>
      <c r="U355" s="16"/>
    </row>
    <row r="356" spans="1:21" ht="12.75">
      <c r="A356"/>
      <c r="B356"/>
      <c r="F356" s="18"/>
      <c r="J356" s="15"/>
      <c r="O356" s="16"/>
      <c r="P356" s="42"/>
      <c r="U356" s="16"/>
    </row>
    <row r="357" spans="1:21" ht="12.75">
      <c r="A357"/>
      <c r="B357"/>
      <c r="F357" s="18"/>
      <c r="J357" s="15"/>
      <c r="O357" s="16"/>
      <c r="P357" s="42"/>
      <c r="U357" s="16"/>
    </row>
    <row r="358" spans="1:21" ht="12.75">
      <c r="A358"/>
      <c r="B358"/>
      <c r="F358" s="18"/>
      <c r="J358" s="15"/>
      <c r="O358" s="16"/>
      <c r="P358" s="42"/>
      <c r="U358" s="16"/>
    </row>
    <row r="359" spans="1:21" ht="12.75">
      <c r="A359"/>
      <c r="B359"/>
      <c r="F359" s="18"/>
      <c r="J359" s="15"/>
      <c r="O359" s="16"/>
      <c r="P359" s="42"/>
      <c r="U359" s="16"/>
    </row>
    <row r="360" spans="1:21" ht="12.75">
      <c r="A360"/>
      <c r="B360"/>
      <c r="F360" s="18"/>
      <c r="J360" s="15"/>
      <c r="O360" s="16"/>
      <c r="P360" s="42"/>
      <c r="U360" s="16"/>
    </row>
    <row r="361" spans="1:21" ht="12.75">
      <c r="A361"/>
      <c r="B361"/>
      <c r="F361" s="18"/>
      <c r="J361" s="15"/>
      <c r="O361" s="16"/>
      <c r="P361" s="42"/>
      <c r="U361" s="16"/>
    </row>
    <row r="362" spans="1:21" ht="12.75">
      <c r="A362"/>
      <c r="B362"/>
      <c r="F362" s="18"/>
      <c r="J362" s="15"/>
      <c r="O362" s="16"/>
      <c r="P362" s="42"/>
      <c r="U362" s="16"/>
    </row>
    <row r="363" spans="1:21" ht="12.75">
      <c r="A363"/>
      <c r="B363"/>
      <c r="F363" s="18"/>
      <c r="J363" s="15"/>
      <c r="O363" s="16"/>
      <c r="P363" s="42"/>
      <c r="U363" s="16"/>
    </row>
    <row r="364" spans="1:21" ht="12.75">
      <c r="A364"/>
      <c r="B364"/>
      <c r="F364" s="18"/>
      <c r="J364" s="15"/>
      <c r="O364" s="16"/>
      <c r="P364" s="42"/>
      <c r="U364" s="16"/>
    </row>
    <row r="365" spans="1:21" ht="12.75">
      <c r="A365"/>
      <c r="B365"/>
      <c r="F365" s="18"/>
      <c r="J365" s="15"/>
      <c r="O365" s="16"/>
      <c r="P365" s="42"/>
      <c r="U365" s="16"/>
    </row>
    <row r="366" spans="1:21" ht="12.75">
      <c r="A366"/>
      <c r="B366"/>
      <c r="F366" s="18"/>
      <c r="J366" s="15"/>
      <c r="O366" s="16"/>
      <c r="P366" s="42"/>
      <c r="U366" s="16"/>
    </row>
    <row r="367" spans="1:21" ht="12.75">
      <c r="A367"/>
      <c r="B367"/>
      <c r="F367" s="18"/>
      <c r="J367" s="15"/>
      <c r="O367" s="16"/>
      <c r="P367" s="42"/>
      <c r="U367" s="16"/>
    </row>
    <row r="368" spans="1:21" ht="12.75">
      <c r="A368"/>
      <c r="B368"/>
      <c r="F368" s="18"/>
      <c r="J368" s="15"/>
      <c r="O368" s="16"/>
      <c r="P368" s="42"/>
      <c r="U368" s="16"/>
    </row>
    <row r="369" spans="1:21" ht="12.75">
      <c r="A369"/>
      <c r="B369"/>
      <c r="F369" s="18"/>
      <c r="J369" s="15"/>
      <c r="O369" s="16"/>
      <c r="P369" s="42"/>
      <c r="U369" s="16"/>
    </row>
    <row r="370" spans="1:21" ht="12.75">
      <c r="A370"/>
      <c r="B370"/>
      <c r="F370" s="18"/>
      <c r="J370" s="15"/>
      <c r="O370" s="16"/>
      <c r="P370" s="42"/>
      <c r="U370" s="16"/>
    </row>
    <row r="371" spans="1:21" ht="12.75">
      <c r="A371"/>
      <c r="B371"/>
      <c r="F371" s="18"/>
      <c r="J371" s="15"/>
      <c r="O371" s="16"/>
      <c r="P371" s="42"/>
      <c r="U371" s="16"/>
    </row>
    <row r="372" spans="1:21" ht="12.75">
      <c r="A372"/>
      <c r="B372"/>
      <c r="F372" s="18"/>
      <c r="J372" s="15"/>
      <c r="O372" s="16"/>
      <c r="P372" s="42"/>
      <c r="U372" s="16"/>
    </row>
    <row r="373" spans="1:21" ht="12.75">
      <c r="A373"/>
      <c r="B373"/>
      <c r="F373" s="18"/>
      <c r="J373" s="15"/>
      <c r="O373" s="16"/>
      <c r="P373" s="42"/>
      <c r="U373" s="16"/>
    </row>
    <row r="374" spans="1:21" ht="12.75">
      <c r="A374"/>
      <c r="B374"/>
      <c r="F374" s="18"/>
      <c r="J374" s="15"/>
      <c r="O374" s="16"/>
      <c r="P374" s="42"/>
      <c r="U374" s="16"/>
    </row>
    <row r="375" spans="1:21" ht="12.75">
      <c r="A375"/>
      <c r="B375"/>
      <c r="F375" s="18"/>
      <c r="J375" s="15"/>
      <c r="O375" s="16"/>
      <c r="P375" s="42"/>
      <c r="U375" s="16"/>
    </row>
    <row r="376" spans="1:21" ht="12.75">
      <c r="A376"/>
      <c r="B376"/>
      <c r="F376" s="18"/>
      <c r="J376" s="15"/>
      <c r="O376" s="16"/>
      <c r="P376" s="42"/>
      <c r="U376" s="16"/>
    </row>
    <row r="377" spans="1:21" ht="12.75">
      <c r="A377"/>
      <c r="B377"/>
      <c r="F377" s="18"/>
      <c r="J377" s="15"/>
      <c r="O377" s="16"/>
      <c r="P377" s="42"/>
      <c r="U377" s="16"/>
    </row>
    <row r="378" spans="1:21" ht="12.75">
      <c r="A378"/>
      <c r="B378"/>
      <c r="F378" s="18"/>
      <c r="J378" s="15"/>
      <c r="O378" s="16"/>
      <c r="P378" s="42"/>
      <c r="U378" s="16"/>
    </row>
    <row r="379" spans="1:21" ht="12.75">
      <c r="A379"/>
      <c r="B379"/>
      <c r="F379" s="18"/>
      <c r="J379" s="15"/>
      <c r="O379" s="16"/>
      <c r="P379" s="42"/>
      <c r="U379" s="16"/>
    </row>
    <row r="380" spans="1:21" ht="12.75">
      <c r="A380"/>
      <c r="B380"/>
      <c r="F380" s="18"/>
      <c r="J380" s="15"/>
      <c r="O380" s="16"/>
      <c r="P380" s="42"/>
      <c r="U380" s="16"/>
    </row>
    <row r="381" spans="1:21" ht="12.75">
      <c r="A381"/>
      <c r="B381"/>
      <c r="F381" s="18"/>
      <c r="J381" s="15"/>
      <c r="O381" s="16"/>
      <c r="P381" s="42"/>
      <c r="U381" s="16"/>
    </row>
    <row r="382" spans="1:21" ht="12.75">
      <c r="A382"/>
      <c r="B382"/>
      <c r="F382" s="18"/>
      <c r="J382" s="15"/>
      <c r="O382" s="16"/>
      <c r="P382" s="42"/>
      <c r="U382" s="16"/>
    </row>
    <row r="383" spans="1:21" ht="12.75">
      <c r="A383"/>
      <c r="B383"/>
      <c r="F383" s="18"/>
      <c r="J383" s="15"/>
      <c r="O383" s="16"/>
      <c r="P383" s="42"/>
      <c r="U383" s="16"/>
    </row>
    <row r="384" spans="1:21" ht="12.75">
      <c r="A384"/>
      <c r="B384"/>
      <c r="F384" s="18"/>
      <c r="J384" s="15"/>
      <c r="O384" s="16"/>
      <c r="P384" s="42"/>
      <c r="U384" s="16"/>
    </row>
    <row r="385" spans="1:21" ht="12.75">
      <c r="A385"/>
      <c r="B385"/>
      <c r="F385" s="18"/>
      <c r="J385" s="15"/>
      <c r="O385" s="16"/>
      <c r="P385" s="42"/>
      <c r="U385" s="16"/>
    </row>
    <row r="386" spans="1:21" ht="12.75">
      <c r="A386"/>
      <c r="B386"/>
      <c r="F386" s="18"/>
      <c r="J386" s="15"/>
      <c r="O386" s="16"/>
      <c r="P386" s="42"/>
      <c r="U386" s="16"/>
    </row>
    <row r="387" spans="1:21" ht="12.75">
      <c r="A387"/>
      <c r="B387"/>
      <c r="F387" s="18"/>
      <c r="J387" s="15"/>
      <c r="O387" s="16"/>
      <c r="P387" s="42"/>
      <c r="U387" s="16"/>
    </row>
    <row r="388" spans="1:21" ht="12.75">
      <c r="A388"/>
      <c r="B388"/>
      <c r="F388" s="18"/>
      <c r="J388" s="15"/>
      <c r="O388" s="16"/>
      <c r="P388" s="42"/>
      <c r="U388" s="16"/>
    </row>
    <row r="389" spans="1:21" ht="12.75">
      <c r="A389"/>
      <c r="B389"/>
      <c r="F389" s="18"/>
      <c r="J389" s="15"/>
      <c r="O389" s="16"/>
      <c r="P389" s="42"/>
      <c r="U389" s="16"/>
    </row>
    <row r="390" spans="1:21" ht="12.75">
      <c r="A390"/>
      <c r="B390"/>
      <c r="F390" s="18"/>
      <c r="J390" s="15"/>
      <c r="O390" s="16"/>
      <c r="P390" s="42"/>
      <c r="U390" s="16"/>
    </row>
    <row r="391" spans="1:21" ht="12.75">
      <c r="A391"/>
      <c r="B391"/>
      <c r="F391" s="18"/>
      <c r="J391" s="15"/>
      <c r="O391" s="16"/>
      <c r="P391" s="42"/>
      <c r="U391" s="16"/>
    </row>
    <row r="392" spans="1:21" ht="12.75">
      <c r="A392"/>
      <c r="B392"/>
      <c r="F392" s="18"/>
      <c r="J392" s="15"/>
      <c r="O392" s="16"/>
      <c r="P392" s="42"/>
      <c r="U392" s="16"/>
    </row>
    <row r="393" spans="1:21" ht="12.75">
      <c r="A393"/>
      <c r="B393"/>
      <c r="F393" s="18"/>
      <c r="J393" s="15"/>
      <c r="O393" s="16"/>
      <c r="P393" s="42"/>
      <c r="U393" s="16"/>
    </row>
    <row r="394" spans="1:21" ht="12.75">
      <c r="A394"/>
      <c r="B394"/>
      <c r="F394" s="18"/>
      <c r="J394" s="15"/>
      <c r="O394" s="16"/>
      <c r="P394" s="42"/>
      <c r="U394" s="16"/>
    </row>
    <row r="395" spans="1:21" ht="12.75">
      <c r="A395"/>
      <c r="B395"/>
      <c r="F395" s="18"/>
      <c r="J395" s="15"/>
      <c r="O395" s="16"/>
      <c r="P395" s="42"/>
      <c r="U395" s="16"/>
    </row>
    <row r="396" spans="1:21" ht="12.75">
      <c r="A396"/>
      <c r="B396"/>
      <c r="F396" s="18"/>
      <c r="J396" s="15"/>
      <c r="O396" s="16"/>
      <c r="P396" s="42"/>
      <c r="U396" s="16"/>
    </row>
    <row r="397" spans="1:21" ht="12.75">
      <c r="A397"/>
      <c r="B397"/>
      <c r="F397" s="18"/>
      <c r="J397" s="15"/>
      <c r="O397" s="16"/>
      <c r="P397" s="42"/>
      <c r="U397" s="16"/>
    </row>
    <row r="398" spans="1:21" ht="12.75">
      <c r="A398"/>
      <c r="B398"/>
      <c r="F398" s="18"/>
      <c r="J398" s="15"/>
      <c r="O398" s="16"/>
      <c r="P398" s="42"/>
      <c r="U398" s="16"/>
    </row>
    <row r="399" spans="1:21" ht="12.75">
      <c r="A399"/>
      <c r="B399"/>
      <c r="F399" s="18"/>
      <c r="J399" s="15"/>
      <c r="O399" s="16"/>
      <c r="P399" s="42"/>
      <c r="U399" s="16"/>
    </row>
    <row r="400" spans="1:21" ht="12.75">
      <c r="A400"/>
      <c r="B400"/>
      <c r="F400" s="18"/>
      <c r="J400" s="15"/>
      <c r="O400" s="16"/>
      <c r="P400" s="42"/>
      <c r="U400" s="16"/>
    </row>
    <row r="401" spans="1:21" ht="12.75">
      <c r="A401"/>
      <c r="B401"/>
      <c r="F401" s="18"/>
      <c r="J401" s="15"/>
      <c r="O401" s="16"/>
      <c r="P401" s="42"/>
      <c r="U401" s="16"/>
    </row>
    <row r="402" spans="1:21" ht="12.75">
      <c r="A402"/>
      <c r="B402"/>
      <c r="F402" s="18"/>
      <c r="J402" s="15"/>
      <c r="O402" s="16"/>
      <c r="P402" s="42"/>
      <c r="U402" s="16"/>
    </row>
    <row r="403" spans="1:21" ht="12.75">
      <c r="A403"/>
      <c r="B403"/>
      <c r="F403" s="18"/>
      <c r="J403" s="15"/>
      <c r="O403" s="16"/>
      <c r="P403" s="42"/>
      <c r="U403" s="16"/>
    </row>
    <row r="404" spans="1:21" ht="12.75">
      <c r="A404"/>
      <c r="B404"/>
      <c r="F404" s="18"/>
      <c r="J404" s="15"/>
      <c r="O404" s="16"/>
      <c r="P404" s="42"/>
      <c r="U404" s="16"/>
    </row>
    <row r="405" spans="1:21" ht="12.75">
      <c r="A405"/>
      <c r="B405"/>
      <c r="F405" s="18"/>
      <c r="J405" s="15"/>
      <c r="O405" s="16"/>
      <c r="P405" s="42"/>
      <c r="U405" s="16"/>
    </row>
    <row r="406" spans="1:21" ht="12.75">
      <c r="A406"/>
      <c r="B406"/>
      <c r="F406" s="18"/>
      <c r="J406" s="15"/>
      <c r="O406" s="16"/>
      <c r="P406" s="42"/>
      <c r="U406" s="16"/>
    </row>
    <row r="407" spans="1:21" ht="12.75">
      <c r="A407"/>
      <c r="B407"/>
      <c r="F407" s="18"/>
      <c r="J407" s="15"/>
      <c r="O407" s="16"/>
      <c r="P407" s="42"/>
      <c r="U407" s="16"/>
    </row>
    <row r="408" spans="1:21" ht="12.75">
      <c r="A408"/>
      <c r="B408"/>
      <c r="F408" s="18"/>
      <c r="J408" s="15"/>
      <c r="O408" s="16"/>
      <c r="P408" s="42"/>
      <c r="U408" s="16"/>
    </row>
    <row r="409" spans="1:21" ht="12.75">
      <c r="A409"/>
      <c r="B409"/>
      <c r="F409" s="18"/>
      <c r="J409" s="15"/>
      <c r="O409" s="16"/>
      <c r="P409" s="42"/>
      <c r="U409" s="16"/>
    </row>
    <row r="410" spans="1:21" ht="12.75">
      <c r="A410"/>
      <c r="B410"/>
      <c r="F410" s="18"/>
      <c r="J410" s="15"/>
      <c r="O410" s="16"/>
      <c r="P410" s="42"/>
      <c r="U410" s="16"/>
    </row>
    <row r="411" spans="1:21" ht="12.75">
      <c r="A411"/>
      <c r="B411"/>
      <c r="F411" s="18"/>
      <c r="J411" s="15"/>
      <c r="O411" s="16"/>
      <c r="P411" s="42"/>
      <c r="U411" s="16"/>
    </row>
    <row r="412" spans="1:21" ht="12.75">
      <c r="A412"/>
      <c r="B412"/>
      <c r="F412" s="18"/>
      <c r="J412" s="15"/>
      <c r="O412" s="16"/>
      <c r="P412" s="42"/>
      <c r="U412" s="16"/>
    </row>
    <row r="413" spans="1:21" ht="12.75">
      <c r="A413"/>
      <c r="B413"/>
      <c r="F413" s="18"/>
      <c r="J413" s="15"/>
      <c r="O413" s="16"/>
      <c r="P413" s="42"/>
      <c r="U413" s="16"/>
    </row>
    <row r="414" spans="1:21" ht="12.75">
      <c r="A414"/>
      <c r="B414"/>
      <c r="F414" s="18"/>
      <c r="J414" s="15"/>
      <c r="O414" s="16"/>
      <c r="P414" s="42"/>
      <c r="U414" s="16"/>
    </row>
    <row r="415" spans="1:21" ht="12.75">
      <c r="A415"/>
      <c r="B415"/>
      <c r="F415" s="18"/>
      <c r="J415" s="15"/>
      <c r="O415" s="16"/>
      <c r="P415" s="42"/>
      <c r="U415" s="16"/>
    </row>
    <row r="416" spans="1:21" ht="12.75">
      <c r="A416"/>
      <c r="B416"/>
      <c r="F416" s="18"/>
      <c r="J416" s="15"/>
      <c r="O416" s="16"/>
      <c r="P416" s="42"/>
      <c r="U416" s="16"/>
    </row>
    <row r="417" spans="1:21" ht="12.75">
      <c r="A417"/>
      <c r="B417"/>
      <c r="F417" s="18"/>
      <c r="J417" s="15"/>
      <c r="O417" s="16"/>
      <c r="P417" s="42"/>
      <c r="U417" s="16"/>
    </row>
    <row r="418" spans="1:21" ht="12.75">
      <c r="A418"/>
      <c r="B418"/>
      <c r="F418" s="18"/>
      <c r="J418" s="15"/>
      <c r="O418" s="16"/>
      <c r="P418" s="42"/>
      <c r="U418" s="16"/>
    </row>
    <row r="419" spans="1:21" ht="12.75">
      <c r="A419"/>
      <c r="B419"/>
      <c r="F419" s="18"/>
      <c r="J419" s="15"/>
      <c r="O419" s="16"/>
      <c r="P419" s="42"/>
      <c r="U419" s="16"/>
    </row>
    <row r="420" spans="1:21" ht="12.75">
      <c r="A420"/>
      <c r="B420"/>
      <c r="F420" s="18"/>
      <c r="J420" s="15"/>
      <c r="O420" s="16"/>
      <c r="P420" s="42"/>
      <c r="U420" s="16"/>
    </row>
    <row r="421" spans="1:21" ht="12.75">
      <c r="A421"/>
      <c r="B421"/>
      <c r="F421" s="18"/>
      <c r="J421" s="15"/>
      <c r="O421" s="16"/>
      <c r="P421" s="42"/>
      <c r="U421" s="16"/>
    </row>
    <row r="422" spans="1:21" ht="12.75">
      <c r="A422"/>
      <c r="B422"/>
      <c r="F422" s="18"/>
      <c r="J422" s="15"/>
      <c r="O422" s="16"/>
      <c r="P422" s="42"/>
      <c r="U422" s="16"/>
    </row>
    <row r="423" spans="1:21" ht="12.75">
      <c r="A423"/>
      <c r="B423"/>
      <c r="F423" s="18"/>
      <c r="J423" s="15"/>
      <c r="O423" s="16"/>
      <c r="P423" s="42"/>
      <c r="U423" s="16"/>
    </row>
    <row r="424" spans="1:21" ht="12.75">
      <c r="A424"/>
      <c r="B424"/>
      <c r="F424" s="18"/>
      <c r="J424" s="15"/>
      <c r="O424" s="16"/>
      <c r="P424" s="42"/>
      <c r="U424" s="16"/>
    </row>
    <row r="425" spans="1:21" ht="12.75">
      <c r="A425"/>
      <c r="B425"/>
      <c r="F425" s="18"/>
      <c r="J425" s="15"/>
      <c r="O425" s="16"/>
      <c r="P425" s="42"/>
      <c r="U425" s="16"/>
    </row>
    <row r="426" spans="1:21" ht="12.75">
      <c r="A426"/>
      <c r="B426"/>
      <c r="F426" s="18"/>
      <c r="J426" s="15"/>
      <c r="O426" s="16"/>
      <c r="P426" s="42"/>
      <c r="U426" s="16"/>
    </row>
    <row r="427" spans="1:21" ht="12.75">
      <c r="A427"/>
      <c r="B427"/>
      <c r="F427" s="18"/>
      <c r="J427" s="15"/>
      <c r="O427" s="16"/>
      <c r="P427" s="42"/>
      <c r="U427" s="16"/>
    </row>
    <row r="428" spans="1:21" ht="12.75">
      <c r="A428"/>
      <c r="B428"/>
      <c r="F428" s="18"/>
      <c r="J428" s="15"/>
      <c r="O428" s="16"/>
      <c r="P428" s="42"/>
      <c r="U428" s="16"/>
    </row>
    <row r="429" spans="1:21" ht="12.75">
      <c r="A429"/>
      <c r="B429"/>
      <c r="F429" s="18"/>
      <c r="J429" s="15"/>
      <c r="O429" s="16"/>
      <c r="P429" s="42"/>
      <c r="U429" s="16"/>
    </row>
    <row r="430" spans="1:21" ht="12.75">
      <c r="A430"/>
      <c r="B430"/>
      <c r="F430" s="18"/>
      <c r="J430" s="15"/>
      <c r="O430" s="16"/>
      <c r="P430" s="42"/>
      <c r="U430" s="16"/>
    </row>
    <row r="431" spans="1:21" ht="12.75">
      <c r="A431"/>
      <c r="B431"/>
      <c r="F431" s="18"/>
      <c r="J431" s="15"/>
      <c r="O431" s="16"/>
      <c r="P431" s="42"/>
      <c r="U431" s="16"/>
    </row>
    <row r="432" spans="1:21" ht="12.75">
      <c r="A432"/>
      <c r="B432"/>
      <c r="F432" s="18"/>
      <c r="J432" s="15"/>
      <c r="O432" s="16"/>
      <c r="P432" s="42"/>
      <c r="U432" s="16"/>
    </row>
    <row r="433" spans="1:21" ht="12.75">
      <c r="A433"/>
      <c r="B433"/>
      <c r="F433" s="18"/>
      <c r="J433" s="15"/>
      <c r="O433" s="16"/>
      <c r="P433" s="42"/>
      <c r="U433" s="16"/>
    </row>
    <row r="434" spans="1:21" ht="12.75">
      <c r="A434"/>
      <c r="B434"/>
      <c r="F434" s="18"/>
      <c r="J434" s="15"/>
      <c r="O434" s="16"/>
      <c r="P434" s="42"/>
      <c r="U434" s="16"/>
    </row>
    <row r="435" spans="1:21" ht="12.75">
      <c r="A435"/>
      <c r="B435"/>
      <c r="F435" s="18"/>
      <c r="J435" s="15"/>
      <c r="O435" s="16"/>
      <c r="P435" s="42"/>
      <c r="U435" s="16"/>
    </row>
    <row r="436" spans="1:21" ht="12.75">
      <c r="A436"/>
      <c r="B436"/>
      <c r="F436" s="18"/>
      <c r="J436" s="15"/>
      <c r="O436" s="16"/>
      <c r="P436" s="42"/>
      <c r="U436" s="16"/>
    </row>
    <row r="437" spans="1:21" ht="12.75">
      <c r="A437"/>
      <c r="B437"/>
      <c r="F437" s="18"/>
      <c r="J437" s="15"/>
      <c r="O437" s="16"/>
      <c r="P437" s="42"/>
      <c r="U437" s="16"/>
    </row>
    <row r="438" spans="1:21" ht="12.75">
      <c r="A438"/>
      <c r="B438"/>
      <c r="F438" s="18"/>
      <c r="J438" s="15"/>
      <c r="O438" s="16"/>
      <c r="P438" s="42"/>
      <c r="U438" s="16"/>
    </row>
    <row r="439" spans="1:21" ht="12.75">
      <c r="A439"/>
      <c r="B439"/>
      <c r="F439" s="18"/>
      <c r="J439" s="15"/>
      <c r="O439" s="16"/>
      <c r="P439" s="42"/>
      <c r="U439" s="16"/>
    </row>
    <row r="440" spans="1:21" ht="12.75">
      <c r="A440"/>
      <c r="B440"/>
      <c r="F440" s="18"/>
      <c r="J440" s="15"/>
      <c r="O440" s="16"/>
      <c r="P440" s="42"/>
      <c r="U440" s="16"/>
    </row>
    <row r="441" spans="1:21" ht="12.75">
      <c r="A441"/>
      <c r="B441"/>
      <c r="F441" s="18"/>
      <c r="J441" s="15"/>
      <c r="O441" s="16"/>
      <c r="P441" s="42"/>
      <c r="U441" s="16"/>
    </row>
    <row r="442" spans="1:21" ht="12.75">
      <c r="A442"/>
      <c r="B442"/>
      <c r="F442" s="18"/>
      <c r="J442" s="15"/>
      <c r="O442" s="16"/>
      <c r="P442" s="42"/>
      <c r="U442" s="16"/>
    </row>
    <row r="443" spans="1:21" ht="12.75">
      <c r="A443"/>
      <c r="B443"/>
      <c r="F443" s="18"/>
      <c r="J443" s="15"/>
      <c r="O443" s="16"/>
      <c r="P443" s="42"/>
      <c r="U443" s="16"/>
    </row>
    <row r="444" spans="1:21" ht="12.75">
      <c r="A444"/>
      <c r="B444"/>
      <c r="F444" s="18"/>
      <c r="J444" s="15"/>
      <c r="O444" s="16"/>
      <c r="P444" s="42"/>
      <c r="U444" s="16"/>
    </row>
    <row r="445" spans="1:21" ht="12.75">
      <c r="A445"/>
      <c r="B445"/>
      <c r="F445" s="18"/>
      <c r="J445" s="15"/>
      <c r="O445" s="16"/>
      <c r="P445" s="42"/>
      <c r="U445" s="16"/>
    </row>
    <row r="446" spans="1:21" ht="12.75">
      <c r="A446"/>
      <c r="B446"/>
      <c r="F446" s="18"/>
      <c r="J446" s="15"/>
      <c r="O446" s="16"/>
      <c r="P446" s="42"/>
      <c r="U446" s="16"/>
    </row>
    <row r="447" spans="1:21" ht="12.75">
      <c r="A447"/>
      <c r="B447"/>
      <c r="F447" s="18"/>
      <c r="J447" s="15"/>
      <c r="O447" s="16"/>
      <c r="P447" s="42"/>
      <c r="U447" s="16"/>
    </row>
    <row r="448" spans="1:21" ht="12.75">
      <c r="A448"/>
      <c r="B448"/>
      <c r="F448" s="18"/>
      <c r="J448" s="15"/>
      <c r="O448" s="16"/>
      <c r="P448" s="42"/>
      <c r="U448" s="16"/>
    </row>
    <row r="449" spans="1:21" ht="12.75">
      <c r="A449"/>
      <c r="B449"/>
      <c r="F449" s="18"/>
      <c r="J449" s="15"/>
      <c r="O449" s="16"/>
      <c r="P449" s="42"/>
      <c r="U449" s="16"/>
    </row>
    <row r="450" spans="1:21" ht="12.75">
      <c r="A450"/>
      <c r="B450"/>
      <c r="F450" s="18"/>
      <c r="J450" s="15"/>
      <c r="O450" s="16"/>
      <c r="P450" s="42"/>
      <c r="U450" s="16"/>
    </row>
    <row r="451" spans="1:21" ht="12.75">
      <c r="A451"/>
      <c r="B451"/>
      <c r="F451" s="18"/>
      <c r="J451" s="15"/>
      <c r="O451" s="16"/>
      <c r="P451" s="42"/>
      <c r="U451" s="16"/>
    </row>
    <row r="452" spans="1:21" ht="12.75">
      <c r="A452"/>
      <c r="B452"/>
      <c r="F452" s="18"/>
      <c r="J452" s="15"/>
      <c r="O452" s="16"/>
      <c r="P452" s="42"/>
      <c r="U452" s="16"/>
    </row>
    <row r="453" spans="1:21" ht="12.75">
      <c r="A453"/>
      <c r="B453"/>
      <c r="F453" s="18"/>
      <c r="J453" s="15"/>
      <c r="O453" s="16"/>
      <c r="P453" s="42"/>
      <c r="U453" s="16"/>
    </row>
    <row r="454" spans="1:21" ht="12.75">
      <c r="A454"/>
      <c r="B454"/>
      <c r="F454" s="18"/>
      <c r="J454" s="15"/>
      <c r="O454" s="16"/>
      <c r="P454" s="42"/>
      <c r="U454" s="16"/>
    </row>
    <row r="455" spans="1:21" ht="12.75">
      <c r="A455"/>
      <c r="B455"/>
      <c r="F455" s="18"/>
      <c r="J455" s="15"/>
      <c r="O455" s="16"/>
      <c r="P455" s="42"/>
      <c r="U455" s="16"/>
    </row>
    <row r="456" spans="1:21" ht="12.75">
      <c r="A456"/>
      <c r="B456"/>
      <c r="F456" s="18"/>
      <c r="J456" s="15"/>
      <c r="O456" s="16"/>
      <c r="P456" s="42"/>
      <c r="U456" s="16"/>
    </row>
    <row r="457" spans="1:21" ht="12.75">
      <c r="A457"/>
      <c r="B457"/>
      <c r="F457" s="18"/>
      <c r="J457" s="15"/>
      <c r="O457" s="16"/>
      <c r="P457" s="42"/>
      <c r="U457" s="16"/>
    </row>
    <row r="458" spans="1:21" ht="12.75">
      <c r="A458"/>
      <c r="B458"/>
      <c r="F458" s="18"/>
      <c r="J458" s="15"/>
      <c r="O458" s="16"/>
      <c r="P458" s="42"/>
      <c r="U458" s="16"/>
    </row>
    <row r="459" spans="1:21" ht="12.75">
      <c r="A459"/>
      <c r="B459"/>
      <c r="F459" s="18"/>
      <c r="J459" s="15"/>
      <c r="O459" s="16"/>
      <c r="P459" s="42"/>
      <c r="U459" s="16"/>
    </row>
    <row r="460" spans="1:21" ht="12.75">
      <c r="A460"/>
      <c r="B460"/>
      <c r="F460" s="18"/>
      <c r="J460" s="15"/>
      <c r="O460" s="16"/>
      <c r="P460" s="42"/>
      <c r="U460" s="16"/>
    </row>
    <row r="461" spans="1:21" ht="12.75">
      <c r="A461"/>
      <c r="B461"/>
      <c r="F461" s="18"/>
      <c r="J461" s="15"/>
      <c r="O461" s="16"/>
      <c r="P461" s="42"/>
      <c r="U461" s="16"/>
    </row>
    <row r="462" spans="1:21" ht="12.75">
      <c r="A462"/>
      <c r="B462"/>
      <c r="F462" s="18"/>
      <c r="J462" s="15"/>
      <c r="O462" s="16"/>
      <c r="P462" s="42"/>
      <c r="U462" s="16"/>
    </row>
    <row r="463" spans="1:21" ht="12.75">
      <c r="A463"/>
      <c r="B463"/>
      <c r="F463" s="18"/>
      <c r="J463" s="15"/>
      <c r="O463" s="16"/>
      <c r="P463" s="42"/>
      <c r="U463" s="16"/>
    </row>
    <row r="464" spans="1:21" ht="12.75">
      <c r="A464"/>
      <c r="B464"/>
      <c r="F464" s="18"/>
      <c r="J464" s="15"/>
      <c r="O464" s="16"/>
      <c r="P464" s="42"/>
      <c r="U464" s="16"/>
    </row>
    <row r="465" spans="1:21" ht="12.75">
      <c r="A465"/>
      <c r="B465"/>
      <c r="F465" s="18"/>
      <c r="J465" s="15"/>
      <c r="O465" s="16"/>
      <c r="P465" s="42"/>
      <c r="U465" s="16"/>
    </row>
    <row r="466" spans="1:21" ht="12.75">
      <c r="A466"/>
      <c r="B466"/>
      <c r="F466" s="18"/>
      <c r="J466" s="15"/>
      <c r="O466" s="16"/>
      <c r="P466" s="42"/>
      <c r="U466" s="16"/>
    </row>
    <row r="467" spans="1:21" ht="12.75">
      <c r="A467"/>
      <c r="B467"/>
      <c r="F467" s="18"/>
      <c r="J467" s="15"/>
      <c r="O467" s="16"/>
      <c r="P467" s="42"/>
      <c r="U467" s="16"/>
    </row>
    <row r="468" spans="1:21" ht="12.75">
      <c r="A468"/>
      <c r="B468"/>
      <c r="F468" s="18"/>
      <c r="J468" s="15"/>
      <c r="O468" s="16"/>
      <c r="P468" s="42"/>
      <c r="U468" s="16"/>
    </row>
    <row r="469" spans="1:21" ht="12.75">
      <c r="A469"/>
      <c r="B469"/>
      <c r="F469" s="18"/>
      <c r="J469" s="15"/>
      <c r="O469" s="16"/>
      <c r="P469" s="42"/>
      <c r="U469" s="16"/>
    </row>
    <row r="470" spans="1:21" ht="12.75">
      <c r="A470"/>
      <c r="B470"/>
      <c r="F470" s="18"/>
      <c r="J470" s="15"/>
      <c r="O470" s="16"/>
      <c r="P470" s="42"/>
      <c r="U470" s="16"/>
    </row>
    <row r="471" spans="1:21" ht="12.75">
      <c r="A471"/>
      <c r="B471"/>
      <c r="F471" s="18"/>
      <c r="J471" s="15"/>
      <c r="O471" s="16"/>
      <c r="P471" s="42"/>
      <c r="U471" s="16"/>
    </row>
    <row r="472" spans="1:21" ht="12.75">
      <c r="A472"/>
      <c r="B472"/>
      <c r="F472" s="18"/>
      <c r="J472" s="15"/>
      <c r="O472" s="16"/>
      <c r="P472" s="42"/>
      <c r="U472" s="16"/>
    </row>
    <row r="473" spans="1:21" ht="12.75">
      <c r="A473"/>
      <c r="B473"/>
      <c r="F473" s="18"/>
      <c r="J473" s="15"/>
      <c r="O473" s="16"/>
      <c r="P473" s="42"/>
      <c r="U473" s="16"/>
    </row>
    <row r="474" spans="1:21" ht="12.75">
      <c r="A474"/>
      <c r="B474"/>
      <c r="F474" s="18"/>
      <c r="J474" s="15"/>
      <c r="O474" s="16"/>
      <c r="P474" s="42"/>
      <c r="U474" s="16"/>
    </row>
    <row r="475" spans="1:21" ht="12.75">
      <c r="A475"/>
      <c r="B475"/>
      <c r="F475" s="18"/>
      <c r="J475" s="15"/>
      <c r="O475" s="16"/>
      <c r="P475" s="42"/>
      <c r="U475" s="16"/>
    </row>
    <row r="476" spans="1:21" ht="12.75">
      <c r="A476"/>
      <c r="B476"/>
      <c r="F476" s="18"/>
      <c r="J476" s="15"/>
      <c r="O476" s="16"/>
      <c r="P476" s="42"/>
      <c r="U476" s="16"/>
    </row>
    <row r="477" spans="1:21" ht="12.75">
      <c r="A477"/>
      <c r="B477"/>
      <c r="F477" s="18"/>
      <c r="J477" s="15"/>
      <c r="O477" s="16"/>
      <c r="P477" s="42"/>
      <c r="U477" s="16"/>
    </row>
    <row r="478" spans="1:21" ht="12.75">
      <c r="A478"/>
      <c r="B478"/>
      <c r="F478" s="18"/>
      <c r="J478" s="15"/>
      <c r="O478" s="16"/>
      <c r="P478" s="42"/>
      <c r="U478" s="16"/>
    </row>
    <row r="479" spans="1:21" ht="12.75">
      <c r="A479"/>
      <c r="B479"/>
      <c r="F479" s="18"/>
      <c r="J479" s="15"/>
      <c r="O479" s="16"/>
      <c r="P479" s="42"/>
      <c r="U479" s="16"/>
    </row>
    <row r="480" spans="1:21" ht="12.75">
      <c r="A480"/>
      <c r="B480"/>
      <c r="F480" s="18"/>
      <c r="J480" s="15"/>
      <c r="O480" s="16"/>
      <c r="P480" s="42"/>
      <c r="U480" s="16"/>
    </row>
    <row r="481" spans="1:21" ht="12.75">
      <c r="A481"/>
      <c r="B481"/>
      <c r="F481" s="18"/>
      <c r="J481" s="15"/>
      <c r="O481" s="16"/>
      <c r="P481" s="42"/>
      <c r="U481" s="16"/>
    </row>
    <row r="482" spans="1:21" ht="12.75">
      <c r="A482"/>
      <c r="B482"/>
      <c r="F482" s="18"/>
      <c r="J482" s="15"/>
      <c r="O482" s="16"/>
      <c r="P482" s="42"/>
      <c r="U482" s="16"/>
    </row>
    <row r="483" spans="1:21" ht="12.75">
      <c r="A483"/>
      <c r="B483"/>
      <c r="F483" s="18"/>
      <c r="J483" s="15"/>
      <c r="O483" s="16"/>
      <c r="P483" s="42"/>
      <c r="U483" s="16"/>
    </row>
    <row r="484" spans="1:21" ht="12.75">
      <c r="A484"/>
      <c r="B484"/>
      <c r="F484" s="18"/>
      <c r="J484" s="15"/>
      <c r="O484" s="16"/>
      <c r="P484" s="42"/>
      <c r="U484" s="16"/>
    </row>
    <row r="485" spans="1:21" ht="12.75">
      <c r="A485"/>
      <c r="B485"/>
      <c r="F485" s="18"/>
      <c r="J485" s="15"/>
      <c r="O485" s="16"/>
      <c r="P485" s="42"/>
      <c r="U485" s="16"/>
    </row>
    <row r="486" spans="1:21" ht="12.75">
      <c r="A486"/>
      <c r="B486"/>
      <c r="F486" s="18"/>
      <c r="J486" s="15"/>
      <c r="O486" s="16"/>
      <c r="P486" s="42"/>
      <c r="U486" s="16"/>
    </row>
    <row r="487" spans="1:21" ht="12.75">
      <c r="A487"/>
      <c r="B487"/>
      <c r="F487" s="18"/>
      <c r="J487" s="15"/>
      <c r="O487" s="16"/>
      <c r="P487" s="42"/>
      <c r="U487" s="16"/>
    </row>
    <row r="488" spans="1:21" ht="12.75">
      <c r="A488"/>
      <c r="B488"/>
      <c r="F488" s="18"/>
      <c r="J488" s="15"/>
      <c r="O488" s="16"/>
      <c r="P488" s="42"/>
      <c r="U488" s="16"/>
    </row>
    <row r="489" spans="1:21" ht="12.75">
      <c r="A489"/>
      <c r="B489"/>
      <c r="F489" s="18"/>
      <c r="J489" s="15"/>
      <c r="O489" s="16"/>
      <c r="P489" s="42"/>
      <c r="U489" s="16"/>
    </row>
    <row r="490" spans="1:21" ht="12.75">
      <c r="A490"/>
      <c r="B490"/>
      <c r="F490" s="18"/>
      <c r="J490" s="15"/>
      <c r="O490" s="16"/>
      <c r="P490" s="42"/>
      <c r="U490" s="16"/>
    </row>
    <row r="491" spans="1:21" ht="12.75">
      <c r="A491"/>
      <c r="B491"/>
      <c r="F491" s="18"/>
      <c r="J491" s="15"/>
      <c r="O491" s="16"/>
      <c r="P491" s="42"/>
      <c r="U491" s="16"/>
    </row>
    <row r="492" spans="1:21" ht="12.75">
      <c r="A492"/>
      <c r="B492"/>
      <c r="F492" s="18"/>
      <c r="J492" s="15"/>
      <c r="O492" s="16"/>
      <c r="P492" s="42"/>
      <c r="U492" s="16"/>
    </row>
    <row r="493" spans="1:21" ht="12.75">
      <c r="A493"/>
      <c r="B493"/>
      <c r="F493" s="18"/>
      <c r="J493" s="15"/>
      <c r="O493" s="16"/>
      <c r="P493" s="42"/>
      <c r="U493" s="16"/>
    </row>
    <row r="494" spans="1:21" ht="12.75">
      <c r="A494"/>
      <c r="B494"/>
      <c r="F494" s="18"/>
      <c r="J494" s="15"/>
      <c r="O494" s="16"/>
      <c r="P494" s="42"/>
      <c r="U494" s="16"/>
    </row>
    <row r="495" spans="1:21" ht="12.75">
      <c r="A495"/>
      <c r="B495"/>
      <c r="F495" s="18"/>
      <c r="J495" s="15"/>
      <c r="O495" s="16"/>
      <c r="P495" s="42"/>
      <c r="U495" s="16"/>
    </row>
    <row r="496" spans="1:21" ht="12.75">
      <c r="A496"/>
      <c r="B496"/>
      <c r="F496" s="18"/>
      <c r="J496" s="15"/>
      <c r="O496" s="16"/>
      <c r="P496" s="42"/>
      <c r="U496" s="16"/>
    </row>
    <row r="497" spans="1:21" ht="12.75">
      <c r="A497"/>
      <c r="B497"/>
      <c r="F497" s="18"/>
      <c r="J497" s="15"/>
      <c r="O497" s="16"/>
      <c r="P497" s="42"/>
      <c r="U497" s="16"/>
    </row>
    <row r="498" spans="1:21" ht="12.75">
      <c r="A498"/>
      <c r="B498"/>
      <c r="F498" s="18"/>
      <c r="J498" s="15"/>
      <c r="O498" s="16"/>
      <c r="P498" s="42"/>
      <c r="U498" s="16"/>
    </row>
    <row r="499" spans="1:21" ht="12.75">
      <c r="A499"/>
      <c r="B499"/>
      <c r="F499" s="18"/>
      <c r="J499" s="15"/>
      <c r="O499" s="16"/>
      <c r="P499" s="42"/>
      <c r="U499" s="16"/>
    </row>
    <row r="500" spans="1:21" ht="12.75">
      <c r="A500"/>
      <c r="B500"/>
      <c r="F500" s="18"/>
      <c r="J500" s="15"/>
      <c r="O500" s="16"/>
      <c r="P500" s="42"/>
      <c r="U500" s="16"/>
    </row>
    <row r="501" spans="1:21" ht="12.75">
      <c r="A501"/>
      <c r="B501"/>
      <c r="F501" s="18"/>
      <c r="J501" s="15"/>
      <c r="O501" s="16"/>
      <c r="P501" s="42"/>
      <c r="U501" s="16"/>
    </row>
    <row r="502" spans="1:21" ht="12.75">
      <c r="A502"/>
      <c r="B502"/>
      <c r="F502" s="18"/>
      <c r="J502" s="15"/>
      <c r="O502" s="16"/>
      <c r="P502" s="42"/>
      <c r="U502" s="16"/>
    </row>
    <row r="503" spans="1:21" ht="12.75">
      <c r="A503"/>
      <c r="B503"/>
      <c r="F503" s="18"/>
      <c r="J503" s="15"/>
      <c r="O503" s="16"/>
      <c r="P503" s="42"/>
      <c r="U503" s="16"/>
    </row>
    <row r="504" spans="1:21" ht="12.75">
      <c r="A504"/>
      <c r="B504"/>
      <c r="F504" s="18"/>
      <c r="J504" s="15"/>
      <c r="O504" s="16"/>
      <c r="P504" s="42"/>
      <c r="U504" s="16"/>
    </row>
    <row r="505" spans="1:21" ht="12.75">
      <c r="A505"/>
      <c r="B505"/>
      <c r="F505" s="18"/>
      <c r="J505" s="15"/>
      <c r="O505" s="16"/>
      <c r="P505" s="42"/>
      <c r="U505" s="16"/>
    </row>
    <row r="506" spans="1:21" ht="12.75">
      <c r="A506"/>
      <c r="B506"/>
      <c r="F506" s="18"/>
      <c r="J506" s="15"/>
      <c r="O506" s="16"/>
      <c r="P506" s="42"/>
      <c r="U506" s="16"/>
    </row>
    <row r="507" spans="1:21" ht="12.75">
      <c r="A507"/>
      <c r="B507"/>
      <c r="F507" s="18"/>
      <c r="J507" s="15"/>
      <c r="O507" s="16"/>
      <c r="P507" s="42"/>
      <c r="U507" s="16"/>
    </row>
    <row r="508" spans="1:21" ht="12.75">
      <c r="A508"/>
      <c r="B508"/>
      <c r="F508" s="18"/>
      <c r="J508" s="15"/>
      <c r="O508" s="16"/>
      <c r="P508" s="42"/>
      <c r="U508" s="16"/>
    </row>
    <row r="509" spans="1:21" ht="12.75">
      <c r="A509"/>
      <c r="B509"/>
      <c r="F509" s="18"/>
      <c r="J509" s="15"/>
      <c r="O509" s="16"/>
      <c r="P509" s="42"/>
      <c r="U509" s="16"/>
    </row>
    <row r="510" spans="1:21" ht="12.75">
      <c r="A510"/>
      <c r="B510"/>
      <c r="F510" s="18"/>
      <c r="J510" s="15"/>
      <c r="O510" s="16"/>
      <c r="P510" s="42"/>
      <c r="U510" s="16"/>
    </row>
    <row r="511" spans="1:21" ht="12.75">
      <c r="A511"/>
      <c r="B511"/>
      <c r="F511" s="18"/>
      <c r="J511" s="15"/>
      <c r="O511" s="16"/>
      <c r="P511" s="42"/>
      <c r="U511" s="16"/>
    </row>
    <row r="512" spans="1:21" ht="12.75">
      <c r="A512"/>
      <c r="B512"/>
      <c r="F512" s="18"/>
      <c r="J512" s="15"/>
      <c r="O512" s="16"/>
      <c r="P512" s="42"/>
      <c r="U512" s="16"/>
    </row>
    <row r="513" spans="1:21" ht="12.75">
      <c r="A513"/>
      <c r="B513"/>
      <c r="F513" s="18"/>
      <c r="J513" s="15"/>
      <c r="O513" s="16"/>
      <c r="P513" s="42"/>
      <c r="U513" s="16"/>
    </row>
    <row r="514" spans="1:21" ht="12.75">
      <c r="A514"/>
      <c r="B514"/>
      <c r="F514" s="18"/>
      <c r="J514" s="15"/>
      <c r="O514" s="16"/>
      <c r="P514" s="42"/>
      <c r="U514" s="16"/>
    </row>
    <row r="515" spans="1:21" ht="12.75">
      <c r="A515"/>
      <c r="B515"/>
      <c r="F515" s="18"/>
      <c r="J515" s="15"/>
      <c r="O515" s="16"/>
      <c r="P515" s="42"/>
      <c r="U515" s="16"/>
    </row>
    <row r="516" spans="1:21" ht="12.75">
      <c r="A516"/>
      <c r="B516"/>
      <c r="F516" s="18"/>
      <c r="J516" s="15"/>
      <c r="O516" s="16"/>
      <c r="P516" s="42"/>
      <c r="U516" s="16"/>
    </row>
    <row r="517" spans="1:21" ht="12.75">
      <c r="A517"/>
      <c r="B517"/>
      <c r="F517" s="18"/>
      <c r="J517" s="15"/>
      <c r="O517" s="16"/>
      <c r="P517" s="42"/>
      <c r="U517" s="16"/>
    </row>
    <row r="518" spans="1:21" ht="12.75">
      <c r="A518"/>
      <c r="B518"/>
      <c r="F518" s="18"/>
      <c r="J518" s="15"/>
      <c r="O518" s="16"/>
      <c r="P518" s="42"/>
      <c r="U518" s="16"/>
    </row>
    <row r="519" spans="1:21" ht="12.75">
      <c r="A519"/>
      <c r="B519"/>
      <c r="F519" s="18"/>
      <c r="J519" s="15"/>
      <c r="O519" s="16"/>
      <c r="P519" s="42"/>
      <c r="U519" s="16"/>
    </row>
    <row r="520" spans="1:21" ht="12.75">
      <c r="A520"/>
      <c r="B520"/>
      <c r="F520" s="18"/>
      <c r="J520" s="15"/>
      <c r="O520" s="16"/>
      <c r="P520" s="42"/>
      <c r="U520" s="16"/>
    </row>
    <row r="521" spans="1:21" ht="12.75">
      <c r="A521"/>
      <c r="B521"/>
      <c r="F521" s="18"/>
      <c r="J521" s="15"/>
      <c r="O521" s="16"/>
      <c r="P521" s="42"/>
      <c r="U521" s="16"/>
    </row>
    <row r="522" spans="1:21" ht="12.75">
      <c r="A522"/>
      <c r="B522"/>
      <c r="F522" s="18"/>
      <c r="J522" s="15"/>
      <c r="O522" s="16"/>
      <c r="P522" s="42"/>
      <c r="U522" s="16"/>
    </row>
    <row r="523" spans="1:21" ht="12.75">
      <c r="A523"/>
      <c r="B523"/>
      <c r="F523" s="18"/>
      <c r="J523" s="15"/>
      <c r="O523" s="16"/>
      <c r="P523" s="42"/>
      <c r="U523" s="16"/>
    </row>
    <row r="524" spans="1:21" ht="12.75">
      <c r="A524"/>
      <c r="B524"/>
      <c r="F524" s="18"/>
      <c r="J524" s="15"/>
      <c r="O524" s="16"/>
      <c r="P524" s="42"/>
      <c r="U524" s="16"/>
    </row>
    <row r="525" spans="1:21" ht="12.75">
      <c r="A525"/>
      <c r="B525"/>
      <c r="F525" s="18"/>
      <c r="J525" s="15"/>
      <c r="O525" s="16"/>
      <c r="P525" s="42"/>
      <c r="U525" s="16"/>
    </row>
    <row r="526" spans="1:21" ht="12.75">
      <c r="A526"/>
      <c r="B526"/>
      <c r="F526" s="18"/>
      <c r="J526" s="15"/>
      <c r="O526" s="16"/>
      <c r="P526" s="42"/>
      <c r="U526" s="16"/>
    </row>
    <row r="527" spans="1:21" ht="12.75">
      <c r="A527"/>
      <c r="B527"/>
      <c r="F527" s="18"/>
      <c r="J527" s="15"/>
      <c r="O527" s="16"/>
      <c r="P527" s="42"/>
      <c r="U527" s="16"/>
    </row>
    <row r="528" spans="1:21" ht="12.75">
      <c r="A528"/>
      <c r="B528"/>
      <c r="F528" s="18"/>
      <c r="J528" s="15"/>
      <c r="O528" s="16"/>
      <c r="P528" s="42"/>
      <c r="U528" s="16"/>
    </row>
    <row r="529" spans="1:21" ht="12.75">
      <c r="A529"/>
      <c r="B529"/>
      <c r="F529" s="18"/>
      <c r="J529" s="15"/>
      <c r="O529" s="16"/>
      <c r="P529" s="42"/>
      <c r="U529" s="16"/>
    </row>
    <row r="530" spans="1:21" ht="12.75">
      <c r="A530"/>
      <c r="B530"/>
      <c r="F530" s="18"/>
      <c r="J530" s="15"/>
      <c r="O530" s="16"/>
      <c r="P530" s="42"/>
      <c r="U530" s="16"/>
    </row>
    <row r="531" spans="1:21" ht="12.75">
      <c r="A531"/>
      <c r="B531"/>
      <c r="F531" s="18"/>
      <c r="J531" s="15"/>
      <c r="O531" s="16"/>
      <c r="P531" s="42"/>
      <c r="U531" s="16"/>
    </row>
    <row r="532" spans="1:21" ht="12.75">
      <c r="A532"/>
      <c r="B532"/>
      <c r="F532" s="18"/>
      <c r="J532" s="15"/>
      <c r="O532" s="16"/>
      <c r="P532" s="42"/>
      <c r="U532" s="16"/>
    </row>
    <row r="533" spans="1:21" ht="12.75">
      <c r="A533"/>
      <c r="B533"/>
      <c r="F533" s="18"/>
      <c r="J533" s="15"/>
      <c r="O533" s="16"/>
      <c r="P533" s="42"/>
      <c r="U533" s="16"/>
    </row>
    <row r="534" spans="1:21" ht="12.75">
      <c r="A534"/>
      <c r="B534"/>
      <c r="F534" s="18"/>
      <c r="J534" s="15"/>
      <c r="O534" s="16"/>
      <c r="P534" s="42"/>
      <c r="U534" s="16"/>
    </row>
    <row r="535" spans="1:21" ht="12.75">
      <c r="A535"/>
      <c r="B535"/>
      <c r="F535" s="18"/>
      <c r="J535" s="15"/>
      <c r="O535" s="16"/>
      <c r="P535" s="42"/>
      <c r="U535" s="16"/>
    </row>
    <row r="536" spans="1:21" ht="12.75">
      <c r="A536"/>
      <c r="B536"/>
      <c r="F536" s="18"/>
      <c r="J536" s="15"/>
      <c r="O536" s="16"/>
      <c r="P536" s="42"/>
      <c r="U536" s="16"/>
    </row>
    <row r="537" spans="1:21" ht="12.75">
      <c r="A537"/>
      <c r="B537"/>
      <c r="F537" s="18"/>
      <c r="J537" s="15"/>
      <c r="O537" s="16"/>
      <c r="P537" s="42"/>
      <c r="U537" s="16"/>
    </row>
    <row r="538" spans="1:21" ht="12.75">
      <c r="A538"/>
      <c r="B538"/>
      <c r="F538" s="18"/>
      <c r="J538" s="15"/>
      <c r="O538" s="16"/>
      <c r="P538" s="42"/>
      <c r="U538" s="16"/>
    </row>
    <row r="539" spans="1:21" ht="12.75">
      <c r="A539"/>
      <c r="B539"/>
      <c r="F539" s="18"/>
      <c r="J539" s="15"/>
      <c r="O539" s="16"/>
      <c r="P539" s="42"/>
      <c r="U539" s="16"/>
    </row>
    <row r="540" spans="1:21" ht="12.75">
      <c r="A540"/>
      <c r="B540"/>
      <c r="F540" s="18"/>
      <c r="J540" s="15"/>
      <c r="O540" s="16"/>
      <c r="P540" s="42"/>
      <c r="U540" s="16"/>
    </row>
    <row r="541" spans="1:21" ht="12.75">
      <c r="A541"/>
      <c r="B541"/>
      <c r="F541" s="18"/>
      <c r="J541" s="15"/>
      <c r="O541" s="16"/>
      <c r="P541" s="42"/>
      <c r="U541" s="16"/>
    </row>
    <row r="542" spans="1:21" ht="12.75">
      <c r="A542"/>
      <c r="B542"/>
      <c r="F542" s="18"/>
      <c r="J542" s="15"/>
      <c r="O542" s="16"/>
      <c r="P542" s="42"/>
      <c r="U542" s="16"/>
    </row>
    <row r="543" spans="1:21" ht="12.75">
      <c r="A543"/>
      <c r="B543"/>
      <c r="F543" s="18"/>
      <c r="J543" s="15"/>
      <c r="O543" s="16"/>
      <c r="P543" s="42"/>
      <c r="U543" s="16"/>
    </row>
    <row r="544" spans="1:21" ht="12.75">
      <c r="A544"/>
      <c r="B544"/>
      <c r="F544" s="18"/>
      <c r="J544" s="15"/>
      <c r="O544" s="16"/>
      <c r="P544" s="42"/>
      <c r="U544" s="16"/>
    </row>
    <row r="545" spans="1:21" ht="12.75">
      <c r="A545"/>
      <c r="B545"/>
      <c r="F545" s="18"/>
      <c r="J545" s="15"/>
      <c r="O545" s="16"/>
      <c r="P545" s="42"/>
      <c r="U545" s="16"/>
    </row>
    <row r="546" spans="1:21" ht="12.75">
      <c r="A546"/>
      <c r="B546"/>
      <c r="F546" s="18"/>
      <c r="J546" s="15"/>
      <c r="O546" s="16"/>
      <c r="P546" s="42"/>
      <c r="U546" s="16"/>
    </row>
    <row r="547" spans="1:21" ht="12.75">
      <c r="A547"/>
      <c r="B547"/>
      <c r="F547" s="18"/>
      <c r="J547" s="15"/>
      <c r="O547" s="16"/>
      <c r="P547" s="42"/>
      <c r="U547" s="16"/>
    </row>
    <row r="548" spans="1:21" ht="12.75">
      <c r="A548"/>
      <c r="B548"/>
      <c r="F548" s="18"/>
      <c r="J548" s="15"/>
      <c r="O548" s="16"/>
      <c r="P548" s="42"/>
      <c r="U548" s="16"/>
    </row>
    <row r="549" spans="1:21" ht="12.75">
      <c r="A549"/>
      <c r="B549"/>
      <c r="F549" s="18"/>
      <c r="J549" s="15"/>
      <c r="O549" s="16"/>
      <c r="P549" s="42"/>
      <c r="U549" s="16"/>
    </row>
    <row r="550" spans="1:21" ht="12.75">
      <c r="A550"/>
      <c r="B550"/>
      <c r="F550" s="18"/>
      <c r="J550" s="15"/>
      <c r="O550" s="16"/>
      <c r="P550" s="42"/>
      <c r="U550" s="16"/>
    </row>
    <row r="551" spans="1:21" ht="12.75">
      <c r="A551"/>
      <c r="B551"/>
      <c r="F551" s="18"/>
      <c r="J551" s="15"/>
      <c r="O551" s="16"/>
      <c r="P551" s="42"/>
      <c r="U551" s="16"/>
    </row>
    <row r="552" spans="1:21" ht="12.75">
      <c r="A552"/>
      <c r="B552"/>
      <c r="F552" s="18"/>
      <c r="J552" s="15"/>
      <c r="O552" s="16"/>
      <c r="P552" s="42"/>
      <c r="U552" s="16"/>
    </row>
    <row r="553" spans="1:21" ht="12.75">
      <c r="A553"/>
      <c r="B553"/>
      <c r="F553" s="18"/>
      <c r="J553" s="15"/>
      <c r="O553" s="16"/>
      <c r="P553" s="42"/>
      <c r="U553" s="16"/>
    </row>
    <row r="554" spans="1:21" ht="12.75">
      <c r="A554"/>
      <c r="B554"/>
      <c r="F554" s="18"/>
      <c r="J554" s="15"/>
      <c r="O554" s="16"/>
      <c r="P554" s="42"/>
      <c r="U554" s="16"/>
    </row>
    <row r="555" spans="1:21" ht="12.75">
      <c r="A555"/>
      <c r="B555"/>
      <c r="F555" s="18"/>
      <c r="J555" s="15"/>
      <c r="O555" s="16"/>
      <c r="P555" s="42"/>
      <c r="U555" s="16"/>
    </row>
    <row r="556" spans="1:21" ht="12.75">
      <c r="A556"/>
      <c r="B556"/>
      <c r="F556" s="18"/>
      <c r="J556" s="15"/>
      <c r="O556" s="16"/>
      <c r="P556" s="42"/>
      <c r="U556" s="16"/>
    </row>
    <row r="557" spans="1:21" ht="12.75">
      <c r="A557"/>
      <c r="B557"/>
      <c r="F557" s="18"/>
      <c r="J557" s="15"/>
      <c r="O557" s="16"/>
      <c r="P557" s="42"/>
      <c r="U557" s="16"/>
    </row>
    <row r="558" spans="1:21" ht="12.75">
      <c r="A558"/>
      <c r="B558"/>
      <c r="F558" s="18"/>
      <c r="J558" s="15"/>
      <c r="O558" s="16"/>
      <c r="P558" s="42"/>
      <c r="U558" s="16"/>
    </row>
    <row r="559" spans="1:21" ht="12.75">
      <c r="A559"/>
      <c r="B559"/>
      <c r="F559" s="18"/>
      <c r="J559" s="15"/>
      <c r="O559" s="16"/>
      <c r="P559" s="42"/>
      <c r="U559" s="16"/>
    </row>
    <row r="560" spans="1:21" ht="12.75">
      <c r="A560"/>
      <c r="B560"/>
      <c r="F560" s="18"/>
      <c r="J560" s="15"/>
      <c r="O560" s="16"/>
      <c r="P560" s="42"/>
      <c r="U560" s="16"/>
    </row>
    <row r="561" spans="1:21" ht="12.75">
      <c r="A561"/>
      <c r="B561"/>
      <c r="F561" s="18"/>
      <c r="J561" s="15"/>
      <c r="O561" s="16"/>
      <c r="P561" s="42"/>
      <c r="U561" s="16"/>
    </row>
    <row r="562" spans="1:21" ht="12.75">
      <c r="A562"/>
      <c r="B562"/>
      <c r="F562" s="18"/>
      <c r="J562" s="15"/>
      <c r="O562" s="16"/>
      <c r="P562" s="42"/>
      <c r="U562" s="16"/>
    </row>
    <row r="563" spans="1:21" ht="12.75">
      <c r="A563"/>
      <c r="B563"/>
      <c r="F563" s="18"/>
      <c r="J563" s="15"/>
      <c r="O563" s="16"/>
      <c r="P563" s="42"/>
      <c r="U563" s="16"/>
    </row>
    <row r="564" spans="1:21" ht="12.75">
      <c r="A564"/>
      <c r="B564"/>
      <c r="F564" s="18"/>
      <c r="J564" s="15"/>
      <c r="O564" s="16"/>
      <c r="P564" s="42"/>
      <c r="U564" s="16"/>
    </row>
    <row r="565" spans="1:21" ht="12.75">
      <c r="A565"/>
      <c r="B565"/>
      <c r="F565" s="18"/>
      <c r="J565" s="15"/>
      <c r="O565" s="16"/>
      <c r="P565" s="42"/>
      <c r="U565" s="16"/>
    </row>
    <row r="566" spans="1:21" ht="12.75">
      <c r="A566"/>
      <c r="B566"/>
      <c r="F566" s="18"/>
      <c r="J566" s="15"/>
      <c r="O566" s="16"/>
      <c r="P566" s="42"/>
      <c r="U566" s="16"/>
    </row>
    <row r="567" spans="1:21" ht="12.75">
      <c r="A567"/>
      <c r="B567"/>
      <c r="F567" s="18"/>
      <c r="J567" s="15"/>
      <c r="O567" s="16"/>
      <c r="P567" s="42"/>
      <c r="U567" s="16"/>
    </row>
    <row r="568" spans="1:21" ht="12.75">
      <c r="A568"/>
      <c r="B568"/>
      <c r="F568" s="18"/>
      <c r="J568" s="15"/>
      <c r="O568" s="16"/>
      <c r="P568" s="42"/>
      <c r="U568" s="16"/>
    </row>
    <row r="569" spans="1:21" ht="12.75">
      <c r="A569"/>
      <c r="B569"/>
      <c r="F569" s="18"/>
      <c r="J569" s="15"/>
      <c r="O569" s="16"/>
      <c r="P569" s="42"/>
      <c r="U569" s="16"/>
    </row>
    <row r="570" spans="1:21" ht="12.75">
      <c r="A570"/>
      <c r="B570"/>
      <c r="F570" s="18"/>
      <c r="J570" s="15"/>
      <c r="O570" s="16"/>
      <c r="P570" s="42"/>
      <c r="U570" s="16"/>
    </row>
    <row r="571" spans="1:21" ht="12.75">
      <c r="A571"/>
      <c r="B571"/>
      <c r="F571" s="18"/>
      <c r="J571" s="15"/>
      <c r="O571" s="16"/>
      <c r="P571" s="42"/>
      <c r="U571" s="16"/>
    </row>
    <row r="572" spans="1:21" ht="12.75">
      <c r="A572"/>
      <c r="B572"/>
      <c r="F572" s="18"/>
      <c r="J572" s="15"/>
      <c r="O572" s="16"/>
      <c r="P572" s="42"/>
      <c r="U572" s="16"/>
    </row>
    <row r="573" spans="1:21" ht="12.75">
      <c r="A573"/>
      <c r="B573"/>
      <c r="F573" s="18"/>
      <c r="J573" s="15"/>
      <c r="O573" s="16"/>
      <c r="P573" s="42"/>
      <c r="U573" s="16"/>
    </row>
    <row r="574" spans="1:21" ht="12.75">
      <c r="A574"/>
      <c r="B574"/>
      <c r="F574" s="18"/>
      <c r="J574" s="15"/>
      <c r="O574" s="16"/>
      <c r="P574" s="42"/>
      <c r="U574" s="16"/>
    </row>
    <row r="575" spans="1:21" ht="12.75">
      <c r="A575"/>
      <c r="B575"/>
      <c r="F575" s="18"/>
      <c r="J575" s="15"/>
      <c r="O575" s="16"/>
      <c r="P575" s="42"/>
      <c r="U575" s="16"/>
    </row>
    <row r="576" spans="1:21" ht="12.75">
      <c r="A576"/>
      <c r="B576"/>
      <c r="F576" s="18"/>
      <c r="J576" s="15"/>
      <c r="O576" s="16"/>
      <c r="P576" s="42"/>
      <c r="U576" s="16"/>
    </row>
    <row r="577" spans="1:21" ht="12.75">
      <c r="A577"/>
      <c r="B577"/>
      <c r="F577" s="18"/>
      <c r="J577" s="15"/>
      <c r="O577" s="16"/>
      <c r="P577" s="42"/>
      <c r="U577" s="16"/>
    </row>
    <row r="578" spans="1:21" ht="12.75">
      <c r="A578"/>
      <c r="B578"/>
      <c r="F578" s="18"/>
      <c r="J578" s="15"/>
      <c r="O578" s="16"/>
      <c r="P578" s="42"/>
      <c r="U578" s="16"/>
    </row>
    <row r="579" spans="1:21" ht="12.75">
      <c r="A579"/>
      <c r="B579"/>
      <c r="F579" s="18"/>
      <c r="J579" s="15"/>
      <c r="O579" s="16"/>
      <c r="P579" s="42"/>
      <c r="U579" s="16"/>
    </row>
    <row r="580" spans="1:21" ht="12.75">
      <c r="A580"/>
      <c r="B580"/>
      <c r="F580" s="18"/>
      <c r="J580" s="15"/>
      <c r="O580" s="16"/>
      <c r="P580" s="42"/>
      <c r="U580" s="16"/>
    </row>
    <row r="581" spans="1:21" ht="12.75">
      <c r="A581"/>
      <c r="B581"/>
      <c r="F581" s="18"/>
      <c r="J581" s="15"/>
      <c r="O581" s="16"/>
      <c r="P581" s="42"/>
      <c r="U581" s="16"/>
    </row>
    <row r="582" spans="1:21" ht="12.75">
      <c r="A582"/>
      <c r="B582"/>
      <c r="F582" s="18"/>
      <c r="J582" s="15"/>
      <c r="O582" s="16"/>
      <c r="P582" s="42"/>
      <c r="U582" s="16"/>
    </row>
    <row r="583" spans="1:21" ht="12.75">
      <c r="A583"/>
      <c r="B583"/>
      <c r="F583" s="18"/>
      <c r="J583" s="15"/>
      <c r="O583" s="16"/>
      <c r="P583" s="42"/>
      <c r="U583" s="16"/>
    </row>
    <row r="584" spans="1:21" ht="12.75">
      <c r="A584"/>
      <c r="B584"/>
      <c r="F584" s="18"/>
      <c r="J584" s="15"/>
      <c r="O584" s="16"/>
      <c r="P584" s="42"/>
      <c r="U584" s="16"/>
    </row>
    <row r="585" spans="1:21" ht="12.75">
      <c r="A585"/>
      <c r="B585"/>
      <c r="F585" s="18"/>
      <c r="J585" s="15"/>
      <c r="O585" s="16"/>
      <c r="P585" s="42"/>
      <c r="U585" s="16"/>
    </row>
    <row r="586" spans="1:21" ht="12.75">
      <c r="A586"/>
      <c r="B586"/>
      <c r="F586" s="18"/>
      <c r="J586" s="15"/>
      <c r="O586" s="16"/>
      <c r="P586" s="42"/>
      <c r="U586" s="16"/>
    </row>
    <row r="587" spans="1:21" ht="12.75">
      <c r="A587"/>
      <c r="B587"/>
      <c r="F587" s="18"/>
      <c r="J587" s="15"/>
      <c r="O587" s="16"/>
      <c r="P587" s="42"/>
      <c r="U587" s="16"/>
    </row>
    <row r="588" spans="1:21" ht="12.75">
      <c r="A588"/>
      <c r="B588"/>
      <c r="F588" s="18"/>
      <c r="J588" s="15"/>
      <c r="O588" s="16"/>
      <c r="P588" s="42"/>
      <c r="U588" s="16"/>
    </row>
    <row r="589" spans="1:21" ht="12.75">
      <c r="A589"/>
      <c r="B589"/>
      <c r="F589" s="18"/>
      <c r="J589" s="15"/>
      <c r="O589" s="16"/>
      <c r="P589" s="42"/>
      <c r="U589" s="16"/>
    </row>
    <row r="590" spans="1:21" ht="12.75">
      <c r="A590"/>
      <c r="B590"/>
      <c r="F590" s="18"/>
      <c r="J590" s="15"/>
      <c r="O590" s="16"/>
      <c r="P590" s="42"/>
      <c r="U590" s="16"/>
    </row>
    <row r="591" spans="1:21" ht="12.75">
      <c r="A591"/>
      <c r="B591"/>
      <c r="F591" s="18"/>
      <c r="J591" s="15"/>
      <c r="O591" s="16"/>
      <c r="P591" s="42"/>
      <c r="U591" s="16"/>
    </row>
    <row r="592" spans="1:21" ht="12.75">
      <c r="A592"/>
      <c r="B592"/>
      <c r="F592" s="18"/>
      <c r="J592" s="15"/>
      <c r="O592" s="16"/>
      <c r="P592" s="42"/>
      <c r="U592" s="16"/>
    </row>
    <row r="593" spans="1:21" ht="12.75">
      <c r="A593"/>
      <c r="B593"/>
      <c r="F593" s="18"/>
      <c r="J593" s="15"/>
      <c r="O593" s="16"/>
      <c r="P593" s="42"/>
      <c r="U593" s="16"/>
    </row>
    <row r="594" spans="1:21" ht="12.75">
      <c r="A594"/>
      <c r="B594"/>
      <c r="F594" s="18"/>
      <c r="J594" s="15"/>
      <c r="O594" s="16"/>
      <c r="P594" s="42"/>
      <c r="U594" s="16"/>
    </row>
    <row r="595" spans="1:21" ht="12.75">
      <c r="A595"/>
      <c r="B595"/>
      <c r="F595" s="18"/>
      <c r="J595" s="15"/>
      <c r="O595" s="16"/>
      <c r="P595" s="42"/>
      <c r="U595" s="16"/>
    </row>
    <row r="596" spans="1:21" ht="12.75">
      <c r="A596"/>
      <c r="B596"/>
      <c r="F596" s="18"/>
      <c r="J596" s="15"/>
      <c r="O596" s="16"/>
      <c r="P596" s="42"/>
      <c r="U596" s="16"/>
    </row>
    <row r="597" spans="1:21" ht="12.75">
      <c r="A597"/>
      <c r="B597"/>
      <c r="F597" s="18"/>
      <c r="J597" s="15"/>
      <c r="O597" s="16"/>
      <c r="P597" s="42"/>
      <c r="U597" s="16"/>
    </row>
    <row r="598" spans="1:21" ht="12.75">
      <c r="A598"/>
      <c r="B598"/>
      <c r="F598" s="18"/>
      <c r="J598" s="15"/>
      <c r="O598" s="16"/>
      <c r="P598" s="42"/>
      <c r="U598" s="16"/>
    </row>
    <row r="599" spans="1:21" ht="12.75">
      <c r="A599"/>
      <c r="B599"/>
      <c r="F599" s="18"/>
      <c r="J599" s="15"/>
      <c r="O599" s="16"/>
      <c r="P599" s="42"/>
      <c r="U599" s="16"/>
    </row>
    <row r="600" spans="1:21" ht="12.75">
      <c r="A600"/>
      <c r="B600"/>
      <c r="F600" s="18"/>
      <c r="J600" s="15"/>
      <c r="O600" s="16"/>
      <c r="P600" s="42"/>
      <c r="U600" s="16"/>
    </row>
    <row r="601" spans="1:21" ht="12.75">
      <c r="A601"/>
      <c r="B601"/>
      <c r="F601" s="18"/>
      <c r="J601" s="15"/>
      <c r="O601" s="16"/>
      <c r="P601" s="42"/>
      <c r="U601" s="16"/>
    </row>
    <row r="602" spans="1:21" ht="12.75">
      <c r="A602"/>
      <c r="B602"/>
      <c r="F602" s="18"/>
      <c r="J602" s="15"/>
      <c r="O602" s="16"/>
      <c r="P602" s="42"/>
      <c r="U602" s="16"/>
    </row>
    <row r="603" spans="1:21" ht="12.75">
      <c r="A603"/>
      <c r="B603"/>
      <c r="F603" s="18"/>
      <c r="J603" s="15"/>
      <c r="O603" s="16"/>
      <c r="P603" s="42"/>
      <c r="U603" s="16"/>
    </row>
    <row r="604" spans="1:21" ht="12.75">
      <c r="A604"/>
      <c r="B604"/>
      <c r="F604" s="18"/>
      <c r="J604" s="15"/>
      <c r="O604" s="16"/>
      <c r="P604" s="42"/>
      <c r="U604" s="16"/>
    </row>
    <row r="605" spans="1:21" ht="12.75">
      <c r="A605"/>
      <c r="B605"/>
      <c r="F605" s="18"/>
      <c r="J605" s="15"/>
      <c r="O605" s="16"/>
      <c r="P605" s="42"/>
      <c r="U605" s="16"/>
    </row>
    <row r="606" spans="1:21" ht="12.75">
      <c r="A606"/>
      <c r="B606"/>
      <c r="F606" s="18"/>
      <c r="J606" s="15"/>
      <c r="O606" s="16"/>
      <c r="P606" s="42"/>
      <c r="U606" s="16"/>
    </row>
    <row r="607" spans="1:21" ht="12.75">
      <c r="A607"/>
      <c r="B607"/>
      <c r="F607" s="18"/>
      <c r="J607" s="15"/>
      <c r="O607" s="16"/>
      <c r="P607" s="42"/>
      <c r="U607" s="16"/>
    </row>
    <row r="608" spans="1:21" ht="12.75">
      <c r="A608"/>
      <c r="B608"/>
      <c r="F608" s="18"/>
      <c r="J608" s="15"/>
      <c r="O608" s="16"/>
      <c r="P608" s="42"/>
      <c r="U608" s="16"/>
    </row>
    <row r="609" spans="1:21" ht="12.75">
      <c r="A609"/>
      <c r="B609"/>
      <c r="F609" s="18"/>
      <c r="J609" s="15"/>
      <c r="O609" s="16"/>
      <c r="P609" s="42"/>
      <c r="U609" s="16"/>
    </row>
    <row r="610" spans="1:21" ht="12.75">
      <c r="A610"/>
      <c r="B610"/>
      <c r="F610" s="18"/>
      <c r="J610" s="15"/>
      <c r="O610" s="16"/>
      <c r="P610" s="42"/>
      <c r="U610" s="16"/>
    </row>
    <row r="611" spans="1:21" ht="12.75">
      <c r="A611"/>
      <c r="B611"/>
      <c r="F611" s="18"/>
      <c r="J611" s="15"/>
      <c r="O611" s="16"/>
      <c r="P611" s="42"/>
      <c r="U611" s="16"/>
    </row>
    <row r="612" spans="1:21" ht="12.75">
      <c r="A612"/>
      <c r="B612"/>
      <c r="F612" s="18"/>
      <c r="J612" s="15"/>
      <c r="O612" s="16"/>
      <c r="P612" s="42"/>
      <c r="U612" s="16"/>
    </row>
    <row r="613" spans="1:21" ht="12.75">
      <c r="A613"/>
      <c r="B613"/>
      <c r="F613" s="18"/>
      <c r="J613" s="15"/>
      <c r="O613" s="16"/>
      <c r="P613" s="42"/>
      <c r="U613" s="16"/>
    </row>
    <row r="614" spans="1:21" ht="12.75">
      <c r="A614"/>
      <c r="B614"/>
      <c r="F614" s="18"/>
      <c r="J614" s="15"/>
      <c r="O614" s="16"/>
      <c r="P614" s="42"/>
      <c r="U614" s="16"/>
    </row>
    <row r="615" spans="1:21" ht="12.75">
      <c r="A615"/>
      <c r="B615"/>
      <c r="F615" s="18"/>
      <c r="J615" s="15"/>
      <c r="O615" s="16"/>
      <c r="P615" s="42"/>
      <c r="U615" s="16"/>
    </row>
    <row r="616" spans="1:21" ht="12.75">
      <c r="A616"/>
      <c r="B616"/>
      <c r="F616" s="18"/>
      <c r="J616" s="15"/>
      <c r="O616" s="16"/>
      <c r="P616" s="42"/>
      <c r="U616" s="16"/>
    </row>
    <row r="617" spans="1:21" ht="12.75">
      <c r="A617"/>
      <c r="B617"/>
      <c r="F617" s="18"/>
      <c r="J617" s="15"/>
      <c r="O617" s="16"/>
      <c r="P617" s="42"/>
      <c r="U617" s="16"/>
    </row>
    <row r="618" spans="1:21" ht="12.75">
      <c r="A618"/>
      <c r="B618"/>
      <c r="F618" s="18"/>
      <c r="J618" s="15"/>
      <c r="O618" s="16"/>
      <c r="P618" s="42"/>
      <c r="U618" s="16"/>
    </row>
    <row r="619" spans="1:21" ht="12.75">
      <c r="A619"/>
      <c r="B619"/>
      <c r="F619" s="18"/>
      <c r="J619" s="15"/>
      <c r="O619" s="16"/>
      <c r="P619" s="42"/>
      <c r="U619" s="16"/>
    </row>
    <row r="620" spans="1:21" ht="12.75">
      <c r="A620"/>
      <c r="B620"/>
      <c r="F620" s="18"/>
      <c r="J620" s="15"/>
      <c r="O620" s="16"/>
      <c r="P620" s="42"/>
      <c r="U620" s="16"/>
    </row>
    <row r="621" spans="1:21" ht="12.75">
      <c r="A621"/>
      <c r="B621"/>
      <c r="F621" s="18"/>
      <c r="J621" s="15"/>
      <c r="O621" s="16"/>
      <c r="P621" s="42"/>
      <c r="U621" s="16"/>
    </row>
    <row r="622" spans="1:21" ht="12.75">
      <c r="A622"/>
      <c r="B622"/>
      <c r="F622" s="18"/>
      <c r="J622" s="15"/>
      <c r="O622" s="16"/>
      <c r="P622" s="42"/>
      <c r="U622" s="16"/>
    </row>
    <row r="623" spans="1:21" ht="12.75">
      <c r="A623"/>
      <c r="B623"/>
      <c r="F623" s="18"/>
      <c r="J623" s="15"/>
      <c r="O623" s="16"/>
      <c r="P623" s="42"/>
      <c r="U623" s="16"/>
    </row>
    <row r="624" spans="1:21" ht="12.75">
      <c r="A624"/>
      <c r="B624"/>
      <c r="F624" s="18"/>
      <c r="J624" s="15"/>
      <c r="O624" s="16"/>
      <c r="P624" s="42"/>
      <c r="U624" s="16"/>
    </row>
    <row r="625" spans="1:21" ht="12.75">
      <c r="A625"/>
      <c r="B625"/>
      <c r="F625" s="18"/>
      <c r="J625" s="15"/>
      <c r="O625" s="16"/>
      <c r="P625" s="42"/>
      <c r="U625" s="16"/>
    </row>
    <row r="626" spans="1:21" ht="12.75">
      <c r="A626"/>
      <c r="B626"/>
      <c r="F626" s="18"/>
      <c r="J626" s="15"/>
      <c r="O626" s="16"/>
      <c r="P626" s="42"/>
      <c r="U626" s="16"/>
    </row>
    <row r="627" spans="1:21" ht="12.75">
      <c r="A627"/>
      <c r="B627"/>
      <c r="F627" s="18"/>
      <c r="J627" s="15"/>
      <c r="O627" s="16"/>
      <c r="P627" s="42"/>
      <c r="U627" s="16"/>
    </row>
    <row r="628" spans="1:21" ht="12.75">
      <c r="A628"/>
      <c r="B628"/>
      <c r="F628" s="18"/>
      <c r="J628" s="15"/>
      <c r="O628" s="16"/>
      <c r="P628" s="42"/>
      <c r="U628" s="16"/>
    </row>
    <row r="629" spans="1:21" ht="12.75">
      <c r="A629"/>
      <c r="B629"/>
      <c r="F629" s="18"/>
      <c r="J629" s="15"/>
      <c r="O629" s="16"/>
      <c r="P629" s="42"/>
      <c r="U629" s="16"/>
    </row>
    <row r="630" spans="1:21" ht="12.75">
      <c r="A630"/>
      <c r="B630"/>
      <c r="F630" s="18"/>
      <c r="J630" s="15"/>
      <c r="O630" s="16"/>
      <c r="P630" s="42"/>
      <c r="U630" s="16"/>
    </row>
    <row r="631" spans="1:21" ht="12.75">
      <c r="A631"/>
      <c r="B631"/>
      <c r="F631" s="18"/>
      <c r="J631" s="15"/>
      <c r="O631" s="16"/>
      <c r="P631" s="42"/>
      <c r="U631" s="16"/>
    </row>
    <row r="632" spans="1:21" ht="12.75">
      <c r="A632"/>
      <c r="B632"/>
      <c r="F632" s="18"/>
      <c r="J632" s="15"/>
      <c r="O632" s="16"/>
      <c r="P632" s="42"/>
      <c r="U632" s="16"/>
    </row>
    <row r="633" spans="1:21" ht="12.75">
      <c r="A633"/>
      <c r="B633"/>
      <c r="F633" s="18"/>
      <c r="J633" s="15"/>
      <c r="O633" s="16"/>
      <c r="P633" s="42"/>
      <c r="U633" s="16"/>
    </row>
    <row r="634" spans="1:21" ht="12.75">
      <c r="A634"/>
      <c r="B634"/>
      <c r="F634" s="18"/>
      <c r="J634" s="15"/>
      <c r="O634" s="16"/>
      <c r="P634" s="42"/>
      <c r="U634" s="16"/>
    </row>
    <row r="635" spans="1:21" ht="12.75">
      <c r="A635"/>
      <c r="B635"/>
      <c r="F635" s="18"/>
      <c r="J635" s="15"/>
      <c r="O635" s="16"/>
      <c r="P635" s="42"/>
      <c r="U635" s="16"/>
    </row>
    <row r="636" spans="1:21" ht="12.75">
      <c r="A636"/>
      <c r="B636"/>
      <c r="F636" s="18"/>
      <c r="J636" s="15"/>
      <c r="O636" s="16"/>
      <c r="P636" s="42"/>
      <c r="U636" s="16"/>
    </row>
    <row r="637" spans="1:21" ht="12.75">
      <c r="A637"/>
      <c r="B637"/>
      <c r="F637" s="18"/>
      <c r="J637" s="15"/>
      <c r="O637" s="16"/>
      <c r="P637" s="42"/>
      <c r="U637" s="16"/>
    </row>
    <row r="638" spans="1:21" ht="12.75">
      <c r="A638"/>
      <c r="B638"/>
      <c r="F638" s="18"/>
      <c r="J638" s="15"/>
      <c r="O638" s="16"/>
      <c r="P638" s="42"/>
      <c r="U638" s="16"/>
    </row>
    <row r="639" spans="1:21" ht="12.75">
      <c r="A639"/>
      <c r="B639"/>
      <c r="F639" s="18"/>
      <c r="J639" s="15"/>
      <c r="O639" s="16"/>
      <c r="P639" s="42"/>
      <c r="U639" s="16"/>
    </row>
    <row r="640" spans="1:21" ht="12.75">
      <c r="A640"/>
      <c r="B640"/>
      <c r="F640" s="18"/>
      <c r="J640" s="15"/>
      <c r="O640" s="16"/>
      <c r="P640" s="42"/>
      <c r="U640" s="16"/>
    </row>
    <row r="641" spans="1:21" ht="12.75">
      <c r="A641"/>
      <c r="B641"/>
      <c r="F641" s="18"/>
      <c r="J641" s="15"/>
      <c r="O641" s="16"/>
      <c r="P641" s="42"/>
      <c r="U641" s="16"/>
    </row>
    <row r="642" spans="1:21" ht="12.75">
      <c r="A642"/>
      <c r="B642"/>
      <c r="F642" s="18"/>
      <c r="J642" s="15"/>
      <c r="O642" s="16"/>
      <c r="P642" s="42"/>
      <c r="U642" s="16"/>
    </row>
    <row r="643" spans="1:21" ht="12.75">
      <c r="A643"/>
      <c r="B643"/>
      <c r="F643" s="18"/>
      <c r="J643" s="15"/>
      <c r="O643" s="16"/>
      <c r="P643" s="42"/>
      <c r="U643" s="16"/>
    </row>
    <row r="644" spans="1:21" ht="12.75">
      <c r="A644"/>
      <c r="B644"/>
      <c r="F644" s="18"/>
      <c r="J644" s="15"/>
      <c r="O644" s="16"/>
      <c r="P644" s="42"/>
      <c r="U644" s="16"/>
    </row>
    <row r="645" spans="1:21" ht="12.75">
      <c r="A645"/>
      <c r="B645"/>
      <c r="F645" s="18"/>
      <c r="J645" s="15"/>
      <c r="O645" s="16"/>
      <c r="P645" s="42"/>
      <c r="U645" s="16"/>
    </row>
    <row r="646" spans="1:21" ht="12.75">
      <c r="A646"/>
      <c r="B646"/>
      <c r="F646" s="18"/>
      <c r="J646" s="15"/>
      <c r="O646" s="16"/>
      <c r="P646" s="42"/>
      <c r="U646" s="16"/>
    </row>
    <row r="647" spans="1:21" ht="12.75">
      <c r="A647"/>
      <c r="B647"/>
      <c r="F647" s="18"/>
      <c r="J647" s="15"/>
      <c r="O647" s="16"/>
      <c r="P647" s="42"/>
      <c r="U647" s="16"/>
    </row>
    <row r="648" spans="1:21" ht="12.75">
      <c r="A648"/>
      <c r="B648"/>
      <c r="F648" s="18"/>
      <c r="J648" s="15"/>
      <c r="O648" s="16"/>
      <c r="P648" s="42"/>
      <c r="U648" s="16"/>
    </row>
    <row r="649" spans="1:21" ht="12.75">
      <c r="A649"/>
      <c r="B649"/>
      <c r="F649" s="18"/>
      <c r="J649" s="15"/>
      <c r="O649" s="16"/>
      <c r="P649" s="42"/>
      <c r="U649" s="16"/>
    </row>
    <row r="650" spans="1:21" ht="12.75">
      <c r="A650"/>
      <c r="B650"/>
      <c r="F650" s="18"/>
      <c r="J650" s="15"/>
      <c r="O650" s="16"/>
      <c r="P650" s="42"/>
      <c r="U650" s="16"/>
    </row>
    <row r="651" spans="1:21" ht="12.75">
      <c r="A651"/>
      <c r="B651"/>
      <c r="F651" s="18"/>
      <c r="J651" s="15"/>
      <c r="O651" s="16"/>
      <c r="P651" s="42"/>
      <c r="U651" s="16"/>
    </row>
    <row r="652" spans="1:21" ht="12.75">
      <c r="A652"/>
      <c r="B652"/>
      <c r="F652" s="18"/>
      <c r="J652" s="15"/>
      <c r="O652" s="16"/>
      <c r="P652" s="42"/>
      <c r="U652" s="16"/>
    </row>
    <row r="653" spans="1:21" ht="12.75">
      <c r="A653"/>
      <c r="B653"/>
      <c r="F653" s="18"/>
      <c r="J653" s="15"/>
      <c r="O653" s="16"/>
      <c r="P653" s="42"/>
      <c r="U653" s="16"/>
    </row>
    <row r="654" spans="1:21" ht="12.75">
      <c r="A654"/>
      <c r="B654"/>
      <c r="F654" s="18"/>
      <c r="J654" s="15"/>
      <c r="O654" s="16"/>
      <c r="P654" s="42"/>
      <c r="U654" s="16"/>
    </row>
    <row r="655" spans="1:21" ht="12.75">
      <c r="A655"/>
      <c r="B655"/>
      <c r="F655" s="18"/>
      <c r="J655" s="15"/>
      <c r="O655" s="16"/>
      <c r="P655" s="42"/>
      <c r="U655" s="16"/>
    </row>
    <row r="656" spans="1:21" ht="12.75">
      <c r="A656"/>
      <c r="B656"/>
      <c r="F656" s="18"/>
      <c r="J656" s="15"/>
      <c r="O656" s="16"/>
      <c r="P656" s="42"/>
      <c r="U656" s="16"/>
    </row>
    <row r="657" spans="1:21" ht="12.75">
      <c r="A657"/>
      <c r="B657"/>
      <c r="F657" s="18"/>
      <c r="J657" s="15"/>
      <c r="O657" s="16"/>
      <c r="P657" s="42"/>
      <c r="U657" s="16"/>
    </row>
    <row r="658" spans="1:21" ht="12.75">
      <c r="A658"/>
      <c r="B658"/>
      <c r="F658" s="18"/>
      <c r="J658" s="15"/>
      <c r="O658" s="16"/>
      <c r="P658" s="42"/>
      <c r="U658" s="16"/>
    </row>
    <row r="659" spans="1:21" ht="12.75">
      <c r="A659"/>
      <c r="B659"/>
      <c r="F659" s="18"/>
      <c r="J659" s="15"/>
      <c r="O659" s="16"/>
      <c r="P659" s="42"/>
      <c r="U659" s="16"/>
    </row>
    <row r="660" spans="1:21" ht="12.75">
      <c r="A660"/>
      <c r="B660"/>
      <c r="F660" s="18"/>
      <c r="J660" s="15"/>
      <c r="O660" s="16"/>
      <c r="P660" s="42"/>
      <c r="U660" s="16"/>
    </row>
    <row r="661" spans="1:21" ht="12.75">
      <c r="A661"/>
      <c r="B661"/>
      <c r="F661" s="18"/>
      <c r="J661" s="15"/>
      <c r="O661" s="16"/>
      <c r="P661" s="42"/>
      <c r="U661" s="16"/>
    </row>
    <row r="662" spans="1:21" ht="12.75">
      <c r="A662"/>
      <c r="B662"/>
      <c r="F662" s="18"/>
      <c r="J662" s="15"/>
      <c r="O662" s="16"/>
      <c r="P662" s="42"/>
      <c r="U662" s="16"/>
    </row>
    <row r="663" spans="1:21" ht="12.75">
      <c r="A663"/>
      <c r="B663"/>
      <c r="F663" s="18"/>
      <c r="J663" s="15"/>
      <c r="O663" s="16"/>
      <c r="P663" s="42"/>
      <c r="U663" s="16"/>
    </row>
    <row r="664" spans="1:21" ht="12.75">
      <c r="A664"/>
      <c r="B664"/>
      <c r="F664" s="18"/>
      <c r="J664" s="15"/>
      <c r="O664" s="16"/>
      <c r="P664" s="42"/>
      <c r="U664" s="16"/>
    </row>
    <row r="665" spans="1:21" ht="12.75">
      <c r="A665"/>
      <c r="B665"/>
      <c r="F665" s="18"/>
      <c r="J665" s="15"/>
      <c r="O665" s="16"/>
      <c r="P665" s="42"/>
      <c r="U665" s="16"/>
    </row>
    <row r="666" spans="1:21" ht="12.75">
      <c r="A666"/>
      <c r="B666"/>
      <c r="F666" s="18"/>
      <c r="J666" s="15"/>
      <c r="O666" s="16"/>
      <c r="P666" s="42"/>
      <c r="U666" s="16"/>
    </row>
    <row r="667" spans="1:21" ht="12.75">
      <c r="A667"/>
      <c r="B667"/>
      <c r="F667" s="18"/>
      <c r="J667" s="15"/>
      <c r="O667" s="16"/>
      <c r="P667" s="42"/>
      <c r="U667" s="16"/>
    </row>
    <row r="668" spans="1:21" ht="12.75">
      <c r="A668"/>
      <c r="B668"/>
      <c r="F668" s="18"/>
      <c r="J668" s="15"/>
      <c r="O668" s="16"/>
      <c r="P668" s="42"/>
      <c r="U668" s="16"/>
    </row>
    <row r="669" spans="1:21" ht="12.75">
      <c r="A669"/>
      <c r="B669"/>
      <c r="F669" s="18"/>
      <c r="J669" s="15"/>
      <c r="O669" s="16"/>
      <c r="P669" s="42"/>
      <c r="U669" s="16"/>
    </row>
    <row r="670" spans="1:21" ht="12.75">
      <c r="A670"/>
      <c r="B670"/>
      <c r="F670" s="18"/>
      <c r="J670" s="15"/>
      <c r="O670" s="16"/>
      <c r="P670" s="42"/>
      <c r="U670" s="16"/>
    </row>
    <row r="671" spans="1:21" ht="12.75">
      <c r="A671"/>
      <c r="B671"/>
      <c r="F671" s="18"/>
      <c r="J671" s="15"/>
      <c r="O671" s="16"/>
      <c r="P671" s="42"/>
      <c r="U671" s="16"/>
    </row>
    <row r="672" spans="1:21" ht="12.75">
      <c r="A672"/>
      <c r="B672"/>
      <c r="F672" s="18"/>
      <c r="J672" s="15"/>
      <c r="O672" s="16"/>
      <c r="P672" s="42"/>
      <c r="U672" s="16"/>
    </row>
    <row r="673" spans="1:21" ht="12.75">
      <c r="A673"/>
      <c r="B673"/>
      <c r="F673" s="18"/>
      <c r="J673" s="15"/>
      <c r="O673" s="16"/>
      <c r="P673" s="42"/>
      <c r="U673" s="16"/>
    </row>
    <row r="674" spans="1:21" ht="12.75">
      <c r="A674"/>
      <c r="B674"/>
      <c r="F674" s="18"/>
      <c r="J674" s="15"/>
      <c r="O674" s="16"/>
      <c r="P674" s="42"/>
      <c r="U674" s="16"/>
    </row>
    <row r="675" spans="1:21" ht="12.75">
      <c r="A675"/>
      <c r="B675"/>
      <c r="F675" s="18"/>
      <c r="J675" s="15"/>
      <c r="O675" s="16"/>
      <c r="P675" s="42"/>
      <c r="U675" s="16"/>
    </row>
    <row r="676" spans="1:21" ht="12.75">
      <c r="A676"/>
      <c r="B676"/>
      <c r="F676" s="18"/>
      <c r="J676" s="15"/>
      <c r="O676" s="16"/>
      <c r="P676" s="42"/>
      <c r="U676" s="16"/>
    </row>
    <row r="677" spans="1:21" ht="12.75">
      <c r="A677"/>
      <c r="B677"/>
      <c r="F677" s="18"/>
      <c r="J677" s="15"/>
      <c r="O677" s="16"/>
      <c r="P677" s="42"/>
      <c r="U677" s="16"/>
    </row>
    <row r="678" spans="1:21" ht="12.75">
      <c r="A678"/>
      <c r="B678"/>
      <c r="F678" s="18"/>
      <c r="J678" s="15"/>
      <c r="O678" s="16"/>
      <c r="P678" s="42"/>
      <c r="U678" s="16"/>
    </row>
    <row r="679" spans="1:21" ht="12.75">
      <c r="A679"/>
      <c r="B679"/>
      <c r="F679" s="18"/>
      <c r="J679" s="15"/>
      <c r="O679" s="16"/>
      <c r="P679" s="42"/>
      <c r="U679" s="16"/>
    </row>
    <row r="680" spans="1:21" ht="12.75">
      <c r="A680"/>
      <c r="B680"/>
      <c r="F680" s="18"/>
      <c r="J680" s="15"/>
      <c r="O680" s="16"/>
      <c r="P680" s="42"/>
      <c r="U680" s="16"/>
    </row>
    <row r="681" spans="1:21" ht="12.75">
      <c r="A681"/>
      <c r="B681"/>
      <c r="F681" s="18"/>
      <c r="J681" s="15"/>
      <c r="O681" s="16"/>
      <c r="P681" s="42"/>
      <c r="U681" s="16"/>
    </row>
    <row r="682" spans="1:21" ht="12.75">
      <c r="A682"/>
      <c r="B682"/>
      <c r="F682" s="18"/>
      <c r="J682" s="15"/>
      <c r="O682" s="16"/>
      <c r="P682" s="42"/>
      <c r="U682" s="16"/>
    </row>
    <row r="683" spans="1:21" ht="12.75">
      <c r="A683"/>
      <c r="B683"/>
      <c r="F683" s="18"/>
      <c r="J683" s="15"/>
      <c r="O683" s="16"/>
      <c r="P683" s="42"/>
      <c r="U683" s="16"/>
    </row>
    <row r="684" spans="1:21" ht="12.75">
      <c r="A684"/>
      <c r="B684"/>
      <c r="F684" s="18"/>
      <c r="J684" s="15"/>
      <c r="O684" s="16"/>
      <c r="P684" s="42"/>
      <c r="U684" s="16"/>
    </row>
    <row r="685" spans="1:21" ht="12.75">
      <c r="A685"/>
      <c r="B685"/>
      <c r="F685" s="18"/>
      <c r="J685" s="15"/>
      <c r="O685" s="16"/>
      <c r="P685" s="42"/>
      <c r="U685" s="16"/>
    </row>
    <row r="686" spans="1:21" ht="12.75">
      <c r="A686"/>
      <c r="B686"/>
      <c r="F686" s="18"/>
      <c r="J686" s="15"/>
      <c r="O686" s="16"/>
      <c r="P686" s="42"/>
      <c r="U686" s="16"/>
    </row>
    <row r="687" spans="1:21" ht="12.75">
      <c r="A687"/>
      <c r="B687"/>
      <c r="F687" s="18"/>
      <c r="J687" s="15"/>
      <c r="O687" s="16"/>
      <c r="P687" s="42"/>
      <c r="U687" s="16"/>
    </row>
    <row r="688" spans="1:21" ht="12.75">
      <c r="A688"/>
      <c r="B688"/>
      <c r="F688" s="18"/>
      <c r="J688" s="15"/>
      <c r="O688" s="16"/>
      <c r="P688" s="42"/>
      <c r="U688" s="16"/>
    </row>
    <row r="689" spans="1:21" ht="12.75">
      <c r="A689"/>
      <c r="B689"/>
      <c r="F689" s="18"/>
      <c r="J689" s="15"/>
      <c r="O689" s="16"/>
      <c r="P689" s="42"/>
      <c r="U689" s="16"/>
    </row>
    <row r="690" spans="1:21" ht="12.75">
      <c r="A690"/>
      <c r="B690"/>
      <c r="F690" s="18"/>
      <c r="J690" s="15"/>
      <c r="O690" s="16"/>
      <c r="P690" s="42"/>
      <c r="U690" s="16"/>
    </row>
    <row r="691" spans="1:21" ht="12.75">
      <c r="A691"/>
      <c r="B691"/>
      <c r="F691" s="18"/>
      <c r="J691" s="15"/>
      <c r="O691" s="16"/>
      <c r="P691" s="42"/>
      <c r="U691" s="16"/>
    </row>
    <row r="692" spans="1:21" ht="12.75">
      <c r="A692"/>
      <c r="B692"/>
      <c r="F692" s="18"/>
      <c r="J692" s="15"/>
      <c r="O692" s="16"/>
      <c r="P692" s="42"/>
      <c r="U692" s="16"/>
    </row>
    <row r="693" spans="1:21" ht="12.75">
      <c r="A693"/>
      <c r="B693"/>
      <c r="F693" s="18"/>
      <c r="J693" s="15"/>
      <c r="O693" s="16"/>
      <c r="P693" s="42"/>
      <c r="U693" s="16"/>
    </row>
    <row r="694" spans="1:21" ht="12.75">
      <c r="A694"/>
      <c r="B694"/>
      <c r="F694" s="18"/>
      <c r="J694" s="15"/>
      <c r="O694" s="16"/>
      <c r="P694" s="42"/>
      <c r="U694" s="16"/>
    </row>
    <row r="695" spans="1:21" ht="12.75">
      <c r="A695"/>
      <c r="B695"/>
      <c r="F695" s="18"/>
      <c r="J695" s="15"/>
      <c r="O695" s="16"/>
      <c r="P695" s="42"/>
      <c r="U695" s="16"/>
    </row>
    <row r="696" spans="1:21" ht="12.75">
      <c r="A696"/>
      <c r="B696"/>
      <c r="F696" s="18"/>
      <c r="J696" s="15"/>
      <c r="O696" s="16"/>
      <c r="P696" s="42"/>
      <c r="U696" s="16"/>
    </row>
    <row r="697" spans="1:21" ht="12.75">
      <c r="A697"/>
      <c r="B697"/>
      <c r="F697" s="18"/>
      <c r="J697" s="15"/>
      <c r="O697" s="16"/>
      <c r="P697" s="42"/>
      <c r="U697" s="16"/>
    </row>
    <row r="698" spans="1:21" ht="12.75">
      <c r="A698"/>
      <c r="B698"/>
      <c r="F698" s="18"/>
      <c r="J698" s="15"/>
      <c r="O698" s="16"/>
      <c r="P698" s="42"/>
      <c r="U698" s="16"/>
    </row>
    <row r="699" spans="1:21" ht="12.75">
      <c r="A699"/>
      <c r="B699"/>
      <c r="F699" s="18"/>
      <c r="J699" s="15"/>
      <c r="O699" s="16"/>
      <c r="P699" s="42"/>
      <c r="U699" s="16"/>
    </row>
    <row r="700" spans="1:21" ht="12.75">
      <c r="A700"/>
      <c r="B700"/>
      <c r="F700" s="18"/>
      <c r="J700" s="15"/>
      <c r="O700" s="16"/>
      <c r="P700" s="42"/>
      <c r="U700" s="16"/>
    </row>
    <row r="701" spans="1:21" ht="12.75">
      <c r="A701"/>
      <c r="B701"/>
      <c r="F701" s="18"/>
      <c r="J701" s="15"/>
      <c r="O701" s="16"/>
      <c r="P701" s="42"/>
      <c r="U701" s="16"/>
    </row>
    <row r="702" spans="1:21" ht="12.75">
      <c r="A702"/>
      <c r="B702"/>
      <c r="F702" s="18"/>
      <c r="J702" s="15"/>
      <c r="O702" s="16"/>
      <c r="P702" s="42"/>
      <c r="U702" s="16"/>
    </row>
    <row r="703" spans="1:21" ht="12.75">
      <c r="A703"/>
      <c r="B703"/>
      <c r="F703" s="18"/>
      <c r="J703" s="15"/>
      <c r="O703" s="16"/>
      <c r="P703" s="42"/>
      <c r="U703" s="16"/>
    </row>
    <row r="704" spans="1:21" ht="12.75">
      <c r="A704"/>
      <c r="B704"/>
      <c r="F704" s="18"/>
      <c r="J704" s="15"/>
      <c r="O704" s="16"/>
      <c r="P704" s="42"/>
      <c r="U704" s="16"/>
    </row>
    <row r="705" spans="1:21" ht="12.75">
      <c r="A705"/>
      <c r="B705"/>
      <c r="F705" s="18"/>
      <c r="J705" s="15"/>
      <c r="O705" s="16"/>
      <c r="P705" s="42"/>
      <c r="U705" s="16"/>
    </row>
    <row r="706" spans="10:16" ht="12.75">
      <c r="J706" s="15"/>
      <c r="P706" s="42"/>
    </row>
    <row r="707" spans="10:16" ht="12.75">
      <c r="J707" s="15"/>
      <c r="P707" s="42"/>
    </row>
    <row r="708" spans="10:16" ht="12.75">
      <c r="J708" s="15"/>
      <c r="P708" s="42"/>
    </row>
    <row r="709" spans="10:16" ht="12.75">
      <c r="J709" s="15"/>
      <c r="P709" s="42"/>
    </row>
    <row r="710" spans="10:16" ht="12.75">
      <c r="J710" s="15"/>
      <c r="P710" s="42"/>
    </row>
    <row r="711" spans="10:16" ht="12.75">
      <c r="J711" s="15"/>
      <c r="P711" s="42"/>
    </row>
    <row r="712" spans="10:16" ht="12.75">
      <c r="J712" s="15"/>
      <c r="P712" s="42"/>
    </row>
    <row r="713" spans="10:16" ht="12.75">
      <c r="J713" s="15"/>
      <c r="P713" s="42"/>
    </row>
    <row r="714" spans="10:16" ht="12.75">
      <c r="J714" s="15"/>
      <c r="P714" s="42"/>
    </row>
    <row r="715" spans="10:16" ht="12.75">
      <c r="J715" s="15"/>
      <c r="P715" s="42"/>
    </row>
    <row r="716" spans="10:16" ht="12.75">
      <c r="J716" s="15"/>
      <c r="P716" s="42"/>
    </row>
    <row r="717" spans="10:16" ht="12.75">
      <c r="J717" s="15"/>
      <c r="P717" s="42"/>
    </row>
    <row r="718" spans="10:16" ht="12.75">
      <c r="J718" s="15"/>
      <c r="P718" s="42"/>
    </row>
    <row r="719" spans="10:16" ht="12.75">
      <c r="J719" s="15"/>
      <c r="P719" s="42"/>
    </row>
    <row r="720" spans="10:16" ht="12.75">
      <c r="J720" s="15"/>
      <c r="P720" s="42"/>
    </row>
    <row r="721" spans="10:16" ht="12.75">
      <c r="J721" s="15"/>
      <c r="P721" s="42"/>
    </row>
    <row r="722" spans="10:16" ht="12.75">
      <c r="J722" s="15"/>
      <c r="P722" s="42"/>
    </row>
    <row r="723" spans="10:16" ht="12.75">
      <c r="J723" s="15"/>
      <c r="P723" s="42"/>
    </row>
    <row r="724" spans="10:16" ht="12.75">
      <c r="J724" s="15"/>
      <c r="P724" s="42"/>
    </row>
    <row r="725" spans="10:16" ht="12.75">
      <c r="J725" s="15"/>
      <c r="P725" s="42"/>
    </row>
    <row r="726" spans="10:16" ht="12.75">
      <c r="J726" s="15"/>
      <c r="P726" s="42"/>
    </row>
    <row r="727" spans="10:16" ht="12.75">
      <c r="J727" s="15"/>
      <c r="P727" s="42"/>
    </row>
    <row r="728" spans="10:16" ht="12.75">
      <c r="J728" s="15"/>
      <c r="P728" s="42"/>
    </row>
    <row r="729" spans="10:16" ht="12.75">
      <c r="J729" s="15"/>
      <c r="P729" s="42"/>
    </row>
    <row r="730" spans="10:16" ht="12.75">
      <c r="J730" s="15"/>
      <c r="P730" s="42"/>
    </row>
    <row r="731" spans="10:16" ht="12.75">
      <c r="J731" s="15"/>
      <c r="P731" s="42"/>
    </row>
    <row r="732" spans="10:16" ht="12.75">
      <c r="J732" s="15"/>
      <c r="P732" s="42"/>
    </row>
    <row r="733" spans="10:16" ht="12.75">
      <c r="J733" s="15"/>
      <c r="P733" s="42"/>
    </row>
    <row r="734" spans="10:16" ht="12.75">
      <c r="J734" s="15"/>
      <c r="P734" s="42"/>
    </row>
    <row r="735" spans="10:16" ht="12.75">
      <c r="J735" s="15"/>
      <c r="P735" s="42"/>
    </row>
    <row r="736" spans="10:16" ht="12.75">
      <c r="J736" s="15"/>
      <c r="P736" s="42"/>
    </row>
    <row r="737" spans="10:16" ht="12.75">
      <c r="J737" s="15"/>
      <c r="P737" s="42"/>
    </row>
    <row r="738" spans="10:16" ht="12.75">
      <c r="J738" s="15"/>
      <c r="P738" s="42"/>
    </row>
    <row r="739" spans="10:16" ht="12.75">
      <c r="J739" s="15"/>
      <c r="P739" s="42"/>
    </row>
    <row r="740" spans="10:16" ht="12.75">
      <c r="J740" s="15"/>
      <c r="P740" s="42"/>
    </row>
    <row r="741" spans="10:16" ht="12.75">
      <c r="J741" s="15"/>
      <c r="P741" s="42"/>
    </row>
    <row r="742" spans="10:16" ht="12.75">
      <c r="J742" s="15"/>
      <c r="P742" s="42"/>
    </row>
    <row r="743" spans="10:16" ht="12.75">
      <c r="J743" s="15"/>
      <c r="P743" s="42"/>
    </row>
    <row r="744" spans="10:16" ht="12.75">
      <c r="J744" s="15"/>
      <c r="P744" s="42"/>
    </row>
    <row r="745" spans="10:16" ht="12.75">
      <c r="J745" s="15"/>
      <c r="P745" s="42"/>
    </row>
    <row r="746" spans="10:16" ht="12.75">
      <c r="J746" s="15"/>
      <c r="P746" s="42"/>
    </row>
    <row r="747" spans="10:16" ht="12.75">
      <c r="J747" s="15"/>
      <c r="P747" s="42"/>
    </row>
    <row r="748" spans="10:16" ht="12.75">
      <c r="J748" s="15"/>
      <c r="P748" s="42"/>
    </row>
    <row r="749" spans="10:16" ht="12.75">
      <c r="J749" s="15"/>
      <c r="P749" s="42"/>
    </row>
    <row r="750" spans="10:16" ht="12.75">
      <c r="J750" s="15"/>
      <c r="P750" s="42"/>
    </row>
    <row r="751" spans="10:16" ht="12.75">
      <c r="J751" s="15"/>
      <c r="P751" s="42"/>
    </row>
    <row r="752" spans="10:16" ht="12.75">
      <c r="J752" s="15"/>
      <c r="P752" s="42"/>
    </row>
    <row r="753" spans="10:16" ht="12.75">
      <c r="J753" s="15"/>
      <c r="P753" s="42"/>
    </row>
    <row r="754" spans="10:16" ht="12.75">
      <c r="J754" s="15"/>
      <c r="P754" s="42"/>
    </row>
    <row r="755" spans="10:16" ht="12.75">
      <c r="J755" s="15"/>
      <c r="P755" s="42"/>
    </row>
    <row r="756" spans="10:16" ht="12.75">
      <c r="J756" s="15"/>
      <c r="P756" s="42"/>
    </row>
    <row r="757" spans="10:16" ht="12.75">
      <c r="J757" s="15"/>
      <c r="P757" s="42"/>
    </row>
    <row r="758" spans="10:16" ht="12.75">
      <c r="J758" s="15"/>
      <c r="P758" s="42"/>
    </row>
    <row r="759" spans="10:16" ht="12.75">
      <c r="J759" s="15"/>
      <c r="P759" s="42"/>
    </row>
    <row r="760" spans="10:16" ht="12.75">
      <c r="J760" s="15"/>
      <c r="P760" s="42"/>
    </row>
    <row r="761" spans="10:16" ht="12.75">
      <c r="J761" s="15"/>
      <c r="P761" s="42"/>
    </row>
    <row r="762" spans="10:16" ht="12.75">
      <c r="J762" s="15"/>
      <c r="P762" s="42"/>
    </row>
    <row r="763" spans="10:16" ht="12.75">
      <c r="J763" s="15"/>
      <c r="P763" s="42"/>
    </row>
    <row r="764" spans="10:16" ht="12.75">
      <c r="J764" s="15"/>
      <c r="P764" s="42"/>
    </row>
    <row r="765" spans="10:16" ht="12.75">
      <c r="J765" s="15"/>
      <c r="P765" s="42"/>
    </row>
    <row r="766" spans="10:16" ht="12.75">
      <c r="J766" s="15"/>
      <c r="P766" s="42"/>
    </row>
    <row r="767" spans="10:16" ht="12.75">
      <c r="J767" s="15"/>
      <c r="P767" s="42"/>
    </row>
    <row r="768" spans="10:16" ht="12.75">
      <c r="J768" s="15"/>
      <c r="P768" s="42"/>
    </row>
    <row r="769" spans="10:16" ht="12.75">
      <c r="J769" s="15"/>
      <c r="P769" s="42"/>
    </row>
    <row r="770" spans="10:16" ht="12.75">
      <c r="J770" s="15"/>
      <c r="P770" s="42"/>
    </row>
    <row r="771" spans="10:16" ht="12.75">
      <c r="J771" s="15"/>
      <c r="P771" s="42"/>
    </row>
    <row r="772" spans="10:16" ht="12.75">
      <c r="J772" s="15"/>
      <c r="P772" s="42"/>
    </row>
    <row r="773" spans="10:16" ht="12.75">
      <c r="J773" s="15"/>
      <c r="P773" s="42"/>
    </row>
    <row r="774" spans="10:16" ht="12.75">
      <c r="J774" s="15"/>
      <c r="P774" s="42"/>
    </row>
    <row r="775" spans="10:16" ht="12.75">
      <c r="J775" s="15"/>
      <c r="P775" s="42"/>
    </row>
    <row r="776" spans="10:16" ht="12.75">
      <c r="J776" s="15"/>
      <c r="P776" s="42"/>
    </row>
    <row r="777" spans="10:16" ht="12.75">
      <c r="J777" s="15"/>
      <c r="P777" s="42"/>
    </row>
    <row r="778" spans="10:16" ht="12.75">
      <c r="J778" s="15"/>
      <c r="P778" s="42"/>
    </row>
    <row r="779" spans="10:16" ht="12.75">
      <c r="J779" s="15"/>
      <c r="P779" s="42"/>
    </row>
    <row r="780" spans="10:16" ht="12.75">
      <c r="J780" s="15"/>
      <c r="P780" s="42"/>
    </row>
    <row r="781" spans="10:16" ht="12.75">
      <c r="J781" s="15"/>
      <c r="P781" s="42"/>
    </row>
    <row r="782" spans="10:16" ht="12.75">
      <c r="J782" s="15"/>
      <c r="P782" s="42"/>
    </row>
    <row r="783" spans="10:16" ht="12.75">
      <c r="J783" s="15"/>
      <c r="P783" s="42"/>
    </row>
    <row r="784" spans="10:16" ht="12.75">
      <c r="J784" s="15"/>
      <c r="P784" s="42"/>
    </row>
    <row r="785" spans="10:16" ht="12.75">
      <c r="J785" s="15"/>
      <c r="P785" s="42"/>
    </row>
    <row r="786" spans="10:16" ht="12.75">
      <c r="J786" s="15"/>
      <c r="P786" s="42"/>
    </row>
    <row r="787" spans="10:16" ht="12.75">
      <c r="J787" s="15"/>
      <c r="P787" s="42"/>
    </row>
    <row r="788" spans="10:16" ht="12.75">
      <c r="J788" s="15"/>
      <c r="P788" s="42"/>
    </row>
    <row r="789" spans="10:16" ht="12.75">
      <c r="J789" s="15"/>
      <c r="P789" s="42"/>
    </row>
    <row r="790" spans="10:16" ht="12.75">
      <c r="J790" s="15"/>
      <c r="P790" s="42"/>
    </row>
    <row r="791" spans="10:16" ht="12.75">
      <c r="J791" s="15"/>
      <c r="P791" s="42"/>
    </row>
    <row r="792" spans="10:16" ht="12.75">
      <c r="J792" s="15"/>
      <c r="P792" s="42"/>
    </row>
    <row r="793" spans="10:16" ht="12.75">
      <c r="J793" s="15"/>
      <c r="P793" s="42"/>
    </row>
    <row r="794" spans="10:16" ht="12.75">
      <c r="J794" s="15"/>
      <c r="P794" s="42"/>
    </row>
    <row r="795" spans="10:16" ht="12.75">
      <c r="J795" s="15"/>
      <c r="P795" s="42"/>
    </row>
    <row r="796" spans="10:16" ht="12.75">
      <c r="J796" s="15"/>
      <c r="P796" s="42"/>
    </row>
    <row r="797" spans="10:16" ht="12.75">
      <c r="J797" s="15"/>
      <c r="P797" s="42"/>
    </row>
    <row r="798" spans="10:16" ht="12.75">
      <c r="J798" s="15"/>
      <c r="P798" s="42"/>
    </row>
    <row r="799" spans="10:16" ht="12.75">
      <c r="J799" s="15"/>
      <c r="P799" s="42"/>
    </row>
    <row r="800" spans="10:16" ht="12.75">
      <c r="J800" s="15"/>
      <c r="P800" s="42"/>
    </row>
    <row r="801" spans="10:16" ht="12.75">
      <c r="J801" s="15"/>
      <c r="P801" s="42"/>
    </row>
    <row r="802" spans="10:16" ht="12.75">
      <c r="J802" s="15"/>
      <c r="P802" s="42"/>
    </row>
    <row r="803" spans="10:16" ht="12.75">
      <c r="J803" s="15"/>
      <c r="P803" s="42"/>
    </row>
    <row r="804" spans="10:16" ht="12.75">
      <c r="J804" s="15"/>
      <c r="P804" s="42"/>
    </row>
    <row r="805" spans="10:16" ht="12.75">
      <c r="J805" s="15"/>
      <c r="P805" s="42"/>
    </row>
    <row r="806" spans="10:16" ht="12.75">
      <c r="J806" s="15"/>
      <c r="P806" s="42"/>
    </row>
    <row r="807" spans="10:16" ht="12.75">
      <c r="J807" s="15"/>
      <c r="P807" s="42"/>
    </row>
    <row r="808" spans="10:16" ht="12.75">
      <c r="J808" s="15"/>
      <c r="P808" s="42"/>
    </row>
    <row r="809" spans="10:16" ht="12.75">
      <c r="J809" s="15"/>
      <c r="P809" s="42"/>
    </row>
    <row r="810" spans="10:16" ht="12.75">
      <c r="J810" s="15"/>
      <c r="P810" s="42"/>
    </row>
    <row r="811" spans="10:16" ht="12.75">
      <c r="J811" s="15"/>
      <c r="P811" s="42"/>
    </row>
    <row r="812" spans="10:16" ht="12.75">
      <c r="J812" s="15"/>
      <c r="P812" s="42"/>
    </row>
    <row r="813" spans="10:16" ht="12.75">
      <c r="J813" s="15"/>
      <c r="P813" s="42"/>
    </row>
    <row r="814" spans="10:16" ht="12.75">
      <c r="J814" s="15"/>
      <c r="P814" s="42"/>
    </row>
    <row r="815" spans="10:16" ht="12.75">
      <c r="J815" s="15"/>
      <c r="P815" s="42"/>
    </row>
    <row r="816" spans="10:16" ht="12.75">
      <c r="J816" s="15"/>
      <c r="P816" s="42"/>
    </row>
    <row r="817" spans="10:16" ht="12.75">
      <c r="J817" s="15"/>
      <c r="P817" s="42"/>
    </row>
    <row r="818" spans="10:16" ht="12.75">
      <c r="J818" s="15"/>
      <c r="P818" s="42"/>
    </row>
    <row r="819" spans="10:16" ht="12.75">
      <c r="J819" s="15"/>
      <c r="P819" s="42"/>
    </row>
    <row r="820" spans="10:16" ht="12.75">
      <c r="J820" s="15"/>
      <c r="P820" s="42"/>
    </row>
    <row r="821" spans="10:16" ht="12.75">
      <c r="J821" s="15"/>
      <c r="P821" s="42"/>
    </row>
    <row r="822" spans="10:16" ht="12.75">
      <c r="J822" s="15"/>
      <c r="P822" s="42"/>
    </row>
    <row r="823" spans="10:16" ht="12.75">
      <c r="J823" s="15"/>
      <c r="P823" s="42"/>
    </row>
    <row r="824" spans="10:16" ht="12.75">
      <c r="J824" s="15"/>
      <c r="P824" s="42"/>
    </row>
    <row r="825" spans="10:16" ht="12.75">
      <c r="J825" s="15"/>
      <c r="P825" s="42"/>
    </row>
    <row r="826" spans="10:16" ht="12.75">
      <c r="J826" s="15"/>
      <c r="P826" s="42"/>
    </row>
    <row r="827" spans="10:16" ht="12.75">
      <c r="J827" s="15"/>
      <c r="P827" s="42"/>
    </row>
    <row r="828" spans="10:16" ht="12.75">
      <c r="J828" s="15"/>
      <c r="P828" s="42"/>
    </row>
    <row r="829" spans="10:16" ht="12.75">
      <c r="J829" s="15"/>
      <c r="P829" s="42"/>
    </row>
    <row r="830" spans="10:16" ht="12.75">
      <c r="J830" s="15"/>
      <c r="P830" s="42"/>
    </row>
    <row r="831" spans="10:16" ht="12.75">
      <c r="J831" s="15"/>
      <c r="P831" s="42"/>
    </row>
    <row r="832" spans="10:16" ht="12.75">
      <c r="J832" s="15"/>
      <c r="P832" s="42"/>
    </row>
    <row r="833" spans="10:16" ht="12.75">
      <c r="J833" s="15"/>
      <c r="P833" s="42"/>
    </row>
    <row r="834" spans="10:16" ht="12.75">
      <c r="J834" s="15"/>
      <c r="P834" s="42"/>
    </row>
    <row r="835" spans="10:16" ht="12.75">
      <c r="J835" s="15"/>
      <c r="P835" s="42"/>
    </row>
    <row r="836" spans="10:16" ht="12.75">
      <c r="J836" s="15"/>
      <c r="P836" s="42"/>
    </row>
    <row r="837" spans="10:16" ht="12.75">
      <c r="J837" s="15"/>
      <c r="P837" s="42"/>
    </row>
    <row r="838" spans="10:16" ht="12.75">
      <c r="J838" s="15"/>
      <c r="P838" s="42"/>
    </row>
    <row r="839" spans="10:16" ht="12.75">
      <c r="J839" s="15"/>
      <c r="P839" s="42"/>
    </row>
    <row r="840" spans="10:16" ht="12.75">
      <c r="J840" s="15"/>
      <c r="P840" s="42"/>
    </row>
    <row r="841" spans="10:16" ht="12.75">
      <c r="J841" s="15"/>
      <c r="P841" s="42"/>
    </row>
    <row r="842" spans="10:16" ht="12.75">
      <c r="J842" s="15"/>
      <c r="P842" s="42"/>
    </row>
    <row r="843" spans="10:16" ht="12.75">
      <c r="J843" s="15"/>
      <c r="P843" s="42"/>
    </row>
    <row r="844" spans="10:16" ht="12.75">
      <c r="J844" s="15"/>
      <c r="P844" s="42"/>
    </row>
    <row r="845" spans="10:16" ht="12.75">
      <c r="J845" s="15"/>
      <c r="P845" s="42"/>
    </row>
    <row r="846" spans="10:16" ht="12.75">
      <c r="J846" s="15"/>
      <c r="P846" s="42"/>
    </row>
    <row r="847" spans="10:16" ht="12.75">
      <c r="J847" s="15"/>
      <c r="P847" s="42"/>
    </row>
    <row r="848" spans="10:16" ht="12.75">
      <c r="J848" s="15"/>
      <c r="P848" s="42"/>
    </row>
    <row r="849" spans="10:16" ht="12.75">
      <c r="J849" s="15"/>
      <c r="P849" s="42"/>
    </row>
    <row r="850" spans="10:16" ht="12.75">
      <c r="J850" s="15"/>
      <c r="P850" s="42"/>
    </row>
    <row r="851" spans="10:16" ht="12.75">
      <c r="J851" s="15"/>
      <c r="P851" s="42"/>
    </row>
    <row r="852" spans="10:16" ht="12.75">
      <c r="J852" s="15"/>
      <c r="P852" s="42"/>
    </row>
    <row r="853" spans="10:16" ht="12.75">
      <c r="J853" s="15"/>
      <c r="P853" s="42"/>
    </row>
    <row r="854" spans="10:16" ht="12.75">
      <c r="J854" s="15"/>
      <c r="P854" s="42"/>
    </row>
    <row r="855" spans="10:16" ht="12.75">
      <c r="J855" s="15"/>
      <c r="P855" s="42"/>
    </row>
    <row r="856" spans="10:16" ht="12.75">
      <c r="J856" s="15"/>
      <c r="P856" s="42"/>
    </row>
    <row r="857" spans="10:16" ht="12.75">
      <c r="J857" s="15"/>
      <c r="P857" s="42"/>
    </row>
    <row r="858" spans="10:16" ht="12.75">
      <c r="J858" s="15"/>
      <c r="P858" s="42"/>
    </row>
    <row r="859" spans="10:16" ht="12.75">
      <c r="J859" s="15"/>
      <c r="P859" s="42"/>
    </row>
    <row r="860" spans="10:16" ht="12.75">
      <c r="J860" s="15"/>
      <c r="P860" s="42"/>
    </row>
    <row r="861" spans="10:16" ht="12.75">
      <c r="J861" s="15"/>
      <c r="P861" s="42"/>
    </row>
    <row r="862" spans="10:16" ht="12.75">
      <c r="J862" s="15"/>
      <c r="P862" s="42"/>
    </row>
    <row r="863" spans="10:16" ht="12.75">
      <c r="J863" s="15"/>
      <c r="P863" s="42"/>
    </row>
    <row r="864" spans="10:16" ht="12.75">
      <c r="J864" s="15"/>
      <c r="P864" s="42"/>
    </row>
    <row r="865" spans="10:16" ht="12.75">
      <c r="J865" s="15"/>
      <c r="P865" s="42"/>
    </row>
    <row r="866" spans="10:16" ht="12.75">
      <c r="J866" s="15"/>
      <c r="P866" s="42"/>
    </row>
    <row r="867" spans="10:16" ht="12.75">
      <c r="J867" s="15"/>
      <c r="P867" s="42"/>
    </row>
    <row r="868" spans="10:16" ht="12.75">
      <c r="J868" s="15"/>
      <c r="P868" s="42"/>
    </row>
    <row r="869" spans="10:16" ht="12.75">
      <c r="J869" s="15"/>
      <c r="P869" s="42"/>
    </row>
    <row r="870" spans="10:16" ht="12.75">
      <c r="J870" s="15"/>
      <c r="P870" s="42"/>
    </row>
    <row r="871" spans="10:16" ht="12.75">
      <c r="J871" s="15"/>
      <c r="P871" s="42"/>
    </row>
    <row r="872" spans="10:16" ht="12.75">
      <c r="J872" s="15"/>
      <c r="P872" s="42"/>
    </row>
    <row r="873" spans="10:16" ht="12.75">
      <c r="J873" s="15"/>
      <c r="P873" s="42"/>
    </row>
    <row r="874" spans="10:16" ht="12.75">
      <c r="J874" s="15"/>
      <c r="P874" s="42"/>
    </row>
    <row r="875" spans="10:16" ht="12.75">
      <c r="J875" s="15"/>
      <c r="P875" s="42"/>
    </row>
    <row r="876" spans="10:16" ht="12.75">
      <c r="J876" s="15"/>
      <c r="P876" s="42"/>
    </row>
    <row r="877" spans="10:16" ht="12.75">
      <c r="J877" s="15"/>
      <c r="P877" s="42"/>
    </row>
    <row r="878" spans="10:16" ht="12.75">
      <c r="J878" s="15"/>
      <c r="P878" s="42"/>
    </row>
    <row r="879" spans="10:16" ht="12.75">
      <c r="J879" s="15"/>
      <c r="P879" s="42"/>
    </row>
    <row r="880" spans="10:16" ht="12.75">
      <c r="J880" s="15"/>
      <c r="P880" s="42"/>
    </row>
    <row r="881" spans="10:16" ht="12.75">
      <c r="J881" s="15"/>
      <c r="P881" s="42"/>
    </row>
    <row r="882" spans="10:16" ht="12.75">
      <c r="J882" s="15"/>
      <c r="P882" s="42"/>
    </row>
    <row r="883" spans="10:16" ht="12.75">
      <c r="J883" s="15"/>
      <c r="P883" s="42"/>
    </row>
    <row r="884" spans="10:16" ht="12.75">
      <c r="J884" s="15"/>
      <c r="P884" s="42"/>
    </row>
    <row r="885" spans="10:16" ht="12.75">
      <c r="J885" s="15"/>
      <c r="P885" s="42"/>
    </row>
    <row r="886" spans="10:16" ht="12.75">
      <c r="J886" s="15"/>
      <c r="P886" s="42"/>
    </row>
    <row r="887" spans="10:16" ht="12.75">
      <c r="J887" s="15"/>
      <c r="P887" s="42"/>
    </row>
    <row r="888" spans="10:16" ht="12.75">
      <c r="J888" s="15"/>
      <c r="P888" s="42"/>
    </row>
    <row r="889" spans="10:16" ht="12.75">
      <c r="J889" s="15"/>
      <c r="P889" s="42"/>
    </row>
    <row r="890" spans="10:16" ht="12.75">
      <c r="J890" s="15"/>
      <c r="P890" s="42"/>
    </row>
    <row r="891" spans="10:16" ht="12.75">
      <c r="J891" s="15"/>
      <c r="P891" s="42"/>
    </row>
    <row r="892" spans="10:16" ht="12.75">
      <c r="J892" s="15"/>
      <c r="P892" s="42"/>
    </row>
    <row r="893" spans="10:16" ht="12.75">
      <c r="J893" s="15"/>
      <c r="P893" s="42"/>
    </row>
    <row r="894" spans="10:16" ht="12.75">
      <c r="J894" s="15"/>
      <c r="P894" s="42"/>
    </row>
    <row r="895" spans="10:16" ht="12.75">
      <c r="J895" s="15"/>
      <c r="P895" s="42"/>
    </row>
    <row r="896" spans="10:16" ht="12.75">
      <c r="J896" s="15"/>
      <c r="P896" s="42"/>
    </row>
    <row r="897" spans="10:16" ht="12.75">
      <c r="J897" s="15"/>
      <c r="P897" s="42"/>
    </row>
    <row r="898" spans="10:16" ht="12.75">
      <c r="J898" s="15"/>
      <c r="P898" s="42"/>
    </row>
    <row r="899" spans="10:16" ht="12.75">
      <c r="J899" s="15"/>
      <c r="P899" s="42"/>
    </row>
    <row r="900" spans="10:16" ht="12.75">
      <c r="J900" s="15"/>
      <c r="P900" s="42"/>
    </row>
    <row r="901" spans="10:16" ht="12.75">
      <c r="J901" s="15"/>
      <c r="P901" s="42"/>
    </row>
    <row r="902" spans="10:16" ht="12.75">
      <c r="J902" s="15"/>
      <c r="P902" s="42"/>
    </row>
    <row r="903" spans="10:16" ht="12.75">
      <c r="J903" s="15"/>
      <c r="P903" s="42"/>
    </row>
    <row r="904" spans="10:16" ht="12.75">
      <c r="J904" s="15"/>
      <c r="P904" s="42"/>
    </row>
    <row r="905" spans="10:16" ht="12.75">
      <c r="J905" s="15"/>
      <c r="P905" s="42"/>
    </row>
    <row r="906" spans="10:16" ht="12.75">
      <c r="J906" s="15"/>
      <c r="P906" s="42"/>
    </row>
    <row r="907" spans="10:16" ht="12.75">
      <c r="J907" s="15"/>
      <c r="P907" s="42"/>
    </row>
    <row r="908" spans="10:16" ht="12.75">
      <c r="J908" s="15"/>
      <c r="P908" s="42"/>
    </row>
    <row r="909" spans="10:16" ht="12.75">
      <c r="J909" s="15"/>
      <c r="P909" s="42"/>
    </row>
    <row r="910" spans="10:16" ht="12.75">
      <c r="J910" s="15"/>
      <c r="P910" s="42"/>
    </row>
    <row r="911" spans="10:16" ht="12.75">
      <c r="J911" s="15"/>
      <c r="P911" s="42"/>
    </row>
    <row r="912" spans="10:16" ht="12.75">
      <c r="J912" s="15"/>
      <c r="P912" s="42"/>
    </row>
    <row r="913" spans="10:16" ht="12.75">
      <c r="J913" s="15"/>
      <c r="P913" s="42"/>
    </row>
    <row r="914" spans="10:16" ht="12.75">
      <c r="J914" s="15"/>
      <c r="P914" s="42"/>
    </row>
    <row r="915" spans="10:16" ht="12.75">
      <c r="J915" s="15"/>
      <c r="P915" s="42"/>
    </row>
    <row r="916" spans="10:16" ht="12.75">
      <c r="J916" s="15"/>
      <c r="P916" s="42"/>
    </row>
    <row r="917" spans="10:16" ht="12.75">
      <c r="J917" s="15"/>
      <c r="P917" s="42"/>
    </row>
    <row r="918" spans="10:16" ht="12.75">
      <c r="J918" s="15"/>
      <c r="P918" s="42"/>
    </row>
    <row r="919" spans="10:16" ht="12.75">
      <c r="J919" s="15"/>
      <c r="P919" s="42"/>
    </row>
    <row r="920" spans="10:16" ht="12.75">
      <c r="J920" s="15"/>
      <c r="P920" s="42"/>
    </row>
    <row r="921" spans="10:16" ht="12.75">
      <c r="J921" s="15"/>
      <c r="P921" s="42"/>
    </row>
    <row r="922" spans="10:16" ht="12.75">
      <c r="J922" s="15"/>
      <c r="P922" s="42"/>
    </row>
    <row r="923" spans="10:16" ht="12.75">
      <c r="J923" s="15"/>
      <c r="P923" s="42"/>
    </row>
    <row r="924" spans="10:16" ht="12.75">
      <c r="J924" s="15"/>
      <c r="P924" s="42"/>
    </row>
    <row r="925" spans="10:16" ht="12.75">
      <c r="J925" s="15"/>
      <c r="P925" s="42"/>
    </row>
    <row r="926" spans="10:16" ht="12.75">
      <c r="J926" s="15"/>
      <c r="P926" s="42"/>
    </row>
    <row r="927" spans="10:16" ht="12.75">
      <c r="J927" s="15"/>
      <c r="P927" s="42"/>
    </row>
    <row r="928" spans="10:16" ht="12.75">
      <c r="J928" s="15"/>
      <c r="P928" s="42"/>
    </row>
    <row r="929" spans="10:16" ht="12.75">
      <c r="J929" s="15"/>
      <c r="P929" s="42"/>
    </row>
    <row r="930" spans="10:16" ht="12.75">
      <c r="J930" s="15"/>
      <c r="P930" s="42"/>
    </row>
    <row r="931" spans="10:16" ht="12.75">
      <c r="J931" s="15"/>
      <c r="P931" s="42"/>
    </row>
    <row r="932" spans="10:16" ht="12.75">
      <c r="J932" s="15"/>
      <c r="P932" s="42"/>
    </row>
    <row r="933" spans="10:16" ht="12.75">
      <c r="J933" s="15"/>
      <c r="P933" s="42"/>
    </row>
    <row r="934" spans="10:16" ht="12.75">
      <c r="J934" s="15"/>
      <c r="P934" s="42"/>
    </row>
    <row r="935" spans="10:16" ht="12.75">
      <c r="J935" s="15"/>
      <c r="P935" s="42"/>
    </row>
    <row r="936" spans="10:16" ht="12.75">
      <c r="J936" s="15"/>
      <c r="P936" s="42"/>
    </row>
    <row r="937" spans="10:16" ht="12.75">
      <c r="J937" s="15"/>
      <c r="P937" s="42"/>
    </row>
    <row r="938" spans="10:16" ht="12.75">
      <c r="J938" s="15"/>
      <c r="P938" s="42"/>
    </row>
    <row r="939" spans="10:16" ht="12.75">
      <c r="J939" s="15"/>
      <c r="P939" s="42"/>
    </row>
    <row r="940" spans="10:16" ht="12.75">
      <c r="J940" s="15"/>
      <c r="P940" s="42"/>
    </row>
    <row r="941" spans="10:16" ht="12.75">
      <c r="J941" s="15"/>
      <c r="P941" s="42"/>
    </row>
    <row r="942" spans="10:16" ht="12.75">
      <c r="J942" s="15"/>
      <c r="P942" s="42"/>
    </row>
    <row r="943" spans="10:16" ht="12.75">
      <c r="J943" s="15"/>
      <c r="P943" s="42"/>
    </row>
    <row r="944" spans="10:16" ht="12.75">
      <c r="J944" s="15"/>
      <c r="P944" s="42"/>
    </row>
    <row r="945" spans="10:16" ht="12.75">
      <c r="J945" s="15"/>
      <c r="P945" s="42"/>
    </row>
    <row r="946" spans="10:16" ht="12.75">
      <c r="J946" s="15"/>
      <c r="P946" s="42"/>
    </row>
    <row r="947" spans="10:16" ht="12.75">
      <c r="J947" s="15"/>
      <c r="P947" s="42"/>
    </row>
    <row r="948" spans="10:16" ht="12.75">
      <c r="J948" s="15"/>
      <c r="P948" s="42"/>
    </row>
    <row r="949" spans="10:16" ht="12.75">
      <c r="J949" s="15"/>
      <c r="P949" s="42"/>
    </row>
    <row r="950" spans="10:16" ht="12.75">
      <c r="J950" s="15"/>
      <c r="P950" s="42"/>
    </row>
    <row r="951" spans="10:16" ht="12.75">
      <c r="J951" s="15"/>
      <c r="P951" s="42"/>
    </row>
    <row r="952" spans="10:16" ht="12.75">
      <c r="J952" s="15"/>
      <c r="P952" s="42"/>
    </row>
    <row r="953" spans="10:16" ht="12.75">
      <c r="J953" s="15"/>
      <c r="P953" s="42"/>
    </row>
    <row r="954" spans="10:16" ht="12.75">
      <c r="J954" s="15"/>
      <c r="P954" s="42"/>
    </row>
    <row r="955" spans="10:16" ht="12.75">
      <c r="J955" s="15"/>
      <c r="P955" s="42"/>
    </row>
    <row r="956" spans="10:16" ht="12.75">
      <c r="J956" s="15"/>
      <c r="P956" s="42"/>
    </row>
    <row r="957" spans="10:16" ht="12.75">
      <c r="J957" s="15"/>
      <c r="P957" s="42"/>
    </row>
    <row r="958" spans="10:16" ht="12.75">
      <c r="J958" s="15"/>
      <c r="P958" s="42"/>
    </row>
    <row r="959" spans="10:16" ht="12.75">
      <c r="J959" s="15"/>
      <c r="P959" s="42"/>
    </row>
    <row r="960" spans="10:16" ht="12.75">
      <c r="J960" s="15"/>
      <c r="P960" s="42"/>
    </row>
    <row r="961" spans="10:16" ht="12.75">
      <c r="J961" s="15"/>
      <c r="P961" s="42"/>
    </row>
    <row r="962" spans="10:16" ht="12.75">
      <c r="J962" s="15"/>
      <c r="P962" s="42"/>
    </row>
    <row r="963" spans="10:16" ht="12.75">
      <c r="J963" s="15"/>
      <c r="P963" s="42"/>
    </row>
    <row r="964" spans="10:16" ht="12.75">
      <c r="J964" s="15"/>
      <c r="P964" s="42"/>
    </row>
    <row r="965" spans="10:16" ht="12.75">
      <c r="J965" s="15"/>
      <c r="P965" s="42"/>
    </row>
    <row r="966" spans="10:16" ht="12.75">
      <c r="J966" s="15"/>
      <c r="P966" s="42"/>
    </row>
    <row r="967" spans="10:16" ht="12.75">
      <c r="J967" s="15"/>
      <c r="P967" s="42"/>
    </row>
    <row r="968" spans="10:16" ht="12.75">
      <c r="J968" s="15"/>
      <c r="P968" s="42"/>
    </row>
    <row r="969" spans="10:16" ht="12.75">
      <c r="J969" s="15"/>
      <c r="P969" s="42"/>
    </row>
    <row r="970" spans="10:16" ht="12.75">
      <c r="J970" s="15"/>
      <c r="P970" s="42"/>
    </row>
    <row r="971" spans="10:16" ht="12.75">
      <c r="J971" s="15"/>
      <c r="P971" s="42"/>
    </row>
    <row r="972" spans="10:16" ht="12.75">
      <c r="J972" s="15"/>
      <c r="P972" s="42"/>
    </row>
    <row r="973" spans="10:16" ht="12.75">
      <c r="J973" s="15"/>
      <c r="P973" s="42"/>
    </row>
    <row r="974" spans="10:16" ht="12.75">
      <c r="J974" s="15"/>
      <c r="P974" s="42"/>
    </row>
    <row r="975" spans="10:16" ht="12.75">
      <c r="J975" s="15"/>
      <c r="P975" s="42"/>
    </row>
    <row r="976" spans="10:16" ht="12.75">
      <c r="J976" s="15"/>
      <c r="P976" s="42"/>
    </row>
    <row r="977" spans="10:16" ht="12.75">
      <c r="J977" s="15"/>
      <c r="P977" s="42"/>
    </row>
    <row r="978" spans="10:16" ht="12.75">
      <c r="J978" s="15"/>
      <c r="P978" s="42"/>
    </row>
    <row r="979" spans="10:16" ht="12.75">
      <c r="J979" s="15"/>
      <c r="P979" s="42"/>
    </row>
    <row r="980" spans="10:16" ht="12.75">
      <c r="J980" s="15"/>
      <c r="P980" s="42"/>
    </row>
    <row r="981" spans="10:16" ht="12.75">
      <c r="J981" s="15"/>
      <c r="P981" s="42"/>
    </row>
    <row r="982" spans="10:16" ht="12.75">
      <c r="J982" s="15"/>
      <c r="P982" s="42"/>
    </row>
    <row r="983" spans="10:16" ht="12.75">
      <c r="J983" s="15"/>
      <c r="P983" s="42"/>
    </row>
    <row r="984" spans="10:16" ht="12.75">
      <c r="J984" s="15"/>
      <c r="P984" s="42"/>
    </row>
    <row r="985" spans="10:16" ht="12.75">
      <c r="J985" s="15"/>
      <c r="P985" s="42"/>
    </row>
    <row r="986" spans="10:16" ht="12.75">
      <c r="J986" s="15"/>
      <c r="P986" s="42"/>
    </row>
    <row r="987" spans="10:16" ht="12.75">
      <c r="J987" s="15"/>
      <c r="P987" s="42"/>
    </row>
    <row r="988" spans="10:16" ht="12.75">
      <c r="J988" s="15"/>
      <c r="P988" s="42"/>
    </row>
    <row r="989" spans="10:16" ht="12.75">
      <c r="J989" s="15"/>
      <c r="P989" s="42"/>
    </row>
    <row r="990" spans="10:16" ht="12.75">
      <c r="J990" s="15"/>
      <c r="P990" s="42"/>
    </row>
    <row r="991" spans="10:16" ht="12.75">
      <c r="J991" s="15"/>
      <c r="P991" s="42"/>
    </row>
    <row r="992" spans="10:16" ht="12.75">
      <c r="J992" s="15"/>
      <c r="P992" s="42"/>
    </row>
    <row r="993" spans="10:16" ht="12.75">
      <c r="J993" s="15"/>
      <c r="P993" s="42"/>
    </row>
    <row r="994" spans="10:16" ht="12.75">
      <c r="J994" s="15"/>
      <c r="P994" s="42"/>
    </row>
    <row r="995" spans="10:16" ht="12.75">
      <c r="J995" s="15"/>
      <c r="P995" s="42"/>
    </row>
    <row r="996" spans="10:16" ht="12.75">
      <c r="J996" s="15"/>
      <c r="P996" s="42"/>
    </row>
    <row r="997" spans="10:16" ht="12.75">
      <c r="J997" s="15"/>
      <c r="P997" s="42"/>
    </row>
    <row r="998" spans="10:16" ht="12.75">
      <c r="J998" s="15"/>
      <c r="P998" s="42"/>
    </row>
    <row r="999" spans="10:16" ht="12.75">
      <c r="J999" s="15"/>
      <c r="P999" s="42"/>
    </row>
    <row r="1000" spans="10:16" ht="12.75">
      <c r="J1000" s="15"/>
      <c r="P1000" s="42"/>
    </row>
    <row r="1001" spans="10:16" ht="12.75">
      <c r="J1001" s="15"/>
      <c r="P1001" s="42"/>
    </row>
    <row r="1002" spans="10:16" ht="12.75">
      <c r="J1002" s="15"/>
      <c r="P1002" s="42"/>
    </row>
    <row r="1003" spans="10:16" ht="12.75">
      <c r="J1003" s="15"/>
      <c r="P1003" s="42"/>
    </row>
    <row r="1004" spans="10:16" ht="12.75">
      <c r="J1004" s="15"/>
      <c r="P1004" s="42"/>
    </row>
    <row r="1005" spans="10:16" ht="12.75">
      <c r="J1005" s="15"/>
      <c r="P1005" s="42"/>
    </row>
    <row r="1006" spans="10:16" ht="12.75">
      <c r="J1006" s="15"/>
      <c r="P1006" s="42"/>
    </row>
    <row r="1007" spans="10:16" ht="12.75">
      <c r="J1007" s="15"/>
      <c r="P1007" s="42"/>
    </row>
    <row r="1008" spans="10:16" ht="12.75">
      <c r="J1008" s="15"/>
      <c r="P1008" s="42"/>
    </row>
    <row r="1009" spans="10:16" ht="12.75">
      <c r="J1009" s="15"/>
      <c r="P1009" s="42"/>
    </row>
    <row r="1010" spans="10:16" ht="12.75">
      <c r="J1010" s="15"/>
      <c r="P1010" s="42"/>
    </row>
    <row r="1011" spans="10:16" ht="12.75">
      <c r="J1011" s="15"/>
      <c r="P1011" s="42"/>
    </row>
    <row r="1012" spans="10:16" ht="12.75">
      <c r="J1012" s="15"/>
      <c r="P1012" s="42"/>
    </row>
    <row r="1013" spans="10:16" ht="12.75">
      <c r="J1013" s="15"/>
      <c r="P1013" s="42"/>
    </row>
    <row r="1014" spans="10:16" ht="12.75">
      <c r="J1014" s="15"/>
      <c r="P1014" s="42"/>
    </row>
    <row r="1015" spans="10:16" ht="12.75">
      <c r="J1015" s="15"/>
      <c r="P1015" s="42"/>
    </row>
    <row r="1016" spans="10:16" ht="12.75">
      <c r="J1016" s="15"/>
      <c r="P1016" s="42"/>
    </row>
    <row r="1017" spans="10:16" ht="12.75">
      <c r="J1017" s="15"/>
      <c r="P1017" s="42"/>
    </row>
    <row r="1018" spans="10:16" ht="12.75">
      <c r="J1018" s="15"/>
      <c r="P1018" s="42"/>
    </row>
    <row r="1019" spans="10:16" ht="12.75">
      <c r="J1019" s="15"/>
      <c r="P1019" s="42"/>
    </row>
    <row r="1020" spans="10:16" ht="12.75">
      <c r="J1020" s="15"/>
      <c r="P1020" s="42"/>
    </row>
    <row r="1021" spans="10:16" ht="12.75">
      <c r="J1021" s="15"/>
      <c r="P1021" s="42"/>
    </row>
    <row r="1022" spans="10:16" ht="12.75">
      <c r="J1022" s="15"/>
      <c r="P1022" s="42"/>
    </row>
    <row r="1023" spans="10:16" ht="12.75">
      <c r="J1023" s="15"/>
      <c r="P1023" s="42"/>
    </row>
    <row r="1024" spans="10:16" ht="12.75">
      <c r="J1024" s="15"/>
      <c r="P1024" s="42"/>
    </row>
    <row r="1025" spans="10:16" ht="12.75">
      <c r="J1025" s="15"/>
      <c r="P1025" s="42"/>
    </row>
    <row r="1026" spans="10:16" ht="12.75">
      <c r="J1026" s="15"/>
      <c r="P1026" s="42"/>
    </row>
    <row r="1027" spans="10:16" ht="12.75">
      <c r="J1027" s="15"/>
      <c r="P1027" s="42"/>
    </row>
    <row r="1028" spans="10:16" ht="12.75">
      <c r="J1028" s="15"/>
      <c r="P1028" s="42"/>
    </row>
    <row r="1029" spans="10:16" ht="12.75">
      <c r="J1029" s="15"/>
      <c r="P1029" s="42"/>
    </row>
    <row r="1030" spans="10:16" ht="12.75">
      <c r="J1030" s="15"/>
      <c r="P1030" s="42"/>
    </row>
    <row r="1031" spans="10:16" ht="12.75">
      <c r="J1031" s="15"/>
      <c r="P1031" s="42"/>
    </row>
    <row r="1032" spans="10:16" ht="12.75">
      <c r="J1032" s="15"/>
      <c r="P1032" s="42"/>
    </row>
    <row r="1033" spans="10:16" ht="12.75">
      <c r="J1033" s="15"/>
      <c r="P1033" s="42"/>
    </row>
    <row r="1034" spans="10:16" ht="12.75">
      <c r="J1034" s="15"/>
      <c r="P1034" s="42"/>
    </row>
    <row r="1035" spans="10:16" ht="12.75">
      <c r="J1035" s="15"/>
      <c r="P1035" s="42"/>
    </row>
    <row r="1036" spans="10:16" ht="12.75">
      <c r="J1036" s="15"/>
      <c r="P1036" s="42"/>
    </row>
    <row r="1037" spans="10:16" ht="12.75">
      <c r="J1037" s="15"/>
      <c r="P1037" s="42"/>
    </row>
    <row r="1038" spans="10:16" ht="12.75">
      <c r="J1038" s="15"/>
      <c r="P1038" s="42"/>
    </row>
    <row r="1039" spans="10:16" ht="12.75">
      <c r="J1039" s="15"/>
      <c r="P1039" s="42"/>
    </row>
    <row r="1040" spans="10:16" ht="12.75">
      <c r="J1040" s="15"/>
      <c r="P1040" s="42"/>
    </row>
    <row r="1041" spans="10:16" ht="12.75">
      <c r="J1041" s="15"/>
      <c r="P1041" s="42"/>
    </row>
    <row r="1042" spans="10:16" ht="12.75">
      <c r="J1042" s="15"/>
      <c r="P1042" s="42"/>
    </row>
    <row r="1043" spans="10:16" ht="12.75">
      <c r="J1043" s="15"/>
      <c r="P1043" s="42"/>
    </row>
    <row r="1044" spans="10:16" ht="12.75">
      <c r="J1044" s="15"/>
      <c r="P1044" s="42"/>
    </row>
    <row r="1045" spans="10:16" ht="12.75">
      <c r="J1045" s="15"/>
      <c r="P1045" s="42"/>
    </row>
    <row r="1046" spans="10:16" ht="12.75">
      <c r="J1046" s="15"/>
      <c r="P1046" s="42"/>
    </row>
    <row r="1047" spans="10:16" ht="12.75">
      <c r="J1047" s="15"/>
      <c r="P1047" s="42"/>
    </row>
    <row r="1048" spans="10:16" ht="12.75">
      <c r="J1048" s="15"/>
      <c r="P1048" s="42"/>
    </row>
    <row r="1049" spans="10:16" ht="12.75">
      <c r="J1049" s="15"/>
      <c r="P1049" s="42"/>
    </row>
    <row r="1050" spans="10:16" ht="12.75">
      <c r="J1050" s="15"/>
      <c r="P1050" s="42"/>
    </row>
    <row r="1051" spans="10:16" ht="12.75">
      <c r="J1051" s="15"/>
      <c r="P1051" s="42"/>
    </row>
    <row r="1052" spans="10:16" ht="12.75">
      <c r="J1052" s="15"/>
      <c r="P1052" s="42"/>
    </row>
    <row r="1053" spans="10:16" ht="12.75">
      <c r="J1053" s="15"/>
      <c r="P1053" s="42"/>
    </row>
    <row r="1054" spans="10:16" ht="12.75">
      <c r="J1054" s="15"/>
      <c r="P1054" s="42"/>
    </row>
    <row r="1055" spans="10:16" ht="12.75">
      <c r="J1055" s="15"/>
      <c r="P1055" s="42"/>
    </row>
    <row r="1056" spans="10:16" ht="12.75">
      <c r="J1056" s="15"/>
      <c r="P1056" s="42"/>
    </row>
    <row r="1057" spans="10:16" ht="12.75">
      <c r="J1057" s="15"/>
      <c r="P1057" s="42"/>
    </row>
    <row r="1058" spans="10:16" ht="12.75">
      <c r="J1058" s="15"/>
      <c r="P1058" s="42"/>
    </row>
    <row r="1059" spans="10:16" ht="12.75">
      <c r="J1059" s="15"/>
      <c r="P1059" s="42"/>
    </row>
    <row r="1060" spans="10:16" ht="12.75">
      <c r="J1060" s="15"/>
      <c r="P1060" s="42"/>
    </row>
    <row r="1061" spans="10:16" ht="12.75">
      <c r="J1061" s="15"/>
      <c r="P1061" s="42"/>
    </row>
    <row r="1062" spans="10:16" ht="12.75">
      <c r="J1062" s="15"/>
      <c r="P1062" s="42"/>
    </row>
    <row r="1063" spans="10:16" ht="12.75">
      <c r="J1063" s="15"/>
      <c r="P1063" s="42"/>
    </row>
    <row r="1064" spans="10:16" ht="12.75">
      <c r="J1064" s="15"/>
      <c r="P1064" s="42"/>
    </row>
    <row r="1065" spans="10:16" ht="12.75">
      <c r="J1065" s="15"/>
      <c r="P1065" s="42"/>
    </row>
    <row r="1066" spans="10:16" ht="12.75">
      <c r="J1066" s="15"/>
      <c r="P1066" s="42"/>
    </row>
    <row r="1067" spans="10:16" ht="12.75">
      <c r="J1067" s="15"/>
      <c r="P1067" s="42"/>
    </row>
    <row r="1068" spans="10:16" ht="12.75">
      <c r="J1068" s="15"/>
      <c r="P1068" s="42"/>
    </row>
    <row r="1069" spans="10:16" ht="12.75">
      <c r="J1069" s="15"/>
      <c r="P1069" s="42"/>
    </row>
    <row r="1070" spans="10:16" ht="12.75">
      <c r="J1070" s="15"/>
      <c r="P1070" s="42"/>
    </row>
    <row r="1071" spans="10:16" ht="12.75">
      <c r="J1071" s="15"/>
      <c r="P1071" s="42"/>
    </row>
    <row r="1072" spans="10:16" ht="12.75">
      <c r="J1072" s="15"/>
      <c r="P1072" s="42"/>
    </row>
    <row r="1073" spans="10:16" ht="12.75">
      <c r="J1073" s="15"/>
      <c r="P1073" s="42"/>
    </row>
    <row r="1074" spans="10:16" ht="12.75">
      <c r="J1074" s="15"/>
      <c r="P1074" s="42"/>
    </row>
    <row r="1075" spans="10:16" ht="12.75">
      <c r="J1075" s="15"/>
      <c r="P1075" s="42"/>
    </row>
    <row r="1076" spans="10:16" ht="12.75">
      <c r="J1076" s="15"/>
      <c r="P1076" s="42"/>
    </row>
    <row r="1077" spans="10:16" ht="12.75">
      <c r="J1077" s="15"/>
      <c r="P1077" s="42"/>
    </row>
    <row r="1078" spans="10:16" ht="12.75">
      <c r="J1078" s="15"/>
      <c r="P1078" s="42"/>
    </row>
    <row r="1079" spans="10:16" ht="12.75">
      <c r="J1079" s="15"/>
      <c r="P1079" s="42"/>
    </row>
    <row r="1080" spans="10:16" ht="12.75">
      <c r="J1080" s="15"/>
      <c r="P1080" s="42"/>
    </row>
    <row r="1081" spans="10:16" ht="12.75">
      <c r="J1081" s="15"/>
      <c r="P1081" s="42"/>
    </row>
    <row r="1082" spans="10:16" ht="12.75">
      <c r="J1082" s="15"/>
      <c r="P1082" s="42"/>
    </row>
    <row r="1083" spans="10:16" ht="12.75">
      <c r="J1083" s="15"/>
      <c r="P1083" s="42"/>
    </row>
    <row r="1084" spans="10:16" ht="12.75">
      <c r="J1084" s="15"/>
      <c r="P1084" s="42"/>
    </row>
    <row r="1085" spans="10:16" ht="12.75">
      <c r="J1085" s="15"/>
      <c r="P1085" s="42"/>
    </row>
    <row r="1086" spans="10:16" ht="12.75">
      <c r="J1086" s="15"/>
      <c r="P1086" s="42"/>
    </row>
    <row r="1087" spans="10:16" ht="12.75">
      <c r="J1087" s="15"/>
      <c r="P1087" s="42"/>
    </row>
    <row r="1088" spans="10:16" ht="12.75">
      <c r="J1088" s="15"/>
      <c r="P1088" s="42"/>
    </row>
    <row r="1089" spans="10:16" ht="12.75">
      <c r="J1089" s="15"/>
      <c r="P1089" s="42"/>
    </row>
    <row r="1090" spans="10:16" ht="12.75">
      <c r="J1090" s="15"/>
      <c r="P1090" s="42"/>
    </row>
    <row r="1091" spans="10:16" ht="12.75">
      <c r="J1091" s="15"/>
      <c r="P1091" s="42"/>
    </row>
    <row r="1092" spans="10:16" ht="12.75">
      <c r="J1092" s="15"/>
      <c r="P1092" s="42"/>
    </row>
    <row r="1093" spans="10:16" ht="12.75">
      <c r="J1093" s="15"/>
      <c r="P1093" s="42"/>
    </row>
    <row r="1094" spans="10:16" ht="12.75">
      <c r="J1094" s="15"/>
      <c r="P1094" s="42"/>
    </row>
    <row r="1095" spans="10:16" ht="12.75">
      <c r="J1095" s="15"/>
      <c r="P1095" s="42"/>
    </row>
    <row r="1096" spans="10:16" ht="12.75">
      <c r="J1096" s="15"/>
      <c r="P1096" s="42"/>
    </row>
    <row r="1097" spans="10:16" ht="12.75">
      <c r="J1097" s="15"/>
      <c r="P1097" s="42"/>
    </row>
    <row r="1098" spans="10:16" ht="12.75">
      <c r="J1098" s="15"/>
      <c r="P1098" s="42"/>
    </row>
    <row r="1099" spans="10:16" ht="12.75">
      <c r="J1099" s="15"/>
      <c r="P1099" s="42"/>
    </row>
    <row r="1100" spans="10:16" ht="12.75">
      <c r="J1100" s="15"/>
      <c r="P1100" s="42"/>
    </row>
    <row r="1101" spans="10:16" ht="12.75">
      <c r="J1101" s="15"/>
      <c r="P1101" s="42"/>
    </row>
    <row r="1102" spans="10:16" ht="12.75">
      <c r="J1102" s="15"/>
      <c r="P1102" s="42"/>
    </row>
    <row r="1103" spans="10:16" ht="12.75">
      <c r="J1103" s="15"/>
      <c r="P1103" s="42"/>
    </row>
    <row r="1104" spans="10:16" ht="12.75">
      <c r="J1104" s="15"/>
      <c r="P1104" s="42"/>
    </row>
    <row r="1105" spans="10:16" ht="12.75">
      <c r="J1105" s="15"/>
      <c r="P1105" s="42"/>
    </row>
    <row r="1106" spans="10:16" ht="12.75">
      <c r="J1106" s="15"/>
      <c r="P1106" s="42"/>
    </row>
    <row r="1107" spans="10:16" ht="12.75">
      <c r="J1107" s="15"/>
      <c r="P1107" s="42"/>
    </row>
    <row r="1108" spans="10:16" ht="12.75">
      <c r="J1108" s="15"/>
      <c r="P1108" s="42"/>
    </row>
    <row r="1109" spans="10:16" ht="12.75">
      <c r="J1109" s="15"/>
      <c r="P1109" s="42"/>
    </row>
    <row r="1110" spans="10:16" ht="12.75">
      <c r="J1110" s="15"/>
      <c r="P1110" s="42"/>
    </row>
    <row r="1111" spans="10:16" ht="12.75">
      <c r="J1111" s="15"/>
      <c r="P1111" s="42"/>
    </row>
    <row r="1112" spans="10:16" ht="12.75">
      <c r="J1112" s="15"/>
      <c r="P1112" s="42"/>
    </row>
    <row r="1113" spans="10:16" ht="12.75">
      <c r="J1113" s="15"/>
      <c r="P1113" s="42"/>
    </row>
    <row r="1114" spans="10:16" ht="12.75">
      <c r="J1114" s="15"/>
      <c r="P1114" s="42"/>
    </row>
    <row r="1115" spans="10:16" ht="12.75">
      <c r="J1115" s="15"/>
      <c r="P1115" s="42"/>
    </row>
    <row r="1116" spans="10:16" ht="12.75">
      <c r="J1116" s="15"/>
      <c r="P1116" s="42"/>
    </row>
    <row r="1117" spans="10:16" ht="12.75">
      <c r="J1117" s="15"/>
      <c r="P1117" s="42"/>
    </row>
    <row r="1118" spans="10:16" ht="12.75">
      <c r="J1118" s="15"/>
      <c r="P1118" s="42"/>
    </row>
    <row r="1119" spans="10:16" ht="12.75">
      <c r="J1119" s="15"/>
      <c r="P1119" s="42"/>
    </row>
    <row r="1120" spans="10:16" ht="12.75">
      <c r="J1120" s="15"/>
      <c r="P1120" s="42"/>
    </row>
    <row r="1121" spans="10:16" ht="12.75">
      <c r="J1121" s="15"/>
      <c r="P1121" s="42"/>
    </row>
    <row r="1122" spans="10:16" ht="12.75">
      <c r="J1122" s="15"/>
      <c r="P1122" s="42"/>
    </row>
    <row r="1123" spans="10:16" ht="12.75">
      <c r="J1123" s="15"/>
      <c r="P1123" s="42"/>
    </row>
    <row r="1124" spans="10:16" ht="12.75">
      <c r="J1124" s="15"/>
      <c r="P1124" s="42"/>
    </row>
    <row r="1125" spans="10:16" ht="12.75">
      <c r="J1125" s="15"/>
      <c r="P1125" s="42"/>
    </row>
    <row r="1126" spans="10:16" ht="12.75">
      <c r="J1126" s="15"/>
      <c r="P1126" s="42"/>
    </row>
    <row r="1127" spans="10:16" ht="12.75">
      <c r="J1127" s="15"/>
      <c r="P1127" s="42"/>
    </row>
    <row r="1128" spans="10:16" ht="12.75">
      <c r="J1128" s="15"/>
      <c r="P1128" s="42"/>
    </row>
    <row r="1129" spans="10:16" ht="12.75">
      <c r="J1129" s="15"/>
      <c r="P1129" s="42"/>
    </row>
    <row r="1130" spans="10:16" ht="12.75">
      <c r="J1130" s="15"/>
      <c r="P1130" s="42"/>
    </row>
    <row r="1131" spans="10:16" ht="12.75">
      <c r="J1131" s="15"/>
      <c r="P1131" s="42"/>
    </row>
    <row r="1132" spans="10:16" ht="12.75">
      <c r="J1132" s="15"/>
      <c r="P1132" s="42"/>
    </row>
    <row r="1133" spans="10:16" ht="12.75">
      <c r="J1133" s="15"/>
      <c r="P1133" s="42"/>
    </row>
    <row r="1134" spans="10:16" ht="12.75">
      <c r="J1134" s="15"/>
      <c r="P1134" s="42"/>
    </row>
    <row r="1135" spans="10:16" ht="12.75">
      <c r="J1135" s="15"/>
      <c r="P1135" s="42"/>
    </row>
    <row r="1136" spans="10:16" ht="12.75">
      <c r="J1136" s="15"/>
      <c r="P1136" s="42"/>
    </row>
    <row r="1137" spans="10:16" ht="12.75">
      <c r="J1137" s="15"/>
      <c r="P1137" s="42"/>
    </row>
    <row r="1138" spans="10:16" ht="12.75">
      <c r="J1138" s="15"/>
      <c r="P1138" s="42"/>
    </row>
    <row r="1139" spans="10:16" ht="12.75">
      <c r="J1139" s="15"/>
      <c r="P1139" s="42"/>
    </row>
    <row r="1140" spans="10:16" ht="12.75">
      <c r="J1140" s="15"/>
      <c r="P1140" s="42"/>
    </row>
    <row r="1141" spans="10:16" ht="12.75">
      <c r="J1141" s="15"/>
      <c r="P1141" s="42"/>
    </row>
    <row r="1142" spans="10:16" ht="12.75">
      <c r="J1142" s="15"/>
      <c r="P1142" s="42"/>
    </row>
    <row r="1143" spans="10:16" ht="12.75">
      <c r="J1143" s="15"/>
      <c r="P1143" s="42"/>
    </row>
    <row r="1144" spans="10:16" ht="12.75">
      <c r="J1144" s="15"/>
      <c r="P1144" s="42"/>
    </row>
    <row r="1145" spans="10:16" ht="12.75">
      <c r="J1145" s="15"/>
      <c r="P1145" s="42"/>
    </row>
    <row r="1146" spans="10:16" ht="12.75">
      <c r="J1146" s="15"/>
      <c r="P1146" s="42"/>
    </row>
    <row r="1147" spans="10:16" ht="12.75">
      <c r="J1147" s="15"/>
      <c r="P1147" s="42"/>
    </row>
    <row r="1148" spans="10:16" ht="12.75">
      <c r="J1148" s="15"/>
      <c r="P1148" s="42"/>
    </row>
    <row r="1149" spans="10:16" ht="12.75">
      <c r="J1149" s="15"/>
      <c r="P1149" s="42"/>
    </row>
    <row r="1150" spans="10:16" ht="12.75">
      <c r="J1150" s="15"/>
      <c r="P1150" s="42"/>
    </row>
    <row r="1151" spans="10:16" ht="12.75">
      <c r="J1151" s="15"/>
      <c r="P1151" s="42"/>
    </row>
    <row r="1152" spans="10:16" ht="12.75">
      <c r="J1152" s="15"/>
      <c r="P1152" s="42"/>
    </row>
    <row r="1153" spans="10:16" ht="12.75">
      <c r="J1153" s="15"/>
      <c r="P1153" s="42"/>
    </row>
    <row r="1154" spans="10:16" ht="12.75">
      <c r="J1154" s="15"/>
      <c r="P1154" s="42"/>
    </row>
    <row r="1155" spans="10:16" ht="12.75">
      <c r="J1155" s="15"/>
      <c r="P1155" s="42"/>
    </row>
    <row r="1156" spans="10:16" ht="12.75">
      <c r="J1156" s="15"/>
      <c r="P1156" s="42"/>
    </row>
    <row r="1157" spans="10:16" ht="12.75">
      <c r="J1157" s="15"/>
      <c r="P1157" s="42"/>
    </row>
    <row r="1158" spans="10:16" ht="12.75">
      <c r="J1158" s="15"/>
      <c r="P1158" s="42"/>
    </row>
    <row r="1159" spans="10:16" ht="12.75">
      <c r="J1159" s="15"/>
      <c r="P1159" s="42"/>
    </row>
    <row r="1160" spans="10:16" ht="12.75">
      <c r="J1160" s="15"/>
      <c r="P1160" s="42"/>
    </row>
    <row r="1161" spans="10:16" ht="12.75">
      <c r="J1161" s="15"/>
      <c r="P1161" s="42"/>
    </row>
    <row r="1162" spans="10:16" ht="12.75">
      <c r="J1162" s="15"/>
      <c r="P1162" s="42"/>
    </row>
    <row r="1163" spans="10:16" ht="12.75">
      <c r="J1163" s="15"/>
      <c r="P1163" s="42"/>
    </row>
    <row r="1164" spans="10:16" ht="12.75">
      <c r="J1164" s="15"/>
      <c r="P1164" s="42"/>
    </row>
    <row r="1165" spans="10:16" ht="12.75">
      <c r="J1165" s="15"/>
      <c r="P1165" s="42"/>
    </row>
    <row r="1166" spans="10:16" ht="12.75">
      <c r="J1166" s="15"/>
      <c r="P1166" s="42"/>
    </row>
    <row r="1167" spans="10:16" ht="12.75">
      <c r="J1167" s="15"/>
      <c r="P1167" s="42"/>
    </row>
    <row r="1168" spans="10:16" ht="12.75">
      <c r="J1168" s="15"/>
      <c r="P1168" s="42"/>
    </row>
    <row r="1169" spans="10:16" ht="12.75">
      <c r="J1169" s="15"/>
      <c r="P1169" s="42"/>
    </row>
    <row r="1170" spans="10:16" ht="12.75">
      <c r="J1170" s="15"/>
      <c r="P1170" s="42"/>
    </row>
    <row r="1171" spans="10:16" ht="12.75">
      <c r="J1171" s="15"/>
      <c r="P1171" s="42"/>
    </row>
    <row r="1172" spans="10:16" ht="12.75">
      <c r="J1172" s="15"/>
      <c r="P1172" s="42"/>
    </row>
    <row r="1173" spans="10:16" ht="12.75">
      <c r="J1173" s="15"/>
      <c r="P1173" s="42"/>
    </row>
    <row r="1174" spans="10:16" ht="12.75">
      <c r="J1174" s="15"/>
      <c r="P1174" s="42"/>
    </row>
    <row r="1175" spans="10:16" ht="12.75">
      <c r="J1175" s="15"/>
      <c r="P1175" s="42"/>
    </row>
    <row r="1176" spans="10:16" ht="12.75">
      <c r="J1176" s="15"/>
      <c r="P1176" s="42"/>
    </row>
    <row r="1177" spans="10:16" ht="12.75">
      <c r="J1177" s="15"/>
      <c r="P1177" s="42"/>
    </row>
    <row r="1178" spans="10:16" ht="12.75">
      <c r="J1178" s="15"/>
      <c r="P1178" s="42"/>
    </row>
    <row r="1179" spans="10:16" ht="12.75">
      <c r="J1179" s="15"/>
      <c r="P1179" s="42"/>
    </row>
    <row r="1180" spans="10:16" ht="12.75">
      <c r="J1180" s="15"/>
      <c r="P1180" s="42"/>
    </row>
    <row r="1181" spans="10:16" ht="12.75">
      <c r="J1181" s="15"/>
      <c r="P1181" s="42"/>
    </row>
    <row r="1182" spans="10:16" ht="12.75">
      <c r="J1182" s="15"/>
      <c r="P1182" s="42"/>
    </row>
    <row r="1183" spans="10:16" ht="12.75">
      <c r="J1183" s="15"/>
      <c r="P1183" s="42"/>
    </row>
    <row r="1184" spans="10:16" ht="12.75">
      <c r="J1184" s="15"/>
      <c r="P1184" s="42"/>
    </row>
    <row r="1185" spans="10:16" ht="12.75">
      <c r="J1185" s="15"/>
      <c r="P1185" s="42"/>
    </row>
    <row r="1186" spans="10:16" ht="12.75">
      <c r="J1186" s="15"/>
      <c r="P1186" s="42"/>
    </row>
    <row r="1187" spans="10:16" ht="12.75">
      <c r="J1187" s="15"/>
      <c r="P1187" s="42"/>
    </row>
    <row r="1188" spans="10:16" ht="12.75">
      <c r="J1188" s="15"/>
      <c r="P1188" s="42"/>
    </row>
    <row r="1189" spans="10:16" ht="12.75">
      <c r="J1189" s="15"/>
      <c r="P1189" s="42"/>
    </row>
    <row r="1190" spans="10:16" ht="12.75">
      <c r="J1190" s="15"/>
      <c r="P1190" s="42"/>
    </row>
    <row r="1191" spans="10:16" ht="12.75">
      <c r="J1191" s="15"/>
      <c r="P1191" s="42"/>
    </row>
    <row r="1192" spans="10:16" ht="12.75">
      <c r="J1192" s="15"/>
      <c r="P1192" s="42"/>
    </row>
    <row r="1193" spans="10:16" ht="12.75">
      <c r="J1193" s="15"/>
      <c r="P1193" s="42"/>
    </row>
    <row r="1194" spans="10:16" ht="12.75">
      <c r="J1194" s="15"/>
      <c r="P1194" s="42"/>
    </row>
    <row r="1195" spans="10:16" ht="12.75">
      <c r="J1195" s="15"/>
      <c r="P1195" s="42"/>
    </row>
    <row r="1196" spans="10:16" ht="12.75">
      <c r="J1196" s="15"/>
      <c r="P1196" s="42"/>
    </row>
    <row r="1197" spans="10:16" ht="12.75">
      <c r="J1197" s="15"/>
      <c r="P1197" s="42"/>
    </row>
    <row r="1198" spans="10:16" ht="12.75">
      <c r="J1198" s="15"/>
      <c r="P1198" s="42"/>
    </row>
    <row r="1199" spans="10:16" ht="12.75">
      <c r="J1199" s="15"/>
      <c r="P1199" s="42"/>
    </row>
    <row r="1200" spans="10:16" ht="12.75">
      <c r="J1200" s="15"/>
      <c r="P1200" s="42"/>
    </row>
    <row r="1201" spans="10:16" ht="12.75">
      <c r="J1201" s="15"/>
      <c r="P1201" s="42"/>
    </row>
    <row r="1202" spans="10:16" ht="12.75">
      <c r="J1202" s="15"/>
      <c r="P1202" s="42"/>
    </row>
    <row r="1203" spans="10:16" ht="12.75">
      <c r="J1203" s="15"/>
      <c r="P1203" s="42"/>
    </row>
    <row r="1204" spans="10:16" ht="12.75">
      <c r="J1204" s="15"/>
      <c r="P1204" s="42"/>
    </row>
    <row r="1205" spans="10:16" ht="12.75">
      <c r="J1205" s="15"/>
      <c r="P1205" s="42"/>
    </row>
    <row r="1206" spans="10:16" ht="12.75">
      <c r="J1206" s="15"/>
      <c r="P1206" s="42"/>
    </row>
    <row r="1207" spans="10:16" ht="12.75">
      <c r="J1207" s="15"/>
      <c r="P1207" s="42"/>
    </row>
    <row r="1208" spans="10:16" ht="12.75">
      <c r="J1208" s="15"/>
      <c r="P1208" s="42"/>
    </row>
    <row r="1209" spans="10:16" ht="12.75">
      <c r="J1209" s="15"/>
      <c r="P1209" s="42"/>
    </row>
    <row r="1210" spans="10:16" ht="12.75">
      <c r="J1210" s="15"/>
      <c r="P1210" s="42"/>
    </row>
    <row r="1211" spans="10:16" ht="12.75">
      <c r="J1211" s="15"/>
      <c r="P1211" s="42"/>
    </row>
    <row r="1212" spans="10:16" ht="12.75">
      <c r="J1212" s="15"/>
      <c r="P1212" s="42"/>
    </row>
    <row r="1213" spans="10:16" ht="12.75">
      <c r="J1213" s="15"/>
      <c r="P1213" s="42"/>
    </row>
    <row r="1214" ht="12.75">
      <c r="J1214" s="15"/>
    </row>
    <row r="1215" ht="12.75">
      <c r="J1215" s="15"/>
    </row>
    <row r="1216" ht="12.75">
      <c r="J1216" s="15"/>
    </row>
    <row r="1217" ht="12.75">
      <c r="J1217" s="15"/>
    </row>
    <row r="1218" ht="12.75">
      <c r="J1218" s="15"/>
    </row>
    <row r="1219" ht="12.75">
      <c r="J1219" s="15"/>
    </row>
    <row r="1220" ht="12.75">
      <c r="J1220" s="15"/>
    </row>
    <row r="1221" ht="12.75">
      <c r="J1221" s="15"/>
    </row>
    <row r="1222" ht="12.75">
      <c r="J1222" s="15"/>
    </row>
    <row r="1223" ht="12.75">
      <c r="J1223" s="15"/>
    </row>
    <row r="1224" ht="12.75">
      <c r="J1224" s="15"/>
    </row>
    <row r="1225" ht="12.75">
      <c r="J1225" s="15"/>
    </row>
    <row r="1226" ht="12.75">
      <c r="J1226" s="15"/>
    </row>
    <row r="1227" ht="12.75">
      <c r="J1227" s="15"/>
    </row>
    <row r="1228" ht="12.75">
      <c r="J1228" s="15"/>
    </row>
    <row r="1229" ht="12.75">
      <c r="J1229" s="15"/>
    </row>
    <row r="1230" ht="12.75">
      <c r="J1230" s="15"/>
    </row>
    <row r="1231" ht="12.75">
      <c r="J1231" s="15"/>
    </row>
    <row r="1232" ht="12.75">
      <c r="J1232" s="15"/>
    </row>
    <row r="1233" ht="12.75">
      <c r="J1233" s="15"/>
    </row>
    <row r="1234" ht="12.75">
      <c r="J1234" s="15"/>
    </row>
    <row r="1235" ht="12.75">
      <c r="J1235" s="15"/>
    </row>
    <row r="1236" ht="12.75">
      <c r="J1236" s="15"/>
    </row>
    <row r="1237" ht="12.75">
      <c r="J1237" s="15"/>
    </row>
    <row r="1238" ht="12.75">
      <c r="J1238" s="15"/>
    </row>
    <row r="1239" ht="12.75">
      <c r="J1239" s="15"/>
    </row>
    <row r="1240" ht="12.75">
      <c r="J1240" s="15"/>
    </row>
    <row r="1241" ht="12.75">
      <c r="J1241" s="15"/>
    </row>
    <row r="1242" ht="12.75">
      <c r="J1242" s="15"/>
    </row>
    <row r="1243" ht="12.75">
      <c r="J1243" s="15"/>
    </row>
    <row r="1244" ht="12.75">
      <c r="J1244" s="15"/>
    </row>
    <row r="1245" ht="12.75">
      <c r="J1245" s="15"/>
    </row>
    <row r="1246" ht="12.75">
      <c r="J1246" s="15"/>
    </row>
    <row r="1247" ht="12.75">
      <c r="J1247" s="15"/>
    </row>
    <row r="1248" ht="12.75">
      <c r="J1248" s="15"/>
    </row>
    <row r="1249" ht="12.75">
      <c r="J1249" s="15"/>
    </row>
    <row r="1250" ht="12.75">
      <c r="J1250" s="15"/>
    </row>
    <row r="1251" ht="12.75">
      <c r="J1251" s="15"/>
    </row>
    <row r="1252" ht="12.75">
      <c r="J1252" s="15"/>
    </row>
    <row r="1253" ht="12.75">
      <c r="J1253" s="15"/>
    </row>
    <row r="1254" ht="12.75">
      <c r="J1254" s="15"/>
    </row>
    <row r="1255" ht="12.75">
      <c r="J1255" s="15"/>
    </row>
    <row r="1256" ht="12.75">
      <c r="J1256" s="15"/>
    </row>
    <row r="1257" ht="12.75">
      <c r="J1257" s="15"/>
    </row>
    <row r="1258" ht="12.75">
      <c r="J1258" s="15"/>
    </row>
    <row r="1259" ht="12.75">
      <c r="J1259" s="15"/>
    </row>
    <row r="1260" ht="12.75">
      <c r="J1260" s="15"/>
    </row>
    <row r="1261" ht="12.75">
      <c r="J1261" s="15"/>
    </row>
    <row r="1262" ht="12.75">
      <c r="J1262" s="15"/>
    </row>
    <row r="1263" ht="12.75">
      <c r="J1263" s="15"/>
    </row>
    <row r="1264" ht="12.75">
      <c r="J1264" s="15"/>
    </row>
    <row r="1265" ht="12.75">
      <c r="J1265" s="15"/>
    </row>
    <row r="1266" ht="12.75">
      <c r="J1266" s="15"/>
    </row>
    <row r="1267" ht="12.75">
      <c r="J1267" s="15"/>
    </row>
    <row r="1268" ht="12.75">
      <c r="J1268" s="15"/>
    </row>
    <row r="1269" ht="12.75">
      <c r="J1269" s="15"/>
    </row>
    <row r="1270" ht="12.75">
      <c r="J1270" s="15"/>
    </row>
    <row r="1271" ht="12.75">
      <c r="J1271" s="15"/>
    </row>
    <row r="1272" ht="12.75">
      <c r="J1272" s="15"/>
    </row>
    <row r="1273" ht="12.75">
      <c r="J1273" s="15"/>
    </row>
    <row r="1274" ht="12.75">
      <c r="J1274" s="15"/>
    </row>
    <row r="1275" ht="12.75">
      <c r="J1275" s="15"/>
    </row>
    <row r="1276" ht="12.75">
      <c r="J1276" s="15"/>
    </row>
    <row r="1277" ht="12.75">
      <c r="J1277" s="15"/>
    </row>
    <row r="1278" ht="12.75">
      <c r="J1278" s="15"/>
    </row>
    <row r="1279" ht="12.75">
      <c r="J1279" s="15"/>
    </row>
    <row r="1280" ht="12.75">
      <c r="J1280" s="15"/>
    </row>
    <row r="1281" ht="12.75">
      <c r="J1281" s="15"/>
    </row>
    <row r="1282" ht="12.75">
      <c r="J1282" s="15"/>
    </row>
    <row r="1283" ht="12.75">
      <c r="J1283" s="15"/>
    </row>
    <row r="1284" ht="12.75">
      <c r="J1284" s="15"/>
    </row>
    <row r="1285" ht="12.75">
      <c r="J1285" s="15"/>
    </row>
    <row r="1286" ht="12.75">
      <c r="J1286" s="15"/>
    </row>
    <row r="1287" ht="12.75">
      <c r="J1287" s="15"/>
    </row>
    <row r="1288" ht="12.75">
      <c r="J1288" s="15"/>
    </row>
    <row r="1289" ht="12.75">
      <c r="J1289" s="15"/>
    </row>
    <row r="1290" ht="12.75">
      <c r="J1290" s="15"/>
    </row>
    <row r="1291" ht="12.75">
      <c r="J1291" s="15"/>
    </row>
    <row r="1292" ht="12.75">
      <c r="J1292" s="15"/>
    </row>
    <row r="1293" ht="12.75">
      <c r="J1293" s="15"/>
    </row>
    <row r="1294" ht="12.75">
      <c r="J1294" s="15"/>
    </row>
    <row r="1295" ht="12.75">
      <c r="J1295" s="15"/>
    </row>
    <row r="1296" ht="12.75">
      <c r="J1296" s="15"/>
    </row>
    <row r="1297" ht="12.75">
      <c r="J1297" s="15"/>
    </row>
    <row r="1298" ht="12.75">
      <c r="J1298" s="15"/>
    </row>
    <row r="1299" ht="12.75">
      <c r="J1299" s="15"/>
    </row>
    <row r="1300" ht="12.75">
      <c r="J1300" s="15"/>
    </row>
    <row r="1301" ht="12.75">
      <c r="J1301" s="15"/>
    </row>
    <row r="1302" ht="12.75">
      <c r="J1302" s="15"/>
    </row>
    <row r="1303" ht="12.75">
      <c r="J1303" s="15"/>
    </row>
    <row r="1304" ht="12.75">
      <c r="J1304" s="15"/>
    </row>
    <row r="1305" ht="12.75">
      <c r="J1305" s="15"/>
    </row>
    <row r="1306" ht="12.75">
      <c r="J1306" s="15"/>
    </row>
    <row r="1307" ht="12.75">
      <c r="J1307" s="15"/>
    </row>
    <row r="1308" ht="12.75">
      <c r="J1308" s="15"/>
    </row>
    <row r="1309" ht="12.75">
      <c r="J1309" s="15"/>
    </row>
    <row r="1310" ht="12.75">
      <c r="J1310" s="15"/>
    </row>
    <row r="1311" ht="12.75">
      <c r="J1311" s="15"/>
    </row>
    <row r="1312" ht="12.75">
      <c r="J1312" s="15"/>
    </row>
    <row r="1313" ht="12.75">
      <c r="J1313" s="15"/>
    </row>
    <row r="1314" ht="12.75">
      <c r="J1314" s="15"/>
    </row>
    <row r="1315" ht="12.75">
      <c r="J1315" s="15"/>
    </row>
    <row r="1316" ht="12.75">
      <c r="J1316" s="15"/>
    </row>
    <row r="1317" ht="12.75">
      <c r="J1317" s="15"/>
    </row>
    <row r="1318" ht="12.75">
      <c r="J1318" s="15"/>
    </row>
    <row r="1319" ht="12.75">
      <c r="J1319" s="15"/>
    </row>
    <row r="1320" ht="12.75">
      <c r="J1320" s="15"/>
    </row>
    <row r="1321" ht="12.75">
      <c r="J1321" s="15"/>
    </row>
    <row r="1322" ht="12.75">
      <c r="J1322" s="15"/>
    </row>
    <row r="1323" ht="12.75">
      <c r="J1323" s="15"/>
    </row>
    <row r="1324" ht="12.75">
      <c r="J1324" s="15"/>
    </row>
    <row r="1325" ht="12.75">
      <c r="J1325" s="15"/>
    </row>
    <row r="1326" ht="12.75">
      <c r="J1326" s="15"/>
    </row>
    <row r="1327" ht="12.75">
      <c r="J1327" s="15"/>
    </row>
    <row r="1328" ht="12.75">
      <c r="J1328" s="15"/>
    </row>
    <row r="1329" ht="12.75">
      <c r="J1329" s="15"/>
    </row>
    <row r="1330" ht="12.75">
      <c r="J1330" s="15"/>
    </row>
    <row r="1331" ht="12.75">
      <c r="J1331" s="15"/>
    </row>
    <row r="1332" ht="12.75">
      <c r="J1332" s="15"/>
    </row>
    <row r="1333" ht="12.75">
      <c r="J1333" s="15"/>
    </row>
    <row r="1334" ht="12.75">
      <c r="J1334" s="15"/>
    </row>
    <row r="1335" ht="12.75">
      <c r="J1335" s="15"/>
    </row>
    <row r="1336" ht="12.75">
      <c r="J1336" s="15"/>
    </row>
    <row r="1337" ht="12.75">
      <c r="J1337" s="15"/>
    </row>
    <row r="1338" ht="12.75">
      <c r="J1338" s="15"/>
    </row>
    <row r="1339" ht="12.75">
      <c r="J1339" s="15"/>
    </row>
    <row r="1340" ht="12.75">
      <c r="J1340" s="15"/>
    </row>
    <row r="1341" ht="12.75">
      <c r="J1341" s="15"/>
    </row>
    <row r="1342" ht="12.75">
      <c r="J1342" s="15"/>
    </row>
    <row r="1343" ht="12.75">
      <c r="J1343" s="15"/>
    </row>
    <row r="1344" ht="12.75">
      <c r="J1344" s="15"/>
    </row>
    <row r="1345" ht="12.75">
      <c r="J1345" s="15"/>
    </row>
    <row r="1346" ht="12.75">
      <c r="J1346" s="15"/>
    </row>
    <row r="1347" ht="12.75">
      <c r="J1347" s="15"/>
    </row>
    <row r="1348" ht="12.75">
      <c r="J1348" s="15"/>
    </row>
    <row r="1349" ht="12.75">
      <c r="J1349" s="15"/>
    </row>
    <row r="1350" ht="12.75">
      <c r="J1350" s="15"/>
    </row>
    <row r="1351" ht="12.75">
      <c r="J1351" s="15"/>
    </row>
    <row r="1352" ht="12.75">
      <c r="J1352" s="15"/>
    </row>
    <row r="1353" ht="12.75">
      <c r="J1353" s="15"/>
    </row>
    <row r="1354" ht="12.75">
      <c r="J1354" s="15"/>
    </row>
    <row r="1355" ht="12.75">
      <c r="J1355" s="15"/>
    </row>
    <row r="1356" ht="12.75">
      <c r="J1356" s="15"/>
    </row>
    <row r="1357" ht="12.75">
      <c r="J1357" s="15"/>
    </row>
    <row r="1358" ht="12.75">
      <c r="J1358" s="15"/>
    </row>
    <row r="1359" ht="12.75">
      <c r="J1359" s="15"/>
    </row>
    <row r="1360" ht="12.75">
      <c r="J1360" s="15"/>
    </row>
    <row r="1361" ht="12.75">
      <c r="J1361" s="15"/>
    </row>
    <row r="1362" ht="12.75">
      <c r="J1362" s="15"/>
    </row>
    <row r="1363" ht="12.75">
      <c r="J1363" s="15"/>
    </row>
    <row r="1364" ht="12.75">
      <c r="J1364" s="15"/>
    </row>
    <row r="1365" ht="12.75">
      <c r="J1365" s="15"/>
    </row>
    <row r="1366" ht="12.75">
      <c r="J1366" s="15"/>
    </row>
    <row r="1367" ht="12.75">
      <c r="J1367" s="15"/>
    </row>
    <row r="1368" ht="12.75">
      <c r="J1368" s="15"/>
    </row>
    <row r="1369" ht="12.75">
      <c r="J1369" s="15"/>
    </row>
    <row r="1370" ht="12.75">
      <c r="J1370" s="15"/>
    </row>
    <row r="1371" ht="12.75">
      <c r="J1371" s="15"/>
    </row>
    <row r="1372" ht="12.75">
      <c r="J1372" s="15"/>
    </row>
    <row r="1373" ht="12.75">
      <c r="J1373" s="15"/>
    </row>
    <row r="1374" ht="12.75">
      <c r="J1374" s="15"/>
    </row>
    <row r="1375" ht="12.75">
      <c r="J1375" s="15"/>
    </row>
    <row r="1376" ht="12.75">
      <c r="J1376" s="15"/>
    </row>
    <row r="1377" ht="12.75">
      <c r="J1377" s="15"/>
    </row>
    <row r="1378" ht="12.75">
      <c r="J1378" s="15"/>
    </row>
    <row r="1379" ht="12.75">
      <c r="J1379" s="15"/>
    </row>
    <row r="1380" ht="12.75">
      <c r="J1380" s="15"/>
    </row>
    <row r="1381" ht="12.75">
      <c r="J1381" s="15"/>
    </row>
    <row r="1382" ht="12.75">
      <c r="J1382" s="15"/>
    </row>
    <row r="1383" ht="12.75">
      <c r="J1383" s="15"/>
    </row>
    <row r="1384" ht="12.75">
      <c r="J1384" s="15"/>
    </row>
    <row r="1385" ht="12.75">
      <c r="J1385" s="15"/>
    </row>
    <row r="1386" ht="12.75">
      <c r="J1386" s="15"/>
    </row>
    <row r="1387" ht="12.75">
      <c r="J1387" s="15"/>
    </row>
    <row r="1388" ht="12.75">
      <c r="J1388" s="15"/>
    </row>
    <row r="1389" ht="12.75">
      <c r="J1389" s="15"/>
    </row>
    <row r="1390" ht="12.75">
      <c r="J1390" s="15"/>
    </row>
    <row r="1391" ht="12.75">
      <c r="J1391" s="15"/>
    </row>
    <row r="1392" ht="12.75">
      <c r="J1392" s="15"/>
    </row>
    <row r="1393" ht="12.75">
      <c r="J1393" s="15"/>
    </row>
    <row r="1394" ht="12.75">
      <c r="J1394" s="15"/>
    </row>
    <row r="1395" ht="12.75">
      <c r="J1395" s="15"/>
    </row>
    <row r="1396" ht="12.75">
      <c r="J1396" s="15"/>
    </row>
    <row r="1397" ht="12.75">
      <c r="J1397" s="15"/>
    </row>
    <row r="1398" ht="12.75">
      <c r="J1398" s="15"/>
    </row>
    <row r="1399" ht="12.75">
      <c r="J1399" s="15"/>
    </row>
    <row r="1400" ht="12.75">
      <c r="J1400" s="15"/>
    </row>
    <row r="1401" ht="12.75">
      <c r="J1401" s="15"/>
    </row>
    <row r="1402" ht="12.75">
      <c r="J1402" s="15"/>
    </row>
    <row r="1403" ht="12.75">
      <c r="J1403" s="15"/>
    </row>
    <row r="1404" ht="12.75">
      <c r="J1404" s="15"/>
    </row>
    <row r="1405" ht="12.75">
      <c r="J1405" s="15"/>
    </row>
    <row r="1406" ht="12.75">
      <c r="J1406" s="15"/>
    </row>
    <row r="1407" ht="12.75">
      <c r="J1407" s="15"/>
    </row>
    <row r="1408" ht="12.75">
      <c r="J1408" s="15"/>
    </row>
    <row r="1409" ht="12.75">
      <c r="J1409" s="15"/>
    </row>
    <row r="1410" ht="12.75">
      <c r="J1410" s="15"/>
    </row>
    <row r="1411" ht="12.75">
      <c r="J1411" s="15"/>
    </row>
    <row r="1412" ht="12.75">
      <c r="J1412" s="15"/>
    </row>
    <row r="1413" ht="12.75">
      <c r="J1413" s="15"/>
    </row>
    <row r="1414" ht="12.75">
      <c r="J1414" s="15"/>
    </row>
    <row r="1415" ht="12.75">
      <c r="J1415" s="15"/>
    </row>
    <row r="1416" ht="12.75">
      <c r="J1416" s="15"/>
    </row>
    <row r="1417" ht="12.75">
      <c r="J1417" s="15"/>
    </row>
    <row r="1418" ht="12.75">
      <c r="J1418" s="15"/>
    </row>
    <row r="1419" ht="12.75">
      <c r="J1419" s="15"/>
    </row>
    <row r="1420" ht="12.75">
      <c r="J1420" s="15"/>
    </row>
    <row r="1421" ht="12.75">
      <c r="J1421" s="15"/>
    </row>
    <row r="1422" ht="12.75">
      <c r="J1422" s="15"/>
    </row>
    <row r="1423" ht="12.75">
      <c r="J1423" s="15"/>
    </row>
    <row r="1424" ht="12.75">
      <c r="J1424" s="15"/>
    </row>
    <row r="1425" ht="12.75">
      <c r="J1425" s="15"/>
    </row>
    <row r="1426" ht="12.75">
      <c r="J1426" s="15"/>
    </row>
    <row r="1427" ht="12.75">
      <c r="J1427" s="15"/>
    </row>
    <row r="1428" ht="12.75">
      <c r="J1428" s="15"/>
    </row>
    <row r="1429" ht="12.75">
      <c r="J1429" s="15"/>
    </row>
    <row r="1430" ht="12.75">
      <c r="J1430" s="15"/>
    </row>
    <row r="1431" ht="12.75">
      <c r="J1431" s="15"/>
    </row>
    <row r="1432" ht="12.75">
      <c r="J1432" s="15"/>
    </row>
    <row r="1433" ht="12.75">
      <c r="J1433" s="15"/>
    </row>
    <row r="1434" ht="12.75">
      <c r="J1434" s="15"/>
    </row>
    <row r="1435" ht="12.75">
      <c r="J1435" s="15"/>
    </row>
    <row r="1436" ht="12.75">
      <c r="J1436" s="15"/>
    </row>
    <row r="1437" ht="12.75">
      <c r="J1437" s="15"/>
    </row>
    <row r="1438" ht="12.75">
      <c r="J1438" s="15"/>
    </row>
    <row r="1439" ht="12.75">
      <c r="J1439" s="15"/>
    </row>
    <row r="1440" ht="12.75">
      <c r="J1440" s="15"/>
    </row>
    <row r="1441" ht="12.75">
      <c r="J1441" s="15"/>
    </row>
    <row r="1442" ht="12.75">
      <c r="J1442" s="15"/>
    </row>
    <row r="1443" ht="12.75">
      <c r="J1443" s="15"/>
    </row>
    <row r="1444" ht="12.75">
      <c r="J1444" s="15"/>
    </row>
    <row r="1445" ht="12.75">
      <c r="J1445" s="15"/>
    </row>
    <row r="1446" ht="12.75">
      <c r="J1446" s="15"/>
    </row>
    <row r="1447" ht="12.75">
      <c r="J1447" s="15"/>
    </row>
    <row r="1448" ht="12.75">
      <c r="J1448" s="15"/>
    </row>
    <row r="1449" ht="12.75">
      <c r="J1449" s="15"/>
    </row>
    <row r="1450" ht="12.75">
      <c r="J1450" s="15"/>
    </row>
    <row r="1451" ht="12.75">
      <c r="J1451" s="15"/>
    </row>
    <row r="1452" ht="12.75">
      <c r="J1452" s="15"/>
    </row>
    <row r="1453" ht="12.75">
      <c r="J1453" s="15"/>
    </row>
    <row r="1454" ht="12.75">
      <c r="J1454" s="15"/>
    </row>
    <row r="1455" ht="12.75">
      <c r="J1455" s="15"/>
    </row>
    <row r="1456" ht="12.75">
      <c r="J1456" s="15"/>
    </row>
    <row r="1457" ht="12.75">
      <c r="J1457" s="15"/>
    </row>
    <row r="1458" ht="12.75">
      <c r="J1458" s="15"/>
    </row>
    <row r="1459" ht="12.75">
      <c r="J1459" s="15"/>
    </row>
    <row r="1460" ht="12.75">
      <c r="J1460" s="15"/>
    </row>
    <row r="1461" ht="12.75">
      <c r="J1461" s="15"/>
    </row>
    <row r="1462" ht="12.75">
      <c r="J1462" s="15"/>
    </row>
    <row r="1463" ht="12.75">
      <c r="J1463" s="15"/>
    </row>
    <row r="1464" ht="12.75">
      <c r="J1464" s="15"/>
    </row>
    <row r="1465" ht="12.75">
      <c r="J1465" s="15"/>
    </row>
    <row r="1466" ht="12.75">
      <c r="J1466" s="15"/>
    </row>
    <row r="1467" ht="12.75">
      <c r="J1467" s="15"/>
    </row>
    <row r="1468" ht="12.75">
      <c r="J1468" s="15"/>
    </row>
    <row r="1469" ht="12.75">
      <c r="J1469" s="15"/>
    </row>
    <row r="1470" ht="12.75">
      <c r="J1470" s="15"/>
    </row>
    <row r="1471" ht="12.75">
      <c r="J1471" s="15"/>
    </row>
    <row r="1472" ht="12.75">
      <c r="J1472" s="15"/>
    </row>
    <row r="1473" ht="12.75">
      <c r="J1473" s="15"/>
    </row>
    <row r="1474" ht="12.75">
      <c r="J1474" s="15"/>
    </row>
    <row r="1475" ht="12.75">
      <c r="J1475" s="15"/>
    </row>
    <row r="1476" ht="12.75">
      <c r="J1476" s="15"/>
    </row>
    <row r="1477" ht="12.75">
      <c r="J1477" s="15"/>
    </row>
    <row r="1478" ht="12.75">
      <c r="J1478" s="15"/>
    </row>
    <row r="1479" ht="12.75">
      <c r="J1479" s="15"/>
    </row>
    <row r="1480" ht="12.75">
      <c r="J1480" s="15"/>
    </row>
    <row r="1481" ht="12.75">
      <c r="J1481" s="15"/>
    </row>
    <row r="1482" ht="12.75">
      <c r="J1482" s="15"/>
    </row>
    <row r="1483" ht="12.75">
      <c r="J1483" s="15"/>
    </row>
    <row r="1484" ht="12.75">
      <c r="J1484" s="15"/>
    </row>
    <row r="1485" ht="12.75">
      <c r="J1485" s="15"/>
    </row>
    <row r="1486" ht="12.75">
      <c r="J1486" s="15"/>
    </row>
    <row r="1487" ht="12.75">
      <c r="J1487" s="15"/>
    </row>
    <row r="1488" ht="12.75">
      <c r="J1488" s="15"/>
    </row>
    <row r="1489" ht="12.75">
      <c r="J1489" s="15"/>
    </row>
    <row r="1490" ht="12.75">
      <c r="J1490" s="15"/>
    </row>
    <row r="1491" ht="12.75">
      <c r="J1491" s="15"/>
    </row>
    <row r="1492" ht="12.75">
      <c r="J1492" s="15"/>
    </row>
    <row r="1493" ht="12.75">
      <c r="J1493" s="15"/>
    </row>
    <row r="1494" ht="12.75">
      <c r="J1494" s="15"/>
    </row>
    <row r="1495" ht="12.75">
      <c r="J1495" s="15"/>
    </row>
    <row r="1496" ht="12.75">
      <c r="J1496" s="15"/>
    </row>
    <row r="1497" ht="12.75">
      <c r="J1497" s="15"/>
    </row>
    <row r="1498" ht="12.75">
      <c r="J1498" s="15"/>
    </row>
    <row r="1499" ht="12.75">
      <c r="J1499" s="15"/>
    </row>
    <row r="1500" ht="12.75">
      <c r="J1500" s="15"/>
    </row>
    <row r="1501" ht="12.75">
      <c r="J1501" s="15"/>
    </row>
    <row r="1502" ht="12.75">
      <c r="J1502" s="15"/>
    </row>
    <row r="1503" ht="12.75">
      <c r="J1503" s="15"/>
    </row>
    <row r="1504" ht="12.75">
      <c r="J1504" s="15"/>
    </row>
    <row r="1505" ht="12.75">
      <c r="J1505" s="15"/>
    </row>
    <row r="1506" ht="12.75">
      <c r="J1506" s="15"/>
    </row>
    <row r="1507" ht="12.75">
      <c r="J1507" s="15"/>
    </row>
    <row r="1508" ht="12.75">
      <c r="J1508" s="15"/>
    </row>
    <row r="1509" ht="12.75">
      <c r="J1509" s="15"/>
    </row>
    <row r="1510" ht="12.75">
      <c r="J1510" s="15"/>
    </row>
    <row r="1511" ht="12.75">
      <c r="J1511" s="15"/>
    </row>
    <row r="1512" ht="12.75">
      <c r="J1512" s="15"/>
    </row>
    <row r="1513" ht="12.75">
      <c r="J1513" s="15"/>
    </row>
    <row r="1514" ht="12.75">
      <c r="J1514" s="15"/>
    </row>
    <row r="1515" ht="12.75">
      <c r="J1515" s="15"/>
    </row>
    <row r="1516" ht="12.75">
      <c r="J1516" s="15"/>
    </row>
    <row r="1517" ht="12.75">
      <c r="J1517" s="15"/>
    </row>
    <row r="1518" ht="12.75">
      <c r="J1518" s="15"/>
    </row>
    <row r="1519" ht="12.75">
      <c r="J1519" s="15"/>
    </row>
    <row r="1520" ht="12.75">
      <c r="J1520" s="15"/>
    </row>
    <row r="1521" ht="12.75">
      <c r="J1521" s="15"/>
    </row>
    <row r="1522" ht="12.75">
      <c r="J1522" s="15"/>
    </row>
    <row r="1523" ht="12.75">
      <c r="J1523" s="15"/>
    </row>
    <row r="1524" ht="12.75">
      <c r="J1524" s="15"/>
    </row>
    <row r="1525" ht="12.75">
      <c r="J1525" s="15"/>
    </row>
    <row r="1526" ht="12.75">
      <c r="J1526" s="15"/>
    </row>
    <row r="1527" ht="12.75">
      <c r="J1527" s="15"/>
    </row>
    <row r="1528" ht="12.75">
      <c r="J1528" s="15"/>
    </row>
    <row r="1529" ht="12.75">
      <c r="J1529" s="15"/>
    </row>
    <row r="1530" ht="12.75">
      <c r="J1530" s="15"/>
    </row>
    <row r="1531" ht="12.75">
      <c r="J1531" s="15"/>
    </row>
    <row r="1532" ht="12.75">
      <c r="J1532" s="15"/>
    </row>
    <row r="1533" ht="12.75">
      <c r="J1533" s="15"/>
    </row>
    <row r="1534" ht="12.75">
      <c r="J1534" s="15"/>
    </row>
    <row r="1535" ht="12.75">
      <c r="J1535" s="15"/>
    </row>
    <row r="1536" ht="12.75">
      <c r="J1536" s="15"/>
    </row>
    <row r="1537" ht="12.75">
      <c r="J1537" s="15"/>
    </row>
    <row r="1538" ht="12.75">
      <c r="J1538" s="15"/>
    </row>
    <row r="1539" ht="12.75">
      <c r="J1539" s="15"/>
    </row>
    <row r="1540" ht="12.75">
      <c r="J1540" s="15"/>
    </row>
    <row r="1541" ht="12.75">
      <c r="J1541" s="15"/>
    </row>
    <row r="1542" ht="12.75">
      <c r="J1542" s="15"/>
    </row>
    <row r="1543" ht="12.75">
      <c r="J1543" s="15"/>
    </row>
    <row r="1544" ht="12.75">
      <c r="J1544" s="15"/>
    </row>
    <row r="1545" ht="12.75">
      <c r="J1545" s="15"/>
    </row>
    <row r="1546" ht="12.75">
      <c r="J1546" s="15"/>
    </row>
    <row r="1547" ht="12.75">
      <c r="J1547" s="15"/>
    </row>
    <row r="1548" ht="12.75">
      <c r="J1548" s="15"/>
    </row>
    <row r="1549" ht="12.75">
      <c r="J1549" s="15"/>
    </row>
    <row r="1550" ht="12.75">
      <c r="J1550" s="15"/>
    </row>
    <row r="1551" ht="12.75">
      <c r="J1551" s="15"/>
    </row>
    <row r="1552" ht="12.75">
      <c r="J1552" s="15"/>
    </row>
    <row r="1553" ht="12.75">
      <c r="J1553" s="15"/>
    </row>
    <row r="1554" ht="12.75">
      <c r="J1554" s="15"/>
    </row>
    <row r="1555" ht="12.75">
      <c r="J1555" s="15"/>
    </row>
    <row r="1556" ht="12.75">
      <c r="J1556" s="15"/>
    </row>
    <row r="1557" ht="12.75">
      <c r="J1557" s="15"/>
    </row>
    <row r="1558" ht="12.75">
      <c r="J1558" s="15"/>
    </row>
    <row r="1559" ht="12.75">
      <c r="J1559" s="15"/>
    </row>
    <row r="1560" ht="12.75">
      <c r="J1560" s="15"/>
    </row>
    <row r="1561" ht="12.75">
      <c r="J1561" s="15"/>
    </row>
    <row r="1562" ht="12.75">
      <c r="J1562" s="15"/>
    </row>
    <row r="1563" ht="12.75">
      <c r="J1563" s="15"/>
    </row>
    <row r="1564" ht="12.75">
      <c r="J1564" s="15"/>
    </row>
    <row r="1565" ht="12.75">
      <c r="J1565" s="15"/>
    </row>
    <row r="1566" ht="12.75">
      <c r="J1566" s="15"/>
    </row>
    <row r="1567" ht="12.75">
      <c r="J1567" s="15"/>
    </row>
    <row r="1568" ht="12.75">
      <c r="J1568" s="15"/>
    </row>
    <row r="1569" ht="12.75">
      <c r="J1569" s="15"/>
    </row>
    <row r="1570" ht="12.75">
      <c r="J1570" s="15"/>
    </row>
    <row r="1571" ht="12.75">
      <c r="J1571" s="15"/>
    </row>
    <row r="1572" ht="12.75">
      <c r="J1572" s="15"/>
    </row>
    <row r="1573" ht="12.75">
      <c r="J1573" s="15"/>
    </row>
    <row r="1574" ht="12.75">
      <c r="J1574" s="15"/>
    </row>
    <row r="1575" ht="12.75">
      <c r="J1575" s="15"/>
    </row>
    <row r="1576" ht="12.75">
      <c r="J1576" s="15"/>
    </row>
    <row r="1577" ht="12.75">
      <c r="J1577" s="15"/>
    </row>
    <row r="1578" ht="12.75">
      <c r="J1578" s="15"/>
    </row>
    <row r="1579" ht="12.75">
      <c r="J1579" s="15"/>
    </row>
    <row r="1580" ht="12.75">
      <c r="J1580" s="15"/>
    </row>
    <row r="1581" ht="12.75">
      <c r="J1581" s="15"/>
    </row>
    <row r="1582" ht="12.75">
      <c r="J1582" s="15"/>
    </row>
    <row r="1583" ht="12.75">
      <c r="J1583" s="15"/>
    </row>
    <row r="1584" ht="12.75">
      <c r="J1584" s="15"/>
    </row>
    <row r="1585" ht="12.75">
      <c r="J1585" s="15"/>
    </row>
    <row r="1586" ht="12.75">
      <c r="J1586" s="15"/>
    </row>
    <row r="1587" ht="12.75">
      <c r="J1587" s="15"/>
    </row>
    <row r="1588" ht="12.75">
      <c r="J1588" s="15"/>
    </row>
    <row r="1589" ht="12.75">
      <c r="J1589" s="15"/>
    </row>
    <row r="1590" ht="12.75">
      <c r="J1590" s="15"/>
    </row>
    <row r="1591" ht="12.75">
      <c r="J1591" s="15"/>
    </row>
    <row r="1592" ht="12.75">
      <c r="J1592" s="15"/>
    </row>
    <row r="1593" ht="12.75">
      <c r="J1593" s="15"/>
    </row>
    <row r="1594" ht="12.75">
      <c r="J1594" s="15"/>
    </row>
    <row r="1595" ht="12.75">
      <c r="J1595" s="15"/>
    </row>
    <row r="1596" ht="12.75">
      <c r="J1596" s="15"/>
    </row>
    <row r="1597" ht="12.75">
      <c r="J1597" s="15"/>
    </row>
    <row r="1598" ht="12.75">
      <c r="J1598" s="15"/>
    </row>
    <row r="1599" ht="12.75">
      <c r="J1599" s="15"/>
    </row>
    <row r="1600" ht="12.75">
      <c r="J1600" s="15"/>
    </row>
    <row r="1601" ht="12.75">
      <c r="J1601" s="15"/>
    </row>
    <row r="1602" ht="12.75">
      <c r="J1602" s="15"/>
    </row>
    <row r="1603" ht="12.75">
      <c r="J1603" s="15"/>
    </row>
    <row r="1604" ht="12.75">
      <c r="J1604" s="15"/>
    </row>
    <row r="1605" ht="12.75">
      <c r="J1605" s="15"/>
    </row>
    <row r="1606" ht="12.75">
      <c r="J1606" s="15"/>
    </row>
    <row r="1607" ht="12.75">
      <c r="J1607" s="15"/>
    </row>
    <row r="1608" ht="12.75">
      <c r="J1608" s="15"/>
    </row>
    <row r="1609" ht="12.75">
      <c r="J1609" s="15"/>
    </row>
    <row r="1610" ht="12.75">
      <c r="J1610" s="15"/>
    </row>
    <row r="1611" ht="12.75">
      <c r="J1611" s="15"/>
    </row>
    <row r="1612" ht="12.75">
      <c r="J1612" s="15"/>
    </row>
    <row r="1613" ht="12.75">
      <c r="J1613" s="15"/>
    </row>
    <row r="1614" ht="12.75">
      <c r="J1614" s="15"/>
    </row>
    <row r="1615" ht="12.75">
      <c r="J1615" s="15"/>
    </row>
    <row r="1616" ht="12.75">
      <c r="J1616" s="15"/>
    </row>
    <row r="1617" ht="12.75">
      <c r="J1617" s="15"/>
    </row>
    <row r="1618" ht="12.75">
      <c r="J1618" s="15"/>
    </row>
    <row r="1619" ht="12.75">
      <c r="J1619" s="15"/>
    </row>
    <row r="1620" ht="12.75">
      <c r="J1620" s="15"/>
    </row>
    <row r="1621" ht="12.75">
      <c r="J1621" s="15"/>
    </row>
    <row r="1622" ht="12.75">
      <c r="J1622" s="15"/>
    </row>
    <row r="1623" ht="12.75">
      <c r="J1623" s="15"/>
    </row>
    <row r="1624" ht="12.75">
      <c r="J1624" s="15"/>
    </row>
    <row r="1625" ht="12.75">
      <c r="J1625" s="15"/>
    </row>
    <row r="1626" ht="12.75">
      <c r="J1626" s="15"/>
    </row>
    <row r="1627" ht="12.75">
      <c r="J1627" s="15"/>
    </row>
    <row r="1628" ht="12.75">
      <c r="J1628" s="15"/>
    </row>
    <row r="1629" ht="12.75">
      <c r="J1629" s="15"/>
    </row>
    <row r="1630" ht="12.75">
      <c r="J1630" s="15"/>
    </row>
    <row r="1631" ht="12.75">
      <c r="J1631" s="15"/>
    </row>
    <row r="1632" ht="12.75">
      <c r="J1632" s="15"/>
    </row>
    <row r="1633" ht="12.75">
      <c r="J1633" s="15"/>
    </row>
    <row r="1634" ht="12.75">
      <c r="J1634" s="15"/>
    </row>
    <row r="1635" ht="12.75">
      <c r="J1635" s="15"/>
    </row>
    <row r="1636" ht="12.75">
      <c r="J1636" s="15"/>
    </row>
    <row r="1637" ht="12.75">
      <c r="J1637" s="15"/>
    </row>
    <row r="1638" ht="12.75">
      <c r="J1638" s="15"/>
    </row>
    <row r="1639" ht="12.75">
      <c r="J1639" s="15"/>
    </row>
    <row r="1640" ht="12.75">
      <c r="J1640" s="15"/>
    </row>
    <row r="1641" ht="12.75">
      <c r="J1641" s="15"/>
    </row>
    <row r="1642" ht="12.75">
      <c r="J1642" s="15"/>
    </row>
    <row r="1643" ht="12.75">
      <c r="J1643" s="15"/>
    </row>
    <row r="1644" ht="12.75">
      <c r="J1644" s="15"/>
    </row>
    <row r="1645" ht="12.75">
      <c r="J1645" s="15"/>
    </row>
    <row r="1646" ht="12.75">
      <c r="J1646" s="15"/>
    </row>
    <row r="1647" ht="12.75">
      <c r="J1647" s="15"/>
    </row>
    <row r="1648" ht="12.75">
      <c r="J1648" s="15"/>
    </row>
    <row r="1649" ht="12.75">
      <c r="J1649" s="15"/>
    </row>
    <row r="1650" ht="12.75">
      <c r="J1650" s="15"/>
    </row>
    <row r="1651" ht="12.75">
      <c r="J1651" s="15"/>
    </row>
    <row r="1652" ht="12.75">
      <c r="J1652" s="15"/>
    </row>
    <row r="1653" ht="12.75">
      <c r="J1653" s="15"/>
    </row>
    <row r="1654" ht="12.75">
      <c r="J1654" s="15"/>
    </row>
    <row r="1655" ht="12.75">
      <c r="J1655" s="15"/>
    </row>
    <row r="1656" ht="12.75">
      <c r="J1656" s="15"/>
    </row>
    <row r="1657" ht="12.75">
      <c r="J1657" s="15"/>
    </row>
    <row r="1658" ht="12.75">
      <c r="J1658" s="15"/>
    </row>
    <row r="1659" ht="12.75">
      <c r="J1659" s="15"/>
    </row>
    <row r="1660" ht="12.75">
      <c r="J1660" s="15"/>
    </row>
    <row r="1661" ht="12.75">
      <c r="J1661" s="15"/>
    </row>
    <row r="1662" ht="12.75">
      <c r="J1662" s="15"/>
    </row>
    <row r="1663" ht="12.75">
      <c r="J1663" s="15"/>
    </row>
    <row r="1664" ht="12.75">
      <c r="J1664" s="15"/>
    </row>
    <row r="1665" ht="12.75">
      <c r="J1665" s="15"/>
    </row>
    <row r="1666" ht="12.75">
      <c r="J1666" s="15"/>
    </row>
    <row r="1667" ht="12.75">
      <c r="J1667" s="15"/>
    </row>
    <row r="1668" ht="12.75">
      <c r="J1668" s="15"/>
    </row>
    <row r="1669" ht="12.75">
      <c r="J1669" s="15"/>
    </row>
    <row r="1670" ht="12.75">
      <c r="J1670" s="15"/>
    </row>
    <row r="1671" ht="12.75">
      <c r="J1671" s="15"/>
    </row>
    <row r="1672" ht="12.75">
      <c r="J1672" s="15"/>
    </row>
    <row r="1673" ht="12.75">
      <c r="J1673" s="15"/>
    </row>
    <row r="1674" ht="12.75">
      <c r="J1674" s="15"/>
    </row>
    <row r="1675" ht="12.75">
      <c r="J1675" s="15"/>
    </row>
    <row r="1676" ht="12.75">
      <c r="J1676" s="15"/>
    </row>
    <row r="1677" ht="12.75">
      <c r="J1677" s="15"/>
    </row>
    <row r="1678" ht="12.75">
      <c r="J1678" s="15"/>
    </row>
    <row r="1679" ht="12.75">
      <c r="J1679" s="15"/>
    </row>
    <row r="1680" ht="12.75">
      <c r="J1680" s="15"/>
    </row>
    <row r="1681" ht="12.75">
      <c r="J1681" s="15"/>
    </row>
    <row r="1682" ht="12.75">
      <c r="J1682" s="15"/>
    </row>
    <row r="1683" ht="12.75">
      <c r="J1683" s="15"/>
    </row>
    <row r="1684" ht="12.75">
      <c r="J1684" s="15"/>
    </row>
    <row r="1685" ht="12.75">
      <c r="J1685" s="15"/>
    </row>
    <row r="1686" ht="12.75">
      <c r="J1686" s="15"/>
    </row>
    <row r="1687" ht="12.75">
      <c r="J1687" s="15"/>
    </row>
    <row r="1688" ht="12.75">
      <c r="J1688" s="15"/>
    </row>
    <row r="1689" ht="12.75">
      <c r="J1689" s="15"/>
    </row>
    <row r="1690" ht="12.75">
      <c r="J1690" s="15"/>
    </row>
    <row r="1691" ht="12.75">
      <c r="J1691" s="15"/>
    </row>
    <row r="1692" ht="12.75">
      <c r="J1692" s="15"/>
    </row>
    <row r="1693" ht="12.75">
      <c r="J1693" s="15"/>
    </row>
    <row r="1694" ht="12.75">
      <c r="J1694" s="15"/>
    </row>
    <row r="1695" ht="12.75">
      <c r="J1695" s="15"/>
    </row>
    <row r="1696" ht="12.75">
      <c r="J1696" s="15"/>
    </row>
    <row r="1697" ht="12.75">
      <c r="J1697" s="15"/>
    </row>
    <row r="1698" ht="12.75">
      <c r="J1698" s="15"/>
    </row>
    <row r="1699" ht="12.75">
      <c r="J1699" s="15"/>
    </row>
    <row r="1700" ht="12.75">
      <c r="J1700" s="15"/>
    </row>
    <row r="1701" ht="12.75">
      <c r="J1701" s="15"/>
    </row>
    <row r="1702" ht="12.75">
      <c r="J1702" s="15"/>
    </row>
    <row r="1703" ht="12.75">
      <c r="J1703" s="15"/>
    </row>
    <row r="1704" ht="12.75">
      <c r="J1704" s="15"/>
    </row>
    <row r="1705" ht="12.75">
      <c r="J1705" s="15"/>
    </row>
    <row r="1706" ht="12.75">
      <c r="J1706" s="15"/>
    </row>
    <row r="1707" ht="12.75">
      <c r="J1707" s="15"/>
    </row>
    <row r="1708" ht="12.75">
      <c r="J1708" s="15"/>
    </row>
    <row r="1709" ht="12.75">
      <c r="J1709" s="15"/>
    </row>
    <row r="1710" ht="12.75">
      <c r="J1710" s="15"/>
    </row>
    <row r="1711" ht="12.75">
      <c r="J1711" s="15"/>
    </row>
    <row r="1712" ht="12.75">
      <c r="J1712" s="15"/>
    </row>
    <row r="1713" ht="12.75">
      <c r="J1713" s="15"/>
    </row>
    <row r="1714" ht="12.75">
      <c r="J1714" s="15"/>
    </row>
    <row r="1715" ht="12.75">
      <c r="J1715" s="15"/>
    </row>
    <row r="1716" ht="12.75">
      <c r="J1716" s="15"/>
    </row>
    <row r="1717" ht="12.75">
      <c r="J1717" s="15"/>
    </row>
    <row r="1718" ht="12.75">
      <c r="J1718" s="15"/>
    </row>
    <row r="1719" ht="12.75">
      <c r="J1719" s="15"/>
    </row>
    <row r="1720" ht="12.75">
      <c r="J1720" s="15"/>
    </row>
    <row r="1721" ht="12.75">
      <c r="J1721" s="15"/>
    </row>
    <row r="1722" ht="12.75">
      <c r="J1722" s="15"/>
    </row>
    <row r="1723" ht="12.75">
      <c r="J1723" s="15"/>
    </row>
    <row r="1724" ht="12.75">
      <c r="J1724" s="15"/>
    </row>
    <row r="1725" ht="12.75">
      <c r="J1725" s="15"/>
    </row>
    <row r="1726" ht="12.75">
      <c r="J1726" s="15"/>
    </row>
    <row r="1727" ht="12.75">
      <c r="J1727" s="15"/>
    </row>
    <row r="1728" ht="12.75">
      <c r="J1728" s="15"/>
    </row>
    <row r="1729" ht="12.75">
      <c r="J1729" s="15"/>
    </row>
    <row r="1730" ht="12.75">
      <c r="J1730" s="15"/>
    </row>
    <row r="1731" ht="12.75">
      <c r="J1731" s="15"/>
    </row>
    <row r="1732" ht="12.75">
      <c r="J1732" s="15"/>
    </row>
    <row r="1733" ht="12.75">
      <c r="J1733" s="15"/>
    </row>
    <row r="1734" ht="12.75">
      <c r="J1734" s="15"/>
    </row>
    <row r="1735" ht="12.75">
      <c r="J1735" s="15"/>
    </row>
    <row r="1736" ht="12.75">
      <c r="J1736" s="15"/>
    </row>
    <row r="1737" ht="12.75">
      <c r="J1737" s="15"/>
    </row>
    <row r="1738" ht="12.75">
      <c r="J1738" s="15"/>
    </row>
    <row r="1739" ht="12.75">
      <c r="J1739" s="15"/>
    </row>
    <row r="1740" ht="12.75">
      <c r="J1740" s="15"/>
    </row>
    <row r="1741" ht="12.75">
      <c r="J1741" s="15"/>
    </row>
    <row r="1742" ht="12.75">
      <c r="J1742" s="15"/>
    </row>
    <row r="1743" ht="12.75">
      <c r="J1743" s="15"/>
    </row>
    <row r="1744" ht="12.75">
      <c r="J1744" s="15"/>
    </row>
    <row r="1745" ht="12.75">
      <c r="J1745" s="15"/>
    </row>
    <row r="1746" ht="12.75">
      <c r="J1746" s="15"/>
    </row>
    <row r="1747" ht="12.75">
      <c r="J1747" s="15"/>
    </row>
    <row r="1748" ht="12.75">
      <c r="J1748" s="15"/>
    </row>
    <row r="1749" ht="12.75">
      <c r="J1749" s="15"/>
    </row>
    <row r="1750" ht="12.75">
      <c r="J1750" s="15"/>
    </row>
    <row r="1751" ht="12.75">
      <c r="J1751" s="15"/>
    </row>
    <row r="1752" ht="12.75">
      <c r="J1752" s="15"/>
    </row>
    <row r="1753" ht="12.75">
      <c r="J1753" s="15"/>
    </row>
    <row r="1754" ht="12.75">
      <c r="J1754" s="15"/>
    </row>
    <row r="1755" ht="12.75">
      <c r="J1755" s="15"/>
    </row>
    <row r="1756" ht="12.75">
      <c r="J1756" s="15"/>
    </row>
    <row r="1757" ht="12.75">
      <c r="J1757" s="15"/>
    </row>
    <row r="1758" ht="12.75">
      <c r="J1758" s="15"/>
    </row>
    <row r="1759" ht="12.75">
      <c r="J1759" s="15"/>
    </row>
    <row r="1760" ht="12.75">
      <c r="J1760" s="15"/>
    </row>
    <row r="1761" ht="12.75">
      <c r="J1761" s="15"/>
    </row>
    <row r="1762" ht="12.75">
      <c r="J1762" s="15"/>
    </row>
    <row r="1763" ht="12.75">
      <c r="J1763" s="15"/>
    </row>
    <row r="1764" ht="12.75">
      <c r="J1764" s="15"/>
    </row>
    <row r="1765" ht="12.75">
      <c r="J1765" s="15"/>
    </row>
    <row r="1766" ht="12.75">
      <c r="J1766" s="15"/>
    </row>
    <row r="1767" ht="12.75">
      <c r="J1767" s="15"/>
    </row>
    <row r="1768" ht="12.75">
      <c r="J1768" s="15"/>
    </row>
    <row r="1769" ht="12.75">
      <c r="J1769" s="15"/>
    </row>
    <row r="1770" ht="12.75">
      <c r="J1770" s="15"/>
    </row>
    <row r="1771" ht="12.75">
      <c r="J1771" s="15"/>
    </row>
    <row r="1772" ht="12.75">
      <c r="J1772" s="15"/>
    </row>
    <row r="1773" ht="12.75">
      <c r="J1773" s="15"/>
    </row>
    <row r="1774" ht="12.75">
      <c r="J1774" s="15"/>
    </row>
    <row r="1775" ht="12.75">
      <c r="J1775" s="15"/>
    </row>
    <row r="1776" ht="12.75">
      <c r="J1776" s="15"/>
    </row>
    <row r="1777" ht="12.75">
      <c r="J1777" s="15"/>
    </row>
    <row r="1778" ht="12.75">
      <c r="J1778" s="15"/>
    </row>
    <row r="1779" ht="12.75">
      <c r="J1779" s="15"/>
    </row>
    <row r="1780" ht="12.75">
      <c r="J1780" s="15"/>
    </row>
    <row r="1781" ht="12.75">
      <c r="J1781" s="15"/>
    </row>
    <row r="1782" ht="12.75">
      <c r="J1782" s="15"/>
    </row>
    <row r="1783" ht="12.75">
      <c r="J1783" s="15"/>
    </row>
    <row r="1784" ht="12.75">
      <c r="J1784" s="15"/>
    </row>
    <row r="1785" ht="12.75">
      <c r="J1785" s="15"/>
    </row>
    <row r="1786" ht="12.75">
      <c r="J1786" s="15"/>
    </row>
    <row r="1787" ht="12.75">
      <c r="J1787" s="15"/>
    </row>
    <row r="1788" ht="12.75">
      <c r="J1788" s="15"/>
    </row>
    <row r="1789" ht="12.75">
      <c r="J1789" s="15"/>
    </row>
    <row r="1790" ht="12.75">
      <c r="J1790" s="15"/>
    </row>
    <row r="1791" ht="12.75">
      <c r="J1791" s="15"/>
    </row>
    <row r="1792" ht="12.75">
      <c r="J1792" s="15"/>
    </row>
    <row r="1793" ht="12.75">
      <c r="J1793" s="15"/>
    </row>
    <row r="1794" ht="12.75">
      <c r="J1794" s="15"/>
    </row>
    <row r="1795" ht="12.75">
      <c r="J1795" s="15"/>
    </row>
    <row r="1796" ht="12.75">
      <c r="J1796" s="15"/>
    </row>
    <row r="1797" ht="12.75">
      <c r="J1797" s="15"/>
    </row>
    <row r="1798" ht="12.75">
      <c r="J1798" s="15"/>
    </row>
    <row r="1799" ht="12.75">
      <c r="J1799" s="15"/>
    </row>
    <row r="1800" ht="12.75">
      <c r="J1800" s="15"/>
    </row>
    <row r="1801" ht="12.75">
      <c r="J1801" s="15"/>
    </row>
    <row r="1802" ht="12.75">
      <c r="J1802" s="15"/>
    </row>
    <row r="1803" ht="12.75">
      <c r="J1803" s="15"/>
    </row>
    <row r="1804" ht="12.75">
      <c r="J1804" s="15"/>
    </row>
    <row r="1805" ht="12.75">
      <c r="J1805" s="15"/>
    </row>
    <row r="1806" ht="12.75">
      <c r="J1806" s="15"/>
    </row>
    <row r="1807" ht="12.75">
      <c r="J1807" s="15"/>
    </row>
    <row r="1808" ht="12.75">
      <c r="J1808" s="15"/>
    </row>
    <row r="1809" ht="12.75">
      <c r="J1809" s="15"/>
    </row>
    <row r="1810" ht="12.75">
      <c r="J1810" s="15"/>
    </row>
    <row r="1811" ht="12.75">
      <c r="J1811" s="15"/>
    </row>
    <row r="1812" ht="12.75">
      <c r="J1812" s="15"/>
    </row>
    <row r="1813" ht="12.75">
      <c r="J1813" s="15"/>
    </row>
    <row r="1814" ht="12.75">
      <c r="J1814" s="15"/>
    </row>
    <row r="1815" ht="12.75">
      <c r="J1815" s="15"/>
    </row>
    <row r="1816" ht="12.75">
      <c r="J1816" s="15"/>
    </row>
    <row r="1817" ht="12.75">
      <c r="J1817" s="15"/>
    </row>
    <row r="1818" ht="12.75">
      <c r="J1818" s="15"/>
    </row>
    <row r="1819" ht="12.75">
      <c r="J1819" s="15"/>
    </row>
    <row r="1820" ht="12.75">
      <c r="J1820" s="15"/>
    </row>
    <row r="1821" ht="12.75">
      <c r="J1821" s="15"/>
    </row>
    <row r="1822" ht="12.75">
      <c r="J1822" s="15"/>
    </row>
    <row r="1823" ht="12.75">
      <c r="J1823" s="15"/>
    </row>
    <row r="1824" ht="12.75">
      <c r="J1824" s="15"/>
    </row>
    <row r="1825" ht="12.75">
      <c r="J1825" s="15"/>
    </row>
    <row r="1826" ht="12.75">
      <c r="J1826" s="15"/>
    </row>
    <row r="1827" ht="12.75">
      <c r="J1827" s="15"/>
    </row>
    <row r="1828" ht="12.75">
      <c r="J1828" s="15"/>
    </row>
    <row r="1829" ht="12.75">
      <c r="J1829" s="15"/>
    </row>
    <row r="1830" ht="12.75">
      <c r="J1830" s="15"/>
    </row>
    <row r="1831" ht="12.75">
      <c r="J1831" s="15"/>
    </row>
    <row r="1832" ht="12.75">
      <c r="J1832" s="15"/>
    </row>
    <row r="1833" ht="12.75">
      <c r="J1833" s="15"/>
    </row>
    <row r="1834" ht="12.75">
      <c r="J1834" s="15"/>
    </row>
    <row r="1835" ht="12.75">
      <c r="J1835" s="15"/>
    </row>
    <row r="1836" ht="12.75">
      <c r="J1836" s="15"/>
    </row>
    <row r="1837" ht="12.75">
      <c r="J1837" s="15"/>
    </row>
    <row r="1838" ht="12.75">
      <c r="J1838" s="15"/>
    </row>
    <row r="1839" ht="12.75">
      <c r="J1839" s="15"/>
    </row>
    <row r="1840" ht="12.75">
      <c r="J1840" s="15"/>
    </row>
    <row r="1841" ht="12.75">
      <c r="J1841" s="15"/>
    </row>
    <row r="1842" ht="12.75">
      <c r="J1842" s="15"/>
    </row>
    <row r="1843" ht="12.75">
      <c r="J1843" s="15"/>
    </row>
    <row r="1844" ht="12.75">
      <c r="J1844" s="15"/>
    </row>
    <row r="1845" ht="12.75">
      <c r="J1845" s="15"/>
    </row>
    <row r="1846" ht="12.75">
      <c r="J1846" s="15"/>
    </row>
    <row r="1847" ht="12.75">
      <c r="J1847" s="15"/>
    </row>
    <row r="1848" ht="12.75">
      <c r="J1848" s="15"/>
    </row>
    <row r="1849" ht="12.75">
      <c r="J1849" s="15"/>
    </row>
    <row r="1850" ht="12.75">
      <c r="J1850" s="15"/>
    </row>
    <row r="1851" ht="12.75">
      <c r="J1851" s="15"/>
    </row>
    <row r="1852" ht="12.75">
      <c r="J1852" s="15"/>
    </row>
    <row r="1853" ht="12.75">
      <c r="J1853" s="15"/>
    </row>
    <row r="1854" ht="12.75">
      <c r="J1854" s="15"/>
    </row>
    <row r="1855" ht="12.75">
      <c r="J1855" s="15"/>
    </row>
    <row r="1856" ht="12.75">
      <c r="J1856" s="15"/>
    </row>
    <row r="1857" ht="12.75">
      <c r="J1857" s="15"/>
    </row>
    <row r="1858" ht="12.75">
      <c r="J1858" s="15"/>
    </row>
    <row r="1859" ht="12.75">
      <c r="J1859" s="15"/>
    </row>
    <row r="1860" ht="12.75">
      <c r="J1860" s="15"/>
    </row>
    <row r="1861" ht="12.75">
      <c r="J1861" s="15"/>
    </row>
    <row r="1862" ht="12.75">
      <c r="J1862" s="15"/>
    </row>
    <row r="1863" ht="12.75">
      <c r="J1863" s="15"/>
    </row>
    <row r="1864" ht="12.75">
      <c r="J1864" s="15"/>
    </row>
    <row r="1865" ht="12.75">
      <c r="J1865" s="15"/>
    </row>
    <row r="1866" ht="12.75">
      <c r="J1866" s="15"/>
    </row>
    <row r="1867" ht="12.75">
      <c r="J1867" s="15"/>
    </row>
    <row r="1868" ht="12.75">
      <c r="J1868" s="15"/>
    </row>
    <row r="1869" ht="12.75">
      <c r="J1869" s="15"/>
    </row>
    <row r="1870" ht="12.75">
      <c r="J1870" s="15"/>
    </row>
    <row r="1871" ht="12.75">
      <c r="J1871" s="15"/>
    </row>
    <row r="1872" ht="12.75">
      <c r="J1872" s="15"/>
    </row>
    <row r="1873" ht="12.75">
      <c r="J1873" s="15"/>
    </row>
    <row r="1874" ht="12.75">
      <c r="J1874" s="15"/>
    </row>
    <row r="1875" ht="12.75">
      <c r="J1875" s="15"/>
    </row>
    <row r="1876" ht="12.75">
      <c r="J1876" s="15"/>
    </row>
    <row r="1877" ht="12.75">
      <c r="J1877" s="15"/>
    </row>
    <row r="1878" ht="12.75">
      <c r="J1878" s="15"/>
    </row>
    <row r="1879" ht="12.75">
      <c r="J1879" s="15"/>
    </row>
    <row r="1880" ht="12.75">
      <c r="J1880" s="15"/>
    </row>
    <row r="1881" ht="12.75">
      <c r="J1881" s="15"/>
    </row>
    <row r="1882" ht="12.75">
      <c r="J1882" s="15"/>
    </row>
    <row r="1883" ht="12.75">
      <c r="J1883" s="15"/>
    </row>
    <row r="1884" ht="12.75">
      <c r="J1884" s="15"/>
    </row>
    <row r="1885" ht="12.75">
      <c r="J1885" s="15"/>
    </row>
    <row r="1886" ht="12.75">
      <c r="J1886" s="15"/>
    </row>
    <row r="1887" ht="12.75">
      <c r="J1887" s="15"/>
    </row>
    <row r="1888" ht="12.75">
      <c r="J1888" s="15"/>
    </row>
    <row r="1889" ht="12.75">
      <c r="J1889" s="15"/>
    </row>
    <row r="1890" ht="12.75">
      <c r="J1890" s="15"/>
    </row>
    <row r="1891" ht="12.75">
      <c r="J1891" s="15"/>
    </row>
    <row r="1892" ht="12.75">
      <c r="J1892" s="15"/>
    </row>
    <row r="1893" ht="12.75">
      <c r="J1893" s="15"/>
    </row>
    <row r="1894" ht="12.75">
      <c r="J1894" s="15"/>
    </row>
    <row r="1895" ht="12.75">
      <c r="J1895" s="15"/>
    </row>
    <row r="1896" ht="12.75">
      <c r="J1896" s="15"/>
    </row>
    <row r="1897" ht="12.75">
      <c r="J1897" s="15"/>
    </row>
    <row r="1898" ht="12.75">
      <c r="J1898" s="15"/>
    </row>
    <row r="1899" ht="12.75">
      <c r="J1899" s="15"/>
    </row>
    <row r="1900" ht="12.75">
      <c r="J1900" s="15"/>
    </row>
    <row r="1901" ht="12.75">
      <c r="J1901" s="15"/>
    </row>
    <row r="1902" ht="12.75">
      <c r="J1902" s="15"/>
    </row>
    <row r="1903" ht="12.75">
      <c r="J1903" s="15"/>
    </row>
    <row r="1904" ht="12.75">
      <c r="J1904" s="15"/>
    </row>
    <row r="1905" ht="12.75">
      <c r="J1905" s="15"/>
    </row>
    <row r="1906" ht="12.75">
      <c r="J1906" s="15"/>
    </row>
    <row r="1907" ht="12.75">
      <c r="J1907" s="15"/>
    </row>
    <row r="1908" ht="12.75">
      <c r="J1908" s="15"/>
    </row>
    <row r="1909" ht="12.75">
      <c r="J1909" s="15"/>
    </row>
    <row r="1910" ht="12.75">
      <c r="J1910" s="15"/>
    </row>
    <row r="1911" ht="12.75">
      <c r="J1911" s="15"/>
    </row>
    <row r="1912" ht="12.75">
      <c r="J1912" s="15"/>
    </row>
    <row r="1913" ht="12.75">
      <c r="J1913" s="15"/>
    </row>
    <row r="1914" ht="12.75">
      <c r="J1914" s="15"/>
    </row>
    <row r="1915" ht="12.75">
      <c r="J1915" s="15"/>
    </row>
    <row r="1916" ht="12.75">
      <c r="J1916" s="15"/>
    </row>
    <row r="1917" ht="12.75">
      <c r="J1917" s="15"/>
    </row>
    <row r="1918" ht="12.75">
      <c r="J1918" s="15"/>
    </row>
    <row r="1919" ht="12.75">
      <c r="J1919" s="15"/>
    </row>
    <row r="1920" ht="12.75">
      <c r="J1920" s="15"/>
    </row>
    <row r="1921" ht="12.75">
      <c r="J1921" s="15"/>
    </row>
    <row r="1922" ht="12.75">
      <c r="J1922" s="15"/>
    </row>
    <row r="1923" ht="12.75">
      <c r="J1923" s="15"/>
    </row>
    <row r="1924" ht="12.75">
      <c r="J1924" s="15"/>
    </row>
    <row r="1925" ht="12.75">
      <c r="J1925" s="15"/>
    </row>
    <row r="1926" ht="12.75">
      <c r="J1926" s="15"/>
    </row>
    <row r="1927" ht="12.75">
      <c r="J1927" s="15"/>
    </row>
    <row r="1928" ht="12.75">
      <c r="J1928" s="15"/>
    </row>
    <row r="1929" ht="12.75">
      <c r="J1929" s="15"/>
    </row>
    <row r="1930" ht="12.75">
      <c r="J1930" s="15"/>
    </row>
    <row r="1931" ht="12.75">
      <c r="J1931" s="15"/>
    </row>
    <row r="1932" ht="12.75">
      <c r="J1932" s="15"/>
    </row>
    <row r="1933" ht="12.75">
      <c r="J1933" s="15"/>
    </row>
    <row r="1934" ht="12.75">
      <c r="J1934" s="15"/>
    </row>
    <row r="1935" ht="12.75">
      <c r="J1935" s="15"/>
    </row>
    <row r="1936" ht="12.75">
      <c r="J1936" s="15"/>
    </row>
    <row r="1937" ht="12.75">
      <c r="J1937" s="15"/>
    </row>
    <row r="1938" ht="12.75">
      <c r="J1938" s="15"/>
    </row>
    <row r="1939" ht="12.75">
      <c r="J1939" s="15"/>
    </row>
    <row r="1940" ht="12.75">
      <c r="J1940" s="15"/>
    </row>
    <row r="1941" ht="12.75">
      <c r="J1941" s="15"/>
    </row>
    <row r="1942" ht="12.75">
      <c r="J1942" s="15"/>
    </row>
    <row r="1943" ht="12.75">
      <c r="J1943" s="15"/>
    </row>
    <row r="1944" ht="12.75">
      <c r="J1944" s="15"/>
    </row>
    <row r="1945" ht="12.75">
      <c r="J1945" s="15"/>
    </row>
    <row r="1946" ht="12.75">
      <c r="J1946" s="15"/>
    </row>
    <row r="1947" ht="12.75">
      <c r="J1947" s="15"/>
    </row>
    <row r="1948" ht="12.75">
      <c r="J1948" s="15"/>
    </row>
    <row r="1949" ht="12.75">
      <c r="J1949" s="15"/>
    </row>
    <row r="1950" ht="12.75">
      <c r="J1950" s="15"/>
    </row>
    <row r="1951" ht="12.75">
      <c r="J1951" s="15"/>
    </row>
    <row r="1952" ht="12.75">
      <c r="J1952" s="15"/>
    </row>
    <row r="1953" ht="12.75">
      <c r="J1953" s="15"/>
    </row>
    <row r="1954" ht="12.75">
      <c r="J1954" s="15"/>
    </row>
    <row r="1955" ht="12.75">
      <c r="J1955" s="15"/>
    </row>
    <row r="1956" ht="12.75">
      <c r="J1956" s="15"/>
    </row>
    <row r="1957" ht="12.75">
      <c r="J1957" s="15"/>
    </row>
    <row r="1958" ht="12.75">
      <c r="J1958" s="15"/>
    </row>
    <row r="1959" ht="12.75">
      <c r="J1959" s="15"/>
    </row>
    <row r="1960" ht="12.75">
      <c r="J1960" s="15"/>
    </row>
    <row r="1961" ht="12.75">
      <c r="J1961" s="15"/>
    </row>
    <row r="1962" ht="12.75">
      <c r="J1962" s="15"/>
    </row>
    <row r="1963" ht="12.75">
      <c r="J1963" s="15"/>
    </row>
    <row r="1964" ht="12.75">
      <c r="J1964" s="15"/>
    </row>
    <row r="1965" ht="12.75">
      <c r="J1965" s="15"/>
    </row>
    <row r="1966" ht="12.75">
      <c r="J1966" s="15"/>
    </row>
    <row r="1967" ht="12.75">
      <c r="J1967" s="15"/>
    </row>
    <row r="1968" ht="12.75">
      <c r="J1968" s="15"/>
    </row>
    <row r="1969" ht="12.75">
      <c r="J1969" s="15"/>
    </row>
    <row r="1970" ht="12.75">
      <c r="J1970" s="15"/>
    </row>
    <row r="1971" ht="12.75">
      <c r="J1971" s="15"/>
    </row>
    <row r="1972" ht="12.75">
      <c r="J1972" s="15"/>
    </row>
    <row r="1973" ht="12.75">
      <c r="J1973" s="15"/>
    </row>
    <row r="1974" ht="12.75">
      <c r="J1974" s="15"/>
    </row>
    <row r="1975" ht="12.75">
      <c r="J1975" s="15"/>
    </row>
    <row r="1976" ht="12.75">
      <c r="J1976" s="15"/>
    </row>
    <row r="1977" ht="12.75">
      <c r="J1977" s="15"/>
    </row>
    <row r="1978" ht="12.75">
      <c r="J1978" s="15"/>
    </row>
    <row r="1979" ht="12.75">
      <c r="J1979" s="15"/>
    </row>
    <row r="1980" ht="12.75">
      <c r="J1980" s="15"/>
    </row>
    <row r="1981" ht="12.75">
      <c r="J1981" s="15"/>
    </row>
    <row r="1982" ht="12.75">
      <c r="J1982" s="15"/>
    </row>
    <row r="1983" ht="12.75">
      <c r="J1983" s="15"/>
    </row>
    <row r="1984" ht="12.75">
      <c r="J1984" s="15"/>
    </row>
    <row r="1985" ht="12.75">
      <c r="J1985" s="15"/>
    </row>
    <row r="1986" ht="12.75">
      <c r="J1986" s="15"/>
    </row>
    <row r="1987" ht="12.75">
      <c r="J1987" s="15"/>
    </row>
    <row r="1988" ht="12.75">
      <c r="J1988" s="15"/>
    </row>
    <row r="1989" ht="12.75">
      <c r="J1989" s="15"/>
    </row>
    <row r="1990" ht="12.75">
      <c r="J1990" s="15"/>
    </row>
    <row r="1991" ht="12.75">
      <c r="J1991" s="15"/>
    </row>
    <row r="1992" ht="12.75">
      <c r="J1992" s="15"/>
    </row>
    <row r="1993" ht="12.75">
      <c r="J1993" s="15"/>
    </row>
    <row r="1994" ht="12.75">
      <c r="J1994" s="15"/>
    </row>
    <row r="1995" ht="12.75">
      <c r="J1995" s="15"/>
    </row>
    <row r="1996" ht="12.75">
      <c r="J1996" s="15"/>
    </row>
    <row r="1997" ht="12.75">
      <c r="J1997" s="15"/>
    </row>
    <row r="1998" ht="12.75">
      <c r="J1998" s="15"/>
    </row>
    <row r="1999" ht="12.75">
      <c r="J1999" s="15"/>
    </row>
    <row r="2000" ht="12.75">
      <c r="J2000" s="15"/>
    </row>
    <row r="2001" ht="12.75">
      <c r="J2001" s="15"/>
    </row>
    <row r="2002" ht="12.75">
      <c r="J2002" s="15"/>
    </row>
    <row r="2003" ht="12.75">
      <c r="J2003" s="15"/>
    </row>
    <row r="2004" ht="12.75">
      <c r="J2004" s="15"/>
    </row>
    <row r="2005" ht="12.75">
      <c r="J2005" s="15"/>
    </row>
    <row r="2006" ht="12.75">
      <c r="J2006" s="15"/>
    </row>
    <row r="2007" ht="12.75">
      <c r="J2007" s="15"/>
    </row>
    <row r="2008" ht="12.75">
      <c r="J2008" s="15"/>
    </row>
    <row r="2009" ht="12.75">
      <c r="J2009" s="15"/>
    </row>
    <row r="2010" ht="12.75">
      <c r="J2010" s="15"/>
    </row>
    <row r="2011" ht="12.75">
      <c r="J2011" s="15"/>
    </row>
    <row r="2012" ht="12.75">
      <c r="J2012" s="15"/>
    </row>
    <row r="2013" ht="12.75">
      <c r="J2013" s="15"/>
    </row>
    <row r="2014" ht="12.75">
      <c r="J2014" s="15"/>
    </row>
    <row r="2015" ht="12.75">
      <c r="J2015" s="15"/>
    </row>
    <row r="2016" ht="12.75">
      <c r="J2016" s="15"/>
    </row>
    <row r="2017" ht="12.75">
      <c r="J2017" s="15"/>
    </row>
    <row r="2018" ht="12.75">
      <c r="J2018" s="15"/>
    </row>
    <row r="2019" ht="12.75">
      <c r="J2019" s="15"/>
    </row>
    <row r="2020" ht="12.75">
      <c r="J2020" s="15"/>
    </row>
    <row r="2021" ht="12.75">
      <c r="J2021" s="15"/>
    </row>
    <row r="2022" ht="12.75">
      <c r="J2022" s="15"/>
    </row>
    <row r="2023" ht="12.75">
      <c r="J2023" s="15"/>
    </row>
    <row r="2024" ht="12.75">
      <c r="J2024" s="15"/>
    </row>
    <row r="2025" ht="12.75">
      <c r="J2025" s="15"/>
    </row>
    <row r="2026" ht="12.75">
      <c r="J2026" s="15"/>
    </row>
    <row r="2027" ht="12.75">
      <c r="J2027" s="15"/>
    </row>
    <row r="2028" ht="12.75">
      <c r="J2028" s="15"/>
    </row>
    <row r="2029" ht="12.75">
      <c r="J2029" s="15"/>
    </row>
    <row r="2030" ht="12.75">
      <c r="J2030" s="15"/>
    </row>
    <row r="2031" ht="12.75">
      <c r="J2031" s="15"/>
    </row>
    <row r="2032" ht="12.75">
      <c r="J2032" s="15"/>
    </row>
    <row r="2033" ht="12.75">
      <c r="J2033" s="15"/>
    </row>
    <row r="2034" ht="12.75">
      <c r="J2034" s="15"/>
    </row>
    <row r="2035" ht="12.75">
      <c r="J2035" s="15"/>
    </row>
    <row r="2036" ht="12.75">
      <c r="J2036" s="15"/>
    </row>
    <row r="2037" ht="12.75">
      <c r="J2037" s="15"/>
    </row>
    <row r="2038" ht="12.75">
      <c r="J2038" s="15"/>
    </row>
    <row r="2039" ht="12.75">
      <c r="J2039" s="15"/>
    </row>
    <row r="2040" ht="12.75">
      <c r="J2040" s="15"/>
    </row>
    <row r="2041" ht="12.75">
      <c r="J2041" s="15"/>
    </row>
    <row r="2042" ht="12.75">
      <c r="J2042" s="15"/>
    </row>
    <row r="2043" ht="12.75">
      <c r="J2043" s="15"/>
    </row>
    <row r="2044" ht="12.75">
      <c r="J2044" s="15"/>
    </row>
    <row r="2045" ht="12.75">
      <c r="J2045" s="15"/>
    </row>
    <row r="2046" ht="12.75">
      <c r="J2046" s="15"/>
    </row>
    <row r="2047" ht="12.75">
      <c r="J2047" s="15"/>
    </row>
    <row r="2048" ht="12.75">
      <c r="J2048" s="15"/>
    </row>
    <row r="2049" ht="12.75">
      <c r="J2049" s="15"/>
    </row>
    <row r="2050" ht="12.75">
      <c r="J2050" s="15"/>
    </row>
    <row r="2051" ht="12.75">
      <c r="J2051" s="15"/>
    </row>
    <row r="2052" ht="12.75">
      <c r="J2052" s="15"/>
    </row>
    <row r="2053" ht="12.75">
      <c r="J2053" s="15"/>
    </row>
    <row r="2054" ht="12.75">
      <c r="J2054" s="15"/>
    </row>
    <row r="2055" ht="12.75">
      <c r="J2055" s="15"/>
    </row>
    <row r="2056" ht="12.75">
      <c r="J2056" s="15"/>
    </row>
    <row r="2057" ht="12.75">
      <c r="J2057" s="15"/>
    </row>
    <row r="2058" ht="12.75">
      <c r="J2058" s="15"/>
    </row>
    <row r="2059" ht="12.75">
      <c r="J2059" s="15"/>
    </row>
    <row r="2060" ht="12.75">
      <c r="J2060" s="15"/>
    </row>
    <row r="2061" ht="12.75">
      <c r="J2061" s="15"/>
    </row>
    <row r="2062" ht="12.75">
      <c r="J2062" s="15"/>
    </row>
    <row r="2063" ht="12.75">
      <c r="J2063" s="15"/>
    </row>
    <row r="2064" ht="12.75">
      <c r="J2064" s="15"/>
    </row>
    <row r="2065" ht="12.75">
      <c r="J2065" s="15"/>
    </row>
    <row r="2066" ht="12.75">
      <c r="J2066" s="15"/>
    </row>
    <row r="2067" ht="12.75">
      <c r="J2067" s="15"/>
    </row>
    <row r="2068" ht="12.75">
      <c r="J2068" s="15"/>
    </row>
    <row r="2069" ht="12.75">
      <c r="J2069" s="15"/>
    </row>
    <row r="2070" ht="12.75">
      <c r="J2070" s="15"/>
    </row>
    <row r="2071" ht="12.75">
      <c r="J2071" s="15"/>
    </row>
    <row r="2072" ht="12.75">
      <c r="J2072" s="15"/>
    </row>
    <row r="2073" ht="12.75">
      <c r="J2073" s="15"/>
    </row>
    <row r="2074" ht="12.75">
      <c r="J2074" s="15"/>
    </row>
    <row r="2075" ht="12.75">
      <c r="J2075" s="15"/>
    </row>
    <row r="2076" ht="12.75">
      <c r="J2076" s="15"/>
    </row>
    <row r="2077" ht="12.75">
      <c r="J2077" s="15"/>
    </row>
    <row r="2078" ht="12.75">
      <c r="J2078" s="15"/>
    </row>
    <row r="2079" ht="12.75">
      <c r="J2079" s="15"/>
    </row>
    <row r="2080" ht="12.75">
      <c r="J2080" s="15"/>
    </row>
    <row r="2081" ht="12.75">
      <c r="J2081" s="15"/>
    </row>
    <row r="2082" ht="12.75">
      <c r="J2082" s="15"/>
    </row>
    <row r="2083" ht="12.75">
      <c r="J2083" s="15"/>
    </row>
    <row r="2084" ht="12.75">
      <c r="J2084" s="15"/>
    </row>
    <row r="2085" ht="12.75">
      <c r="J2085" s="15"/>
    </row>
    <row r="2086" ht="12.75">
      <c r="J2086" s="15"/>
    </row>
    <row r="2087" ht="12.75">
      <c r="J2087" s="15"/>
    </row>
    <row r="2088" ht="12.75">
      <c r="J2088" s="15"/>
    </row>
    <row r="2089" ht="12.75">
      <c r="J2089" s="15"/>
    </row>
    <row r="2090" ht="12.75">
      <c r="J2090" s="15"/>
    </row>
    <row r="2091" ht="12.75">
      <c r="J2091" s="15"/>
    </row>
    <row r="2092" ht="12.75">
      <c r="J2092" s="15"/>
    </row>
    <row r="2093" ht="12.75">
      <c r="J2093" s="15"/>
    </row>
    <row r="2094" ht="12.75">
      <c r="J2094" s="15"/>
    </row>
    <row r="2095" ht="12.75">
      <c r="J2095" s="15"/>
    </row>
    <row r="2096" ht="12.75">
      <c r="J2096" s="15"/>
    </row>
    <row r="2097" ht="12.75">
      <c r="J2097" s="15"/>
    </row>
    <row r="2098" ht="12.75">
      <c r="J2098" s="15"/>
    </row>
    <row r="2099" ht="12.75">
      <c r="J2099" s="15"/>
    </row>
    <row r="2100" ht="12.75">
      <c r="J2100" s="15"/>
    </row>
    <row r="2101" ht="12.75">
      <c r="J2101" s="15"/>
    </row>
    <row r="2102" ht="12.75">
      <c r="J2102" s="15"/>
    </row>
    <row r="2103" ht="12.75">
      <c r="J2103" s="15"/>
    </row>
    <row r="2104" ht="12.75">
      <c r="J2104" s="15"/>
    </row>
    <row r="2105" ht="12.75">
      <c r="J2105" s="15"/>
    </row>
    <row r="2106" ht="12.75">
      <c r="J2106" s="15"/>
    </row>
    <row r="2107" ht="12.75">
      <c r="J2107" s="15"/>
    </row>
    <row r="2108" ht="12.75">
      <c r="J2108" s="15"/>
    </row>
    <row r="2109" ht="12.75">
      <c r="J2109" s="15"/>
    </row>
    <row r="2110" ht="12.75">
      <c r="J2110" s="15"/>
    </row>
    <row r="2111" ht="12.75">
      <c r="J2111" s="15"/>
    </row>
    <row r="2112" ht="12.75">
      <c r="J2112" s="15"/>
    </row>
    <row r="2113" ht="12.75">
      <c r="J2113" s="15"/>
    </row>
    <row r="2114" ht="12.75">
      <c r="J2114" s="15"/>
    </row>
    <row r="2115" ht="12.75">
      <c r="J2115" s="15"/>
    </row>
    <row r="2116" ht="12.75">
      <c r="J2116" s="15"/>
    </row>
    <row r="2117" ht="12.75">
      <c r="J2117" s="15"/>
    </row>
    <row r="2118" ht="12.75">
      <c r="J2118" s="15"/>
    </row>
    <row r="2119" ht="12.75">
      <c r="J2119" s="15"/>
    </row>
    <row r="2120" ht="12.75">
      <c r="J2120" s="15"/>
    </row>
    <row r="2121" ht="12.75">
      <c r="J2121" s="15"/>
    </row>
    <row r="2122" ht="12.75">
      <c r="J2122" s="15"/>
    </row>
    <row r="2123" ht="12.75">
      <c r="J2123" s="15"/>
    </row>
    <row r="2124" ht="12.75">
      <c r="J2124" s="15"/>
    </row>
    <row r="2125" ht="12.75">
      <c r="J2125" s="15"/>
    </row>
    <row r="2126" ht="12.75">
      <c r="J2126" s="15"/>
    </row>
    <row r="2127" ht="12.75">
      <c r="J2127" s="15"/>
    </row>
    <row r="2128" ht="12.75">
      <c r="J2128" s="15"/>
    </row>
    <row r="2129" ht="12.75">
      <c r="J2129" s="15"/>
    </row>
    <row r="2130" ht="12.75">
      <c r="J2130" s="15"/>
    </row>
    <row r="2131" ht="12.75">
      <c r="J2131" s="15"/>
    </row>
    <row r="2132" ht="12.75">
      <c r="J2132" s="15"/>
    </row>
    <row r="2133" ht="12.75">
      <c r="J2133" s="15"/>
    </row>
    <row r="2134" ht="12.75">
      <c r="J2134" s="15"/>
    </row>
    <row r="2135" ht="12.75">
      <c r="J2135" s="15"/>
    </row>
    <row r="2136" ht="12.75">
      <c r="J2136" s="15"/>
    </row>
    <row r="2137" ht="12.75">
      <c r="J2137" s="15"/>
    </row>
    <row r="2138" ht="12.75">
      <c r="J2138" s="15"/>
    </row>
    <row r="2139" ht="12.75">
      <c r="J2139" s="15"/>
    </row>
    <row r="2140" ht="12.75">
      <c r="J2140" s="15"/>
    </row>
    <row r="2141" ht="12.75">
      <c r="J2141" s="15"/>
    </row>
    <row r="2142" ht="12.75">
      <c r="J2142" s="15"/>
    </row>
    <row r="2143" ht="12.75">
      <c r="J2143" s="15"/>
    </row>
    <row r="2144" ht="12.75">
      <c r="J2144" s="15"/>
    </row>
    <row r="2145" ht="12.75">
      <c r="J2145" s="15"/>
    </row>
    <row r="2146" ht="12.75">
      <c r="J2146" s="15"/>
    </row>
    <row r="2147" ht="12.75">
      <c r="J2147" s="15"/>
    </row>
    <row r="2148" ht="12.75">
      <c r="J2148" s="15"/>
    </row>
    <row r="2149" ht="12.75">
      <c r="J2149" s="15"/>
    </row>
    <row r="2150" ht="12.75">
      <c r="J2150" s="15"/>
    </row>
    <row r="2151" ht="12.75">
      <c r="J2151" s="15"/>
    </row>
    <row r="2152" ht="12.75">
      <c r="J2152" s="15"/>
    </row>
    <row r="2153" ht="12.75">
      <c r="J2153" s="15"/>
    </row>
    <row r="2154" ht="12.75">
      <c r="J2154" s="15"/>
    </row>
    <row r="2155" ht="12.75">
      <c r="J2155" s="15"/>
    </row>
    <row r="2156" ht="12.75">
      <c r="J2156" s="15"/>
    </row>
    <row r="2157" ht="12.75">
      <c r="J2157" s="15"/>
    </row>
    <row r="2158" ht="12.75">
      <c r="J2158" s="15"/>
    </row>
    <row r="2159" ht="12.75">
      <c r="J2159" s="15"/>
    </row>
    <row r="2160" ht="12.75">
      <c r="J2160" s="15"/>
    </row>
    <row r="2161" ht="12.75">
      <c r="J2161" s="15"/>
    </row>
    <row r="2162" ht="12.75">
      <c r="J2162" s="15"/>
    </row>
    <row r="2163" ht="12.75">
      <c r="J2163" s="15"/>
    </row>
    <row r="2164" ht="12.75">
      <c r="J2164" s="15"/>
    </row>
    <row r="2165" ht="12.75">
      <c r="J2165" s="15"/>
    </row>
    <row r="2166" ht="12.75">
      <c r="J2166" s="15"/>
    </row>
    <row r="2167" ht="12.75">
      <c r="J2167" s="15"/>
    </row>
    <row r="2168" ht="12.75">
      <c r="J2168" s="15"/>
    </row>
    <row r="2169" ht="12.75">
      <c r="J2169" s="15"/>
    </row>
    <row r="2170" ht="12.75">
      <c r="J2170" s="15"/>
    </row>
    <row r="2171" ht="12.75">
      <c r="J2171" s="15"/>
    </row>
    <row r="2172" ht="12.75">
      <c r="J2172" s="15"/>
    </row>
    <row r="2173" ht="12.75">
      <c r="J2173" s="15"/>
    </row>
    <row r="2174" ht="12.75">
      <c r="J2174" s="15"/>
    </row>
    <row r="2175" ht="12.75">
      <c r="J2175" s="15"/>
    </row>
    <row r="2176" ht="12.75">
      <c r="J2176" s="15"/>
    </row>
    <row r="2177" ht="12.75">
      <c r="J2177" s="15"/>
    </row>
    <row r="2178" ht="12.75">
      <c r="J2178" s="15"/>
    </row>
    <row r="2179" ht="12.75">
      <c r="J2179" s="15"/>
    </row>
    <row r="2180" ht="12.75">
      <c r="J2180" s="15"/>
    </row>
    <row r="2181" ht="12.75">
      <c r="J2181" s="15"/>
    </row>
    <row r="2182" ht="12.75">
      <c r="J2182" s="15"/>
    </row>
    <row r="2183" ht="12.75">
      <c r="J2183" s="15"/>
    </row>
    <row r="2184" ht="12.75">
      <c r="J2184" s="15"/>
    </row>
    <row r="2185" ht="12.75">
      <c r="J2185" s="15"/>
    </row>
    <row r="2186" ht="12.75">
      <c r="J2186" s="15"/>
    </row>
    <row r="2187" ht="12.75">
      <c r="J2187" s="15"/>
    </row>
    <row r="2188" ht="12.75">
      <c r="J2188" s="15"/>
    </row>
    <row r="2189" ht="12.75">
      <c r="J2189" s="15"/>
    </row>
    <row r="2190" ht="12.75">
      <c r="J2190" s="15"/>
    </row>
    <row r="2191" ht="12.75">
      <c r="J2191" s="15"/>
    </row>
    <row r="2192" ht="12.75">
      <c r="J2192" s="15"/>
    </row>
    <row r="2193" ht="12.75">
      <c r="J2193" s="15"/>
    </row>
    <row r="2194" ht="12.75">
      <c r="J2194" s="15"/>
    </row>
    <row r="2195" ht="12.75">
      <c r="J2195" s="15"/>
    </row>
    <row r="2196" ht="12.75">
      <c r="J2196" s="15"/>
    </row>
    <row r="2197" ht="12.75">
      <c r="J2197" s="15"/>
    </row>
    <row r="2198" ht="12.75">
      <c r="J2198" s="15"/>
    </row>
    <row r="2199" ht="12.75">
      <c r="J2199" s="15"/>
    </row>
    <row r="2200" ht="12.75">
      <c r="J2200" s="15"/>
    </row>
    <row r="2201" ht="12.75">
      <c r="J2201" s="15"/>
    </row>
    <row r="2202" ht="12.75">
      <c r="J2202" s="15"/>
    </row>
    <row r="2203" ht="12.75">
      <c r="J2203" s="15"/>
    </row>
    <row r="2204" ht="12.75">
      <c r="J2204" s="15"/>
    </row>
    <row r="2205" ht="12.75">
      <c r="J2205" s="15"/>
    </row>
    <row r="2206" ht="12.75">
      <c r="J2206" s="15"/>
    </row>
    <row r="2207" ht="12.75">
      <c r="J2207" s="15"/>
    </row>
    <row r="2208" ht="12.75">
      <c r="J2208" s="15"/>
    </row>
    <row r="2209" ht="12.75">
      <c r="J2209" s="15"/>
    </row>
    <row r="2210" ht="12.75">
      <c r="J2210" s="15"/>
    </row>
    <row r="2211" ht="12.75">
      <c r="J2211" s="15"/>
    </row>
    <row r="2212" ht="12.75">
      <c r="J2212" s="15"/>
    </row>
    <row r="2213" ht="12.75">
      <c r="J2213" s="15"/>
    </row>
    <row r="2214" ht="12.75">
      <c r="J2214" s="15"/>
    </row>
    <row r="2215" ht="12.75">
      <c r="J2215" s="15"/>
    </row>
    <row r="2216" ht="12.75">
      <c r="J2216" s="15"/>
    </row>
    <row r="2217" ht="12.75">
      <c r="J2217" s="15"/>
    </row>
    <row r="2218" ht="12.75">
      <c r="J2218" s="15"/>
    </row>
    <row r="2219" ht="12.75">
      <c r="J2219" s="15"/>
    </row>
    <row r="2220" ht="12.75">
      <c r="J2220" s="15"/>
    </row>
    <row r="2221" ht="12.75">
      <c r="J2221" s="15"/>
    </row>
    <row r="2222" ht="12.75">
      <c r="J2222" s="15"/>
    </row>
    <row r="2223" ht="12.75">
      <c r="J2223" s="15"/>
    </row>
    <row r="2224" ht="12.75">
      <c r="J2224" s="15"/>
    </row>
    <row r="2225" ht="12.75">
      <c r="J2225" s="15"/>
    </row>
    <row r="2226" ht="12.75">
      <c r="J2226" s="15"/>
    </row>
    <row r="2227" ht="12.75">
      <c r="J2227" s="15"/>
    </row>
    <row r="2228" ht="12.75">
      <c r="J2228" s="15"/>
    </row>
    <row r="2229" ht="12.75">
      <c r="J2229" s="15"/>
    </row>
    <row r="2230" ht="12.75">
      <c r="J2230" s="15"/>
    </row>
    <row r="2231" ht="12.75">
      <c r="J2231" s="15"/>
    </row>
    <row r="2232" ht="12.75">
      <c r="J2232" s="15"/>
    </row>
    <row r="2233" ht="12.75">
      <c r="J2233" s="15"/>
    </row>
    <row r="2234" ht="12.75">
      <c r="J2234" s="15"/>
    </row>
    <row r="2235" ht="12.75">
      <c r="J2235" s="15"/>
    </row>
    <row r="2236" ht="12.75">
      <c r="J2236" s="15"/>
    </row>
    <row r="2237" ht="12.75">
      <c r="J2237" s="15"/>
    </row>
    <row r="2238" ht="12.75">
      <c r="J2238" s="15"/>
    </row>
    <row r="2239" ht="12.75">
      <c r="J2239" s="15"/>
    </row>
    <row r="2240" ht="12.75">
      <c r="J2240" s="15"/>
    </row>
    <row r="2241" ht="12.75">
      <c r="J2241" s="15"/>
    </row>
    <row r="2242" ht="12.75">
      <c r="J2242" s="15"/>
    </row>
    <row r="2243" ht="12.75">
      <c r="J2243" s="15"/>
    </row>
    <row r="2244" ht="12.75">
      <c r="J2244" s="15"/>
    </row>
    <row r="2245" ht="12.75">
      <c r="J2245" s="15"/>
    </row>
    <row r="2246" ht="12.75">
      <c r="J2246" s="15"/>
    </row>
    <row r="2247" ht="12.75">
      <c r="J2247" s="15"/>
    </row>
    <row r="2248" ht="12.75">
      <c r="J2248" s="15"/>
    </row>
    <row r="2249" ht="12.75">
      <c r="J2249" s="15"/>
    </row>
    <row r="2250" ht="12.75">
      <c r="J2250" s="15"/>
    </row>
    <row r="2251" ht="12.75">
      <c r="J2251" s="15"/>
    </row>
    <row r="2252" ht="12.75">
      <c r="J2252" s="15"/>
    </row>
    <row r="2253" ht="12.75">
      <c r="J2253" s="15"/>
    </row>
    <row r="2254" ht="12.75">
      <c r="J2254" s="15"/>
    </row>
    <row r="2255" ht="12.75">
      <c r="J2255" s="15"/>
    </row>
    <row r="2256" ht="12.75">
      <c r="J2256" s="15"/>
    </row>
    <row r="2257" ht="12.75">
      <c r="J2257" s="15"/>
    </row>
    <row r="2258" ht="12.75">
      <c r="J2258" s="15"/>
    </row>
    <row r="2259" ht="12.75">
      <c r="J2259" s="15"/>
    </row>
    <row r="2260" ht="12.75">
      <c r="J2260" s="15"/>
    </row>
    <row r="2261" ht="12.75">
      <c r="J2261" s="15"/>
    </row>
    <row r="2262" ht="12.75">
      <c r="J2262" s="15"/>
    </row>
    <row r="2263" ht="12.75">
      <c r="J2263" s="15"/>
    </row>
    <row r="2264" ht="12.75">
      <c r="J2264" s="15"/>
    </row>
    <row r="2265" ht="12.75">
      <c r="J2265" s="15"/>
    </row>
    <row r="2266" ht="12.75">
      <c r="J2266" s="15"/>
    </row>
    <row r="2267" ht="12.75">
      <c r="J2267" s="15"/>
    </row>
    <row r="2268" ht="12.75">
      <c r="J2268" s="15"/>
    </row>
    <row r="2269" ht="12.75">
      <c r="J2269" s="15"/>
    </row>
    <row r="2270" ht="12.75">
      <c r="J2270" s="15"/>
    </row>
    <row r="2271" ht="12.75">
      <c r="J2271" s="15"/>
    </row>
    <row r="2272" ht="12.75">
      <c r="J2272" s="15"/>
    </row>
    <row r="2273" ht="12.75">
      <c r="J2273" s="15"/>
    </row>
    <row r="2274" ht="12.75">
      <c r="J2274" s="15"/>
    </row>
    <row r="2275" ht="12.75">
      <c r="J2275" s="15"/>
    </row>
    <row r="2276" ht="12.75">
      <c r="J2276" s="15"/>
    </row>
    <row r="2277" ht="12.75">
      <c r="J2277" s="15"/>
    </row>
    <row r="2278" ht="12.75">
      <c r="J2278" s="15"/>
    </row>
    <row r="2279" ht="12.75">
      <c r="J2279" s="15"/>
    </row>
    <row r="2280" ht="12.75">
      <c r="J2280" s="15"/>
    </row>
    <row r="2281" ht="12.75">
      <c r="J2281" s="15"/>
    </row>
    <row r="2282" ht="12.75">
      <c r="J2282" s="15"/>
    </row>
    <row r="2283" ht="12.75">
      <c r="J2283" s="15"/>
    </row>
    <row r="2284" ht="12.75">
      <c r="J2284" s="15"/>
    </row>
    <row r="2285" ht="12.75">
      <c r="J2285" s="15"/>
    </row>
    <row r="2286" ht="12.75">
      <c r="J2286" s="15"/>
    </row>
    <row r="2287" ht="12.75">
      <c r="J2287" s="15"/>
    </row>
    <row r="2288" ht="12.75">
      <c r="J2288" s="15"/>
    </row>
    <row r="2289" ht="12.75">
      <c r="J2289" s="15"/>
    </row>
    <row r="2290" ht="12.75">
      <c r="J2290" s="15"/>
    </row>
    <row r="2291" ht="12.75">
      <c r="J2291" s="15"/>
    </row>
    <row r="2292" ht="12.75">
      <c r="J2292" s="15"/>
    </row>
    <row r="2293" ht="12.75">
      <c r="J2293" s="15"/>
    </row>
    <row r="2294" ht="12.75">
      <c r="J2294" s="15"/>
    </row>
    <row r="2295" ht="12.75">
      <c r="J2295" s="15"/>
    </row>
    <row r="2296" ht="12.75">
      <c r="J2296" s="15"/>
    </row>
    <row r="2297" ht="12.75">
      <c r="J2297" s="15"/>
    </row>
    <row r="2298" ht="12.75">
      <c r="J2298" s="15"/>
    </row>
    <row r="2299" ht="12.75">
      <c r="J2299" s="15"/>
    </row>
    <row r="2300" ht="12.75">
      <c r="J2300" s="15"/>
    </row>
    <row r="2301" ht="12.75">
      <c r="J2301" s="15"/>
    </row>
    <row r="2302" ht="12.75">
      <c r="J2302" s="15"/>
    </row>
    <row r="2303" ht="12.75">
      <c r="J2303" s="15"/>
    </row>
    <row r="2304" ht="12.75">
      <c r="J2304" s="15"/>
    </row>
    <row r="2305" ht="12.75">
      <c r="J2305" s="15"/>
    </row>
    <row r="2306" ht="12.75">
      <c r="J2306" s="15"/>
    </row>
    <row r="2307" ht="12.75">
      <c r="J2307" s="15"/>
    </row>
    <row r="2308" ht="12.75">
      <c r="J2308" s="15"/>
    </row>
    <row r="2309" ht="12.75">
      <c r="J2309" s="15"/>
    </row>
    <row r="2310" ht="12.75">
      <c r="J2310" s="15"/>
    </row>
    <row r="2311" ht="12.75">
      <c r="J2311" s="15"/>
    </row>
    <row r="2312" ht="12.75">
      <c r="J2312" s="15"/>
    </row>
    <row r="2313" ht="12.75">
      <c r="J2313" s="15"/>
    </row>
    <row r="2314" ht="12.75">
      <c r="J2314" s="15"/>
    </row>
    <row r="2315" ht="12.75">
      <c r="J2315" s="15"/>
    </row>
    <row r="2316" ht="12.75">
      <c r="J2316" s="15"/>
    </row>
    <row r="2317" ht="12.75">
      <c r="J2317" s="15"/>
    </row>
    <row r="2318" ht="12.75">
      <c r="J2318" s="15"/>
    </row>
    <row r="2319" ht="12.75">
      <c r="J2319" s="15"/>
    </row>
    <row r="2320" ht="12.75">
      <c r="J2320" s="15"/>
    </row>
    <row r="2321" ht="12.75">
      <c r="J2321" s="15"/>
    </row>
    <row r="2322" ht="12.75">
      <c r="J2322" s="15"/>
    </row>
    <row r="2323" ht="12.75">
      <c r="J2323" s="15"/>
    </row>
    <row r="2324" ht="12.75">
      <c r="J2324" s="15"/>
    </row>
    <row r="2325" ht="12.75">
      <c r="J2325" s="15"/>
    </row>
    <row r="2326" ht="12.75">
      <c r="J2326" s="15"/>
    </row>
    <row r="2327" ht="12.75">
      <c r="J2327" s="15"/>
    </row>
    <row r="2328" ht="12.75">
      <c r="J2328" s="15"/>
    </row>
    <row r="2329" ht="12.75">
      <c r="J2329" s="15"/>
    </row>
    <row r="2330" ht="12.75">
      <c r="J2330" s="15"/>
    </row>
    <row r="2331" ht="12.75">
      <c r="J2331" s="15"/>
    </row>
    <row r="2332" ht="12.75">
      <c r="J2332" s="15"/>
    </row>
    <row r="2333" ht="12.75">
      <c r="J2333" s="15"/>
    </row>
    <row r="2334" ht="12.75">
      <c r="J2334" s="15"/>
    </row>
    <row r="2335" ht="12.75">
      <c r="J2335" s="15"/>
    </row>
    <row r="2336" ht="12.75">
      <c r="J2336" s="15"/>
    </row>
    <row r="2337" ht="12.75">
      <c r="J2337" s="15"/>
    </row>
    <row r="2338" ht="12.75">
      <c r="J2338" s="15"/>
    </row>
    <row r="2339" ht="12.75">
      <c r="J2339" s="15"/>
    </row>
    <row r="2340" ht="12.75">
      <c r="J2340" s="15"/>
    </row>
    <row r="2341" ht="12.75">
      <c r="J2341" s="15"/>
    </row>
    <row r="2342" ht="12.75">
      <c r="J2342" s="15"/>
    </row>
    <row r="2343" ht="12.75">
      <c r="J2343" s="15"/>
    </row>
    <row r="2344" ht="12.75">
      <c r="J2344" s="15"/>
    </row>
    <row r="2345" ht="12.75">
      <c r="J2345" s="15"/>
    </row>
    <row r="2346" ht="12.75">
      <c r="J2346" s="15"/>
    </row>
    <row r="2347" ht="12.75">
      <c r="J2347" s="15"/>
    </row>
    <row r="2348" ht="12.75">
      <c r="J2348" s="15"/>
    </row>
    <row r="2349" ht="12.75">
      <c r="J2349" s="15"/>
    </row>
    <row r="2350" ht="12.75">
      <c r="J2350" s="15"/>
    </row>
    <row r="2351" ht="12.75">
      <c r="J2351" s="15"/>
    </row>
    <row r="2352" ht="12.75">
      <c r="J2352" s="15"/>
    </row>
    <row r="2353" ht="12.75">
      <c r="J2353" s="15"/>
    </row>
    <row r="2354" ht="12.75">
      <c r="J2354" s="15"/>
    </row>
    <row r="2355" ht="12.75">
      <c r="J2355" s="15"/>
    </row>
    <row r="2356" ht="12.75">
      <c r="J2356" s="15"/>
    </row>
    <row r="2357" ht="12.75">
      <c r="J2357" s="15"/>
    </row>
    <row r="2358" ht="12.75">
      <c r="J2358" s="15"/>
    </row>
    <row r="2359" ht="12.75">
      <c r="J2359" s="15"/>
    </row>
    <row r="2360" ht="12.75">
      <c r="J2360" s="15"/>
    </row>
    <row r="2361" ht="12.75">
      <c r="J2361" s="15"/>
    </row>
    <row r="2362" ht="12.75">
      <c r="J2362" s="15"/>
    </row>
    <row r="2363" ht="12.75">
      <c r="J2363" s="15"/>
    </row>
    <row r="2364" ht="12.75">
      <c r="J2364" s="15"/>
    </row>
    <row r="2365" ht="12.75">
      <c r="J2365" s="15"/>
    </row>
    <row r="2366" ht="12.75">
      <c r="J2366" s="15"/>
    </row>
    <row r="2367" ht="12.75">
      <c r="J2367" s="15"/>
    </row>
    <row r="2368" ht="12.75">
      <c r="J2368" s="15"/>
    </row>
    <row r="2369" ht="12.75">
      <c r="J2369" s="15"/>
    </row>
    <row r="2370" ht="12.75">
      <c r="J2370" s="15"/>
    </row>
    <row r="2371" ht="12.75">
      <c r="J2371" s="15"/>
    </row>
    <row r="2372" ht="12.75">
      <c r="J2372" s="15"/>
    </row>
    <row r="2373" ht="12.75">
      <c r="J2373" s="15"/>
    </row>
    <row r="2374" ht="12.75">
      <c r="J2374" s="15"/>
    </row>
    <row r="2375" ht="12.75">
      <c r="J2375" s="15"/>
    </row>
    <row r="2376" ht="12.75">
      <c r="J2376" s="15"/>
    </row>
    <row r="2377" ht="12.75">
      <c r="J2377" s="15"/>
    </row>
    <row r="2378" ht="12.75">
      <c r="J2378" s="15"/>
    </row>
    <row r="2379" ht="12.75">
      <c r="J2379" s="15"/>
    </row>
    <row r="2380" ht="12.75">
      <c r="J2380" s="15"/>
    </row>
    <row r="2381" ht="12.75">
      <c r="J2381" s="15"/>
    </row>
    <row r="2382" ht="12.75">
      <c r="J2382" s="15"/>
    </row>
    <row r="2383" ht="12.75">
      <c r="J2383" s="15"/>
    </row>
    <row r="2384" ht="12.75">
      <c r="J2384" s="15"/>
    </row>
    <row r="2385" ht="12.75">
      <c r="J2385" s="15"/>
    </row>
    <row r="2386" ht="12.75">
      <c r="J2386" s="15"/>
    </row>
    <row r="2387" ht="12.75">
      <c r="J2387" s="15"/>
    </row>
    <row r="2388" ht="12.75">
      <c r="J2388" s="15"/>
    </row>
    <row r="2389" ht="12.75">
      <c r="J2389" s="15"/>
    </row>
    <row r="2390" ht="12.75">
      <c r="J2390" s="15"/>
    </row>
    <row r="2391" ht="12.75">
      <c r="J2391" s="15"/>
    </row>
    <row r="2392" ht="12.75">
      <c r="J2392" s="15"/>
    </row>
    <row r="2393" ht="12.75">
      <c r="J2393" s="15"/>
    </row>
    <row r="2394" ht="12.75">
      <c r="J2394" s="15"/>
    </row>
    <row r="2395" ht="12.75">
      <c r="J2395" s="15"/>
    </row>
    <row r="2396" ht="12.75">
      <c r="J2396" s="15"/>
    </row>
    <row r="2397" ht="12.75">
      <c r="J2397" s="15"/>
    </row>
    <row r="2398" ht="12.75">
      <c r="J2398" s="15"/>
    </row>
    <row r="2399" ht="12.75">
      <c r="J2399" s="15"/>
    </row>
    <row r="2400" ht="12.75">
      <c r="J2400" s="15"/>
    </row>
    <row r="2401" ht="12.75">
      <c r="J2401" s="15"/>
    </row>
    <row r="2402" ht="12.75">
      <c r="J2402" s="15"/>
    </row>
    <row r="2403" ht="12.75">
      <c r="J2403" s="15"/>
    </row>
    <row r="2404" ht="12.75">
      <c r="J2404" s="15"/>
    </row>
    <row r="2405" ht="12.75">
      <c r="J2405" s="15"/>
    </row>
    <row r="2406" ht="12.75">
      <c r="J2406" s="15"/>
    </row>
    <row r="2407" ht="12.75">
      <c r="J2407" s="15"/>
    </row>
    <row r="2408" ht="12.75">
      <c r="J2408" s="15"/>
    </row>
    <row r="2409" ht="12.75">
      <c r="J2409" s="15"/>
    </row>
    <row r="2410" ht="12.75">
      <c r="J2410" s="15"/>
    </row>
    <row r="2411" ht="12.75">
      <c r="J2411" s="15"/>
    </row>
    <row r="2412" ht="12.75">
      <c r="J2412" s="15"/>
    </row>
    <row r="2413" ht="12.75">
      <c r="J2413" s="15"/>
    </row>
    <row r="2414" ht="12.75">
      <c r="J2414" s="15"/>
    </row>
    <row r="2415" ht="12.75">
      <c r="J2415" s="15"/>
    </row>
    <row r="2416" ht="12.75">
      <c r="J2416" s="15"/>
    </row>
    <row r="2417" ht="12.75">
      <c r="J2417" s="15"/>
    </row>
    <row r="2418" ht="12.75">
      <c r="J2418" s="15"/>
    </row>
    <row r="2419" ht="12.75">
      <c r="J2419" s="15"/>
    </row>
    <row r="2420" ht="12.75">
      <c r="J2420" s="15"/>
    </row>
    <row r="2421" ht="12.75">
      <c r="J2421" s="15"/>
    </row>
    <row r="2422" ht="12.75">
      <c r="J2422" s="15"/>
    </row>
    <row r="2423" ht="12.75">
      <c r="J2423" s="15"/>
    </row>
    <row r="2424" ht="12.75">
      <c r="J2424" s="15"/>
    </row>
    <row r="2425" ht="12.75">
      <c r="J2425" s="15"/>
    </row>
    <row r="2426" ht="12.75">
      <c r="J2426" s="15"/>
    </row>
    <row r="2427" ht="12.75">
      <c r="J2427" s="15"/>
    </row>
    <row r="2428" ht="12.75">
      <c r="J2428" s="15"/>
    </row>
    <row r="2429" ht="12.75">
      <c r="J2429" s="15"/>
    </row>
    <row r="2430" ht="12.75">
      <c r="J2430" s="15"/>
    </row>
    <row r="2431" ht="12.75">
      <c r="J2431" s="15"/>
    </row>
    <row r="2432" ht="12.75">
      <c r="J2432" s="15"/>
    </row>
    <row r="2433" ht="12.75">
      <c r="J2433" s="15"/>
    </row>
    <row r="2434" ht="12.75">
      <c r="J2434" s="15"/>
    </row>
    <row r="2435" ht="12.75">
      <c r="J2435" s="15"/>
    </row>
    <row r="2436" ht="12.75">
      <c r="J2436" s="15"/>
    </row>
    <row r="2437" ht="12.75">
      <c r="J2437" s="15"/>
    </row>
    <row r="2438" ht="12.75">
      <c r="J2438" s="15"/>
    </row>
    <row r="2439" ht="12.75">
      <c r="J2439" s="15"/>
    </row>
    <row r="2440" ht="12.75">
      <c r="J2440" s="15"/>
    </row>
    <row r="2441" ht="12.75">
      <c r="J2441" s="15"/>
    </row>
    <row r="2442" ht="12.75">
      <c r="J2442" s="15"/>
    </row>
    <row r="2443" ht="12.75">
      <c r="J2443" s="15"/>
    </row>
    <row r="2444" ht="12.75">
      <c r="J2444" s="15"/>
    </row>
    <row r="2445" ht="12.75">
      <c r="J2445" s="15"/>
    </row>
    <row r="2446" ht="12.75">
      <c r="J2446" s="15"/>
    </row>
    <row r="2447" ht="12.75">
      <c r="J2447" s="15"/>
    </row>
    <row r="2448" ht="12.75">
      <c r="J2448" s="15"/>
    </row>
    <row r="2449" ht="12.75">
      <c r="J2449" s="15"/>
    </row>
    <row r="2450" ht="12.75">
      <c r="J2450" s="15"/>
    </row>
    <row r="2451" ht="12.75">
      <c r="J2451" s="15"/>
    </row>
    <row r="2452" ht="12.75">
      <c r="J2452" s="15"/>
    </row>
    <row r="2453" ht="12.75">
      <c r="J2453" s="15"/>
    </row>
    <row r="2454" ht="12.75">
      <c r="J2454" s="15"/>
    </row>
    <row r="2455" ht="12.75">
      <c r="J2455" s="15"/>
    </row>
    <row r="2456" ht="12.75">
      <c r="J2456" s="15"/>
    </row>
    <row r="2457" ht="12.75">
      <c r="J2457" s="15"/>
    </row>
    <row r="2458" ht="12.75">
      <c r="J2458" s="15"/>
    </row>
    <row r="2459" ht="12.75">
      <c r="J2459" s="15"/>
    </row>
    <row r="2460" ht="12.75">
      <c r="J2460" s="15"/>
    </row>
    <row r="2461" ht="12.75">
      <c r="J2461" s="15"/>
    </row>
    <row r="2462" ht="12.75">
      <c r="J2462" s="15"/>
    </row>
    <row r="2463" ht="12.75">
      <c r="J2463" s="15"/>
    </row>
    <row r="2464" ht="12.75">
      <c r="J2464" s="15"/>
    </row>
    <row r="2465" ht="12.75">
      <c r="J2465" s="15"/>
    </row>
    <row r="2466" ht="12.75">
      <c r="J2466" s="15"/>
    </row>
    <row r="2467" ht="12.75">
      <c r="J2467" s="15"/>
    </row>
    <row r="2468" ht="12.75">
      <c r="J2468" s="15"/>
    </row>
    <row r="2469" ht="12.75">
      <c r="J2469" s="15"/>
    </row>
    <row r="2470" ht="12.75">
      <c r="J2470" s="15"/>
    </row>
    <row r="2471" ht="12.75">
      <c r="J2471" s="15"/>
    </row>
    <row r="2472" ht="12.75">
      <c r="J2472" s="15"/>
    </row>
    <row r="2473" ht="12.75">
      <c r="J2473" s="15"/>
    </row>
    <row r="2474" ht="12.75">
      <c r="J2474" s="15"/>
    </row>
    <row r="2475" ht="12.75">
      <c r="J2475" s="15"/>
    </row>
    <row r="2476" ht="12.75">
      <c r="J2476" s="15"/>
    </row>
    <row r="2477" ht="12.75">
      <c r="J2477" s="15"/>
    </row>
    <row r="2478" ht="12.75">
      <c r="J2478" s="15"/>
    </row>
    <row r="2479" ht="12.75">
      <c r="J2479" s="15"/>
    </row>
    <row r="2480" ht="12.75">
      <c r="J2480" s="15"/>
    </row>
    <row r="2481" ht="12.75">
      <c r="J2481" s="15"/>
    </row>
    <row r="2482" ht="12.75">
      <c r="J2482" s="15"/>
    </row>
    <row r="2483" ht="12.75">
      <c r="J2483" s="15"/>
    </row>
    <row r="2484" ht="12.75">
      <c r="J2484" s="15"/>
    </row>
    <row r="2485" ht="12.75">
      <c r="J2485" s="15"/>
    </row>
    <row r="2486" ht="12.75">
      <c r="J2486" s="15"/>
    </row>
    <row r="2487" ht="12.75">
      <c r="J2487" s="15"/>
    </row>
    <row r="2488" ht="12.75">
      <c r="J2488" s="15"/>
    </row>
    <row r="2489" ht="12.75">
      <c r="J2489" s="15"/>
    </row>
    <row r="2490" ht="12.75">
      <c r="J2490" s="15"/>
    </row>
    <row r="2491" ht="12.75">
      <c r="J2491" s="15"/>
    </row>
    <row r="2492" ht="12.75">
      <c r="J2492" s="15"/>
    </row>
    <row r="2493" ht="12.75">
      <c r="J2493" s="15"/>
    </row>
    <row r="2494" ht="12.75">
      <c r="J2494" s="15"/>
    </row>
    <row r="2495" ht="12.75">
      <c r="J2495" s="15"/>
    </row>
    <row r="2496" ht="12.75">
      <c r="J2496" s="15"/>
    </row>
    <row r="2497" ht="12.75">
      <c r="J2497" s="15"/>
    </row>
    <row r="2498" ht="12.75">
      <c r="J2498" s="15"/>
    </row>
    <row r="2499" ht="12.75">
      <c r="J2499" s="15"/>
    </row>
    <row r="2500" ht="12.75">
      <c r="J2500" s="15"/>
    </row>
    <row r="2501" ht="12.75">
      <c r="J2501" s="15"/>
    </row>
    <row r="2502" ht="12.75">
      <c r="J2502" s="15"/>
    </row>
    <row r="2503" ht="12.75">
      <c r="J2503" s="15"/>
    </row>
    <row r="2504" ht="12.75">
      <c r="J2504" s="15"/>
    </row>
    <row r="2505" ht="12.75">
      <c r="J2505" s="15"/>
    </row>
    <row r="2506" ht="12.75">
      <c r="J2506" s="15"/>
    </row>
    <row r="2507" ht="12.75">
      <c r="J2507" s="15"/>
    </row>
    <row r="2508" ht="12.75">
      <c r="J2508" s="15"/>
    </row>
    <row r="2509" ht="12.75">
      <c r="J2509" s="15"/>
    </row>
    <row r="2510" ht="12.75">
      <c r="J2510" s="15"/>
    </row>
    <row r="2511" ht="12.75">
      <c r="J2511" s="15"/>
    </row>
    <row r="2512" ht="12.75">
      <c r="J2512" s="15"/>
    </row>
    <row r="2513" ht="12.75">
      <c r="J2513" s="15"/>
    </row>
    <row r="2514" ht="12.75">
      <c r="J2514" s="15"/>
    </row>
    <row r="2515" ht="12.75">
      <c r="J2515" s="15"/>
    </row>
    <row r="2516" ht="12.75">
      <c r="J2516" s="15"/>
    </row>
    <row r="2517" ht="12.75">
      <c r="J2517" s="15"/>
    </row>
    <row r="2518" ht="12.75">
      <c r="J2518" s="15"/>
    </row>
    <row r="2519" ht="12.75">
      <c r="J2519" s="15"/>
    </row>
    <row r="2520" ht="12.75">
      <c r="J2520" s="15"/>
    </row>
    <row r="2521" ht="12.75">
      <c r="J2521" s="15"/>
    </row>
    <row r="2522" ht="12.75">
      <c r="J2522" s="15"/>
    </row>
    <row r="2523" ht="12.75">
      <c r="J2523" s="15"/>
    </row>
    <row r="2524" ht="12.75">
      <c r="J2524" s="15"/>
    </row>
    <row r="2525" ht="12.75">
      <c r="J2525" s="15"/>
    </row>
    <row r="2526" ht="12.75">
      <c r="J2526" s="15"/>
    </row>
    <row r="2527" ht="12.75">
      <c r="J2527" s="15"/>
    </row>
    <row r="2528" ht="12.75">
      <c r="J2528" s="15"/>
    </row>
    <row r="2529" ht="12.75">
      <c r="J2529" s="15"/>
    </row>
    <row r="2530" ht="12.75">
      <c r="J2530" s="15"/>
    </row>
    <row r="2531" ht="12.75">
      <c r="J2531" s="15"/>
    </row>
    <row r="2532" ht="12.75">
      <c r="J2532" s="15"/>
    </row>
    <row r="2533" ht="12.75">
      <c r="J2533" s="15"/>
    </row>
    <row r="2534" ht="12.75">
      <c r="J2534" s="15"/>
    </row>
    <row r="2535" ht="12.75">
      <c r="J2535" s="15"/>
    </row>
    <row r="2536" ht="12.75">
      <c r="J2536" s="15"/>
    </row>
    <row r="2537" ht="12.75">
      <c r="J2537" s="15"/>
    </row>
    <row r="2538" ht="12.75">
      <c r="J2538" s="15"/>
    </row>
    <row r="2539" ht="12.75">
      <c r="J2539" s="15"/>
    </row>
    <row r="2540" ht="12.75">
      <c r="J2540" s="15"/>
    </row>
    <row r="2541" ht="12.75">
      <c r="J2541" s="15"/>
    </row>
    <row r="2542" ht="12.75">
      <c r="J2542" s="15"/>
    </row>
    <row r="2543" ht="12.75">
      <c r="J2543" s="15"/>
    </row>
    <row r="2544" ht="12.75">
      <c r="J2544" s="15"/>
    </row>
    <row r="2545" ht="12.75">
      <c r="J2545" s="15"/>
    </row>
    <row r="2546" ht="12.75">
      <c r="J2546" s="15"/>
    </row>
    <row r="2547" ht="12.75">
      <c r="J2547" s="15"/>
    </row>
    <row r="2548" ht="12.75">
      <c r="J2548" s="15"/>
    </row>
    <row r="2549" ht="12.75">
      <c r="J2549" s="15"/>
    </row>
    <row r="2550" ht="12.75">
      <c r="J2550" s="15"/>
    </row>
    <row r="2551" ht="12.75">
      <c r="J2551" s="15"/>
    </row>
    <row r="2552" ht="12.75">
      <c r="J2552" s="15"/>
    </row>
    <row r="2553" ht="12.75">
      <c r="J2553" s="15"/>
    </row>
    <row r="2554" ht="12.75">
      <c r="J2554" s="15"/>
    </row>
    <row r="2555" ht="12.75">
      <c r="J2555" s="15"/>
    </row>
    <row r="2556" ht="12.75">
      <c r="J2556" s="15"/>
    </row>
    <row r="2557" ht="12.75">
      <c r="J2557" s="15"/>
    </row>
    <row r="2558" ht="12.75">
      <c r="J2558" s="15"/>
    </row>
    <row r="2559" ht="12.75">
      <c r="J2559" s="15"/>
    </row>
    <row r="2560" ht="12.75">
      <c r="J2560" s="15"/>
    </row>
    <row r="2561" ht="12.75">
      <c r="J2561" s="15"/>
    </row>
    <row r="2562" ht="12.75">
      <c r="J2562" s="15"/>
    </row>
    <row r="2563" ht="12.75">
      <c r="J2563" s="15"/>
    </row>
    <row r="2564" ht="12.75">
      <c r="J2564" s="15"/>
    </row>
    <row r="2565" ht="12.75">
      <c r="J2565" s="15"/>
    </row>
    <row r="2566" ht="12.75">
      <c r="J2566" s="15"/>
    </row>
    <row r="2567" ht="12.75">
      <c r="J2567" s="15"/>
    </row>
    <row r="2568" ht="12.75">
      <c r="J2568" s="15"/>
    </row>
    <row r="2569" ht="12.75">
      <c r="J2569" s="15"/>
    </row>
    <row r="2570" ht="12.75">
      <c r="J2570" s="15"/>
    </row>
    <row r="2571" ht="12.75">
      <c r="J2571" s="15"/>
    </row>
    <row r="2572" ht="12.75">
      <c r="J2572" s="15"/>
    </row>
    <row r="2573" ht="12.75">
      <c r="J2573" s="15"/>
    </row>
    <row r="2574" ht="12.75">
      <c r="J2574" s="15"/>
    </row>
    <row r="2575" ht="12.75">
      <c r="J2575" s="15"/>
    </row>
    <row r="2576" ht="12.75">
      <c r="J2576" s="15"/>
    </row>
    <row r="2577" ht="12.75">
      <c r="J2577" s="15"/>
    </row>
    <row r="2578" ht="12.75">
      <c r="J2578" s="15"/>
    </row>
    <row r="2579" ht="12.75">
      <c r="J2579" s="15"/>
    </row>
    <row r="2580" ht="12.75">
      <c r="J2580" s="15"/>
    </row>
    <row r="2581" ht="12.75">
      <c r="J2581" s="15"/>
    </row>
    <row r="2582" ht="12.75">
      <c r="J2582" s="15"/>
    </row>
    <row r="2583" ht="12.75">
      <c r="J2583" s="15"/>
    </row>
    <row r="2584" ht="12.75">
      <c r="J2584" s="15"/>
    </row>
    <row r="2585" ht="12.75">
      <c r="J2585" s="15"/>
    </row>
    <row r="2586" ht="12.75">
      <c r="J2586" s="15"/>
    </row>
    <row r="2587" ht="12.75">
      <c r="J2587" s="15"/>
    </row>
    <row r="2588" ht="12.75">
      <c r="J2588" s="15"/>
    </row>
    <row r="2589" ht="12.75">
      <c r="J2589" s="15"/>
    </row>
    <row r="2590" ht="12.75">
      <c r="J2590" s="15"/>
    </row>
    <row r="2591" ht="12.75">
      <c r="J2591" s="15"/>
    </row>
    <row r="2592" ht="12.75">
      <c r="J2592" s="15"/>
    </row>
    <row r="2593" ht="12.75">
      <c r="J2593" s="15"/>
    </row>
    <row r="2594" ht="12.75">
      <c r="J2594" s="15"/>
    </row>
    <row r="2595" ht="12.75">
      <c r="J2595" s="15"/>
    </row>
    <row r="2596" ht="12.75">
      <c r="J2596" s="15"/>
    </row>
    <row r="2597" ht="12.75">
      <c r="J2597" s="15"/>
    </row>
    <row r="2598" ht="12.75">
      <c r="J2598" s="15"/>
    </row>
    <row r="2599" ht="12.75">
      <c r="J2599" s="15"/>
    </row>
    <row r="2600" ht="12.75">
      <c r="J2600" s="15"/>
    </row>
    <row r="2601" ht="12.75">
      <c r="J2601" s="15"/>
    </row>
    <row r="2602" ht="12.75">
      <c r="J2602" s="15"/>
    </row>
    <row r="2603" ht="12.75">
      <c r="J2603" s="15"/>
    </row>
    <row r="2604" ht="12.75">
      <c r="J2604" s="15"/>
    </row>
    <row r="2605" ht="12.75">
      <c r="J2605" s="15"/>
    </row>
    <row r="2606" ht="12.75">
      <c r="J2606" s="15"/>
    </row>
    <row r="2607" ht="12.75">
      <c r="J2607" s="15"/>
    </row>
    <row r="2608" ht="12.75">
      <c r="J2608" s="15"/>
    </row>
    <row r="2609" ht="12.75">
      <c r="J2609" s="15"/>
    </row>
    <row r="2610" ht="12.75">
      <c r="J2610" s="15"/>
    </row>
    <row r="2611" ht="12.75">
      <c r="J2611" s="15"/>
    </row>
    <row r="2612" ht="12.75">
      <c r="J2612" s="15"/>
    </row>
    <row r="2613" ht="12.75">
      <c r="J2613" s="15"/>
    </row>
    <row r="2614" ht="12.75">
      <c r="J2614" s="15"/>
    </row>
    <row r="2615" ht="12.75">
      <c r="J2615" s="15"/>
    </row>
    <row r="2616" ht="12.75">
      <c r="J2616" s="15"/>
    </row>
    <row r="2617" ht="12.75">
      <c r="J2617" s="15"/>
    </row>
    <row r="2618" ht="12.75">
      <c r="J2618" s="15"/>
    </row>
    <row r="2619" ht="12.75">
      <c r="J2619" s="15"/>
    </row>
    <row r="2620" ht="12.75">
      <c r="J2620" s="15"/>
    </row>
    <row r="2621" ht="12.75">
      <c r="J2621" s="15"/>
    </row>
    <row r="2622" ht="12.75">
      <c r="J2622" s="15"/>
    </row>
    <row r="2623" ht="12.75">
      <c r="J2623" s="15"/>
    </row>
    <row r="2624" ht="12.75">
      <c r="J2624" s="15"/>
    </row>
    <row r="2625" ht="12.75">
      <c r="J2625" s="15"/>
    </row>
    <row r="2626" ht="12.75">
      <c r="J2626" s="15"/>
    </row>
    <row r="2627" ht="12.75">
      <c r="J2627" s="15"/>
    </row>
    <row r="2628" ht="12.75">
      <c r="J2628" s="15"/>
    </row>
    <row r="2629" ht="12.75">
      <c r="J2629" s="15"/>
    </row>
    <row r="2630" ht="12.75">
      <c r="J2630" s="15"/>
    </row>
    <row r="2631" ht="12.75">
      <c r="J2631" s="15"/>
    </row>
    <row r="2632" ht="12.75">
      <c r="J2632" s="15"/>
    </row>
    <row r="2633" ht="12.75">
      <c r="J2633" s="15"/>
    </row>
    <row r="2634" ht="12.75">
      <c r="J2634" s="15"/>
    </row>
    <row r="2635" ht="12.75">
      <c r="J2635" s="15"/>
    </row>
    <row r="2636" ht="12.75">
      <c r="J2636" s="15"/>
    </row>
    <row r="2637" ht="12.75">
      <c r="J2637" s="15"/>
    </row>
    <row r="2638" ht="12.75">
      <c r="J2638" s="15"/>
    </row>
    <row r="2639" ht="12.75">
      <c r="J2639" s="15"/>
    </row>
    <row r="2640" ht="12.75">
      <c r="J2640" s="15"/>
    </row>
    <row r="2641" ht="12.75">
      <c r="J2641" s="15"/>
    </row>
    <row r="2642" ht="12.75">
      <c r="J2642" s="15"/>
    </row>
    <row r="2643" ht="12.75">
      <c r="J2643" s="15"/>
    </row>
    <row r="2644" ht="12.75">
      <c r="J2644" s="15"/>
    </row>
    <row r="2645" ht="12.75">
      <c r="J2645" s="15"/>
    </row>
    <row r="2646" ht="12.75">
      <c r="J2646" s="15"/>
    </row>
    <row r="2647" ht="12.75">
      <c r="J2647" s="15"/>
    </row>
    <row r="2648" ht="12.75">
      <c r="J2648" s="15"/>
    </row>
    <row r="2649" ht="12.75">
      <c r="J2649" s="15"/>
    </row>
    <row r="2650" ht="12.75">
      <c r="J2650" s="15"/>
    </row>
    <row r="2651" ht="12.75">
      <c r="J2651" s="15"/>
    </row>
    <row r="2652" ht="12.75">
      <c r="J2652" s="15"/>
    </row>
    <row r="2653" ht="12.75">
      <c r="J2653" s="15"/>
    </row>
    <row r="2654" ht="12.75">
      <c r="J2654" s="15"/>
    </row>
    <row r="2655" ht="12.75">
      <c r="J2655" s="15"/>
    </row>
    <row r="2656" ht="12.75">
      <c r="J2656" s="15"/>
    </row>
    <row r="2657" ht="12.75">
      <c r="J2657" s="15"/>
    </row>
    <row r="2658" ht="12.75">
      <c r="J2658" s="15"/>
    </row>
    <row r="2659" ht="12.75">
      <c r="J2659" s="15"/>
    </row>
    <row r="2660" ht="12.75">
      <c r="J2660" s="15"/>
    </row>
    <row r="2661" ht="12.75">
      <c r="J2661" s="15"/>
    </row>
    <row r="2662" ht="12.75">
      <c r="J2662" s="15"/>
    </row>
    <row r="2663" ht="12.75">
      <c r="J2663" s="15"/>
    </row>
    <row r="2664" ht="12.75">
      <c r="J2664" s="15"/>
    </row>
    <row r="2665" ht="12.75">
      <c r="J2665" s="15"/>
    </row>
    <row r="2666" ht="12.75">
      <c r="J2666" s="15"/>
    </row>
    <row r="2667" ht="12.75">
      <c r="J2667" s="15"/>
    </row>
    <row r="2668" ht="12.75">
      <c r="J2668" s="15"/>
    </row>
    <row r="2669" ht="12.75">
      <c r="J2669" s="15"/>
    </row>
    <row r="2670" ht="12.75">
      <c r="J2670" s="15"/>
    </row>
    <row r="2671" ht="12.75">
      <c r="J2671" s="15"/>
    </row>
    <row r="2672" ht="12.75">
      <c r="J2672" s="15"/>
    </row>
    <row r="2673" ht="12.75">
      <c r="J2673" s="15"/>
    </row>
    <row r="2674" ht="12.75">
      <c r="J2674" s="15"/>
    </row>
    <row r="2675" ht="12.75">
      <c r="J2675" s="15"/>
    </row>
    <row r="2676" ht="12.75">
      <c r="J2676" s="15"/>
    </row>
    <row r="2677" ht="12.75">
      <c r="J2677" s="15"/>
    </row>
    <row r="2678" ht="12.75">
      <c r="J2678" s="15"/>
    </row>
    <row r="2679" ht="12.75">
      <c r="J2679" s="15"/>
    </row>
    <row r="2680" ht="12.75">
      <c r="J2680" s="15"/>
    </row>
    <row r="2681" ht="12.75">
      <c r="J2681" s="15"/>
    </row>
    <row r="2682" ht="12.75">
      <c r="J2682" s="15"/>
    </row>
    <row r="2683" ht="12.75">
      <c r="J2683" s="15"/>
    </row>
    <row r="2684" ht="12.75">
      <c r="J2684" s="15"/>
    </row>
    <row r="2685" ht="12.75">
      <c r="J2685" s="15"/>
    </row>
    <row r="2686" ht="12.75">
      <c r="J2686" s="15"/>
    </row>
    <row r="2687" ht="12.75">
      <c r="J2687" s="15"/>
    </row>
    <row r="2688" ht="12.75">
      <c r="J2688" s="15"/>
    </row>
    <row r="2689" ht="12.75">
      <c r="J2689" s="15"/>
    </row>
    <row r="2690" ht="12.75">
      <c r="J2690" s="15"/>
    </row>
    <row r="2691" ht="12.75">
      <c r="J2691" s="15"/>
    </row>
    <row r="2692" ht="12.75">
      <c r="J2692" s="15"/>
    </row>
    <row r="2693" ht="12.75">
      <c r="J2693" s="15"/>
    </row>
    <row r="2694" ht="12.75">
      <c r="J2694" s="15"/>
    </row>
    <row r="2695" ht="12.75">
      <c r="J2695" s="15"/>
    </row>
    <row r="2696" ht="12.75">
      <c r="J2696" s="15"/>
    </row>
    <row r="2697" ht="12.75">
      <c r="J2697" s="15"/>
    </row>
    <row r="2698" ht="12.75">
      <c r="J2698" s="15"/>
    </row>
    <row r="2699" ht="12.75">
      <c r="J2699" s="15"/>
    </row>
    <row r="2700" ht="12.75">
      <c r="J2700" s="15"/>
    </row>
    <row r="2701" ht="12.75">
      <c r="J2701" s="15"/>
    </row>
    <row r="2702" ht="12.75">
      <c r="J2702" s="15"/>
    </row>
    <row r="2703" ht="12.75">
      <c r="J2703" s="15"/>
    </row>
    <row r="2704" ht="12.75">
      <c r="J2704" s="15"/>
    </row>
    <row r="2705" ht="12.75">
      <c r="J2705" s="15"/>
    </row>
    <row r="2706" ht="12.75">
      <c r="J2706" s="15"/>
    </row>
    <row r="2707" ht="12.75">
      <c r="J2707" s="15"/>
    </row>
    <row r="2708" ht="12.75">
      <c r="J2708" s="15"/>
    </row>
    <row r="2709" ht="12.75">
      <c r="J2709" s="15"/>
    </row>
    <row r="2710" ht="12.75">
      <c r="J2710" s="15"/>
    </row>
    <row r="2711" ht="12.75">
      <c r="J2711" s="15"/>
    </row>
    <row r="2712" ht="12.75">
      <c r="J2712" s="15"/>
    </row>
    <row r="2713" ht="12.75">
      <c r="J2713" s="15"/>
    </row>
    <row r="2714" ht="12.75">
      <c r="J2714" s="15"/>
    </row>
    <row r="2715" ht="12.75">
      <c r="J2715" s="15"/>
    </row>
    <row r="2716" ht="12.75">
      <c r="J2716" s="15"/>
    </row>
    <row r="2717" ht="12.75">
      <c r="J2717" s="15"/>
    </row>
    <row r="2718" ht="12.75">
      <c r="J2718" s="15"/>
    </row>
    <row r="2719" ht="12.75">
      <c r="J2719" s="15"/>
    </row>
    <row r="2720" ht="12.75">
      <c r="J2720" s="15"/>
    </row>
    <row r="2721" ht="12.75">
      <c r="J2721" s="15"/>
    </row>
    <row r="2722" ht="12.75">
      <c r="J2722" s="15"/>
    </row>
    <row r="2723" ht="12.75">
      <c r="J2723" s="15"/>
    </row>
    <row r="2724" ht="12.75">
      <c r="J2724" s="15"/>
    </row>
    <row r="2725" ht="12.75">
      <c r="J2725" s="15"/>
    </row>
    <row r="2726" ht="12.75">
      <c r="J2726" s="15"/>
    </row>
    <row r="2727" ht="12.75">
      <c r="J2727" s="15"/>
    </row>
    <row r="2728" ht="12.75">
      <c r="J2728" s="15"/>
    </row>
    <row r="2729" ht="12.75">
      <c r="J2729" s="15"/>
    </row>
    <row r="2730" ht="12.75">
      <c r="J2730" s="15"/>
    </row>
    <row r="2731" ht="12.75">
      <c r="J2731" s="15"/>
    </row>
    <row r="2732" ht="12.75">
      <c r="J2732" s="15"/>
    </row>
    <row r="2733" ht="12.75">
      <c r="J2733" s="15"/>
    </row>
    <row r="2734" ht="12.75">
      <c r="J2734" s="15"/>
    </row>
    <row r="2735" ht="12.75">
      <c r="J2735" s="15"/>
    </row>
    <row r="2736" ht="12.75">
      <c r="J2736" s="15"/>
    </row>
    <row r="2737" ht="12.75">
      <c r="J2737" s="15"/>
    </row>
    <row r="2738" ht="12.75">
      <c r="J2738" s="15"/>
    </row>
    <row r="2739" ht="12.75">
      <c r="J2739" s="15"/>
    </row>
    <row r="2740" ht="12.75">
      <c r="J2740" s="15"/>
    </row>
    <row r="2741" ht="12.75">
      <c r="J2741" s="15"/>
    </row>
    <row r="2742" ht="12.75">
      <c r="J2742" s="15"/>
    </row>
    <row r="2743" ht="12.75">
      <c r="J2743" s="15"/>
    </row>
    <row r="2744" ht="12.75">
      <c r="J2744" s="15"/>
    </row>
    <row r="2745" ht="12.75">
      <c r="J2745" s="15"/>
    </row>
    <row r="2746" ht="12.75">
      <c r="J2746" s="15"/>
    </row>
    <row r="2747" ht="12.75">
      <c r="J2747" s="15"/>
    </row>
    <row r="2748" ht="12.75">
      <c r="J2748" s="15"/>
    </row>
    <row r="2749" ht="12.75">
      <c r="J2749" s="15"/>
    </row>
    <row r="2750" ht="12.75">
      <c r="J2750" s="15"/>
    </row>
    <row r="2751" ht="12.75">
      <c r="J2751" s="15"/>
    </row>
    <row r="2752" ht="12.75">
      <c r="J2752" s="15"/>
    </row>
    <row r="2753" ht="12.75">
      <c r="J2753" s="15"/>
    </row>
    <row r="2754" ht="12.75">
      <c r="J2754" s="15"/>
    </row>
    <row r="2755" ht="12.75">
      <c r="J2755" s="15"/>
    </row>
    <row r="2756" ht="12.75">
      <c r="J2756" s="15"/>
    </row>
    <row r="2757" ht="12.75">
      <c r="J2757" s="15"/>
    </row>
    <row r="2758" ht="12.75">
      <c r="J2758" s="15"/>
    </row>
    <row r="2759" ht="12.75">
      <c r="J2759" s="15"/>
    </row>
    <row r="2760" ht="12.75">
      <c r="J2760" s="15"/>
    </row>
    <row r="2761" ht="12.75">
      <c r="J2761" s="15"/>
    </row>
    <row r="2762" ht="12.75">
      <c r="J2762" s="15"/>
    </row>
    <row r="2763" ht="12.75">
      <c r="J2763" s="15"/>
    </row>
    <row r="2764" ht="12.75">
      <c r="J2764" s="15"/>
    </row>
    <row r="2765" ht="12.75">
      <c r="J2765" s="15"/>
    </row>
    <row r="2766" ht="12.75">
      <c r="J2766" s="15"/>
    </row>
    <row r="2767" ht="12.75">
      <c r="J2767" s="15"/>
    </row>
    <row r="2768" ht="12.75">
      <c r="J2768" s="15"/>
    </row>
    <row r="2769" ht="12.75">
      <c r="J2769" s="15"/>
    </row>
    <row r="2770" ht="12.75">
      <c r="J2770" s="15"/>
    </row>
    <row r="2771" ht="12.75">
      <c r="J2771" s="15"/>
    </row>
    <row r="2772" ht="12.75">
      <c r="J2772" s="15"/>
    </row>
    <row r="2773" ht="12.75">
      <c r="J2773" s="15"/>
    </row>
    <row r="2774" ht="12.75">
      <c r="J2774" s="15"/>
    </row>
    <row r="2775" ht="12.75">
      <c r="J2775" s="15"/>
    </row>
    <row r="2776" ht="12.75">
      <c r="J2776" s="15"/>
    </row>
    <row r="2777" ht="12.75">
      <c r="J2777" s="15"/>
    </row>
    <row r="2778" ht="12.75">
      <c r="J2778" s="15"/>
    </row>
    <row r="2779" ht="12.75">
      <c r="J2779" s="15"/>
    </row>
    <row r="2780" ht="12.75">
      <c r="J2780" s="15"/>
    </row>
    <row r="2781" ht="12.75">
      <c r="J2781" s="15"/>
    </row>
    <row r="2782" ht="12.75">
      <c r="J2782" s="15"/>
    </row>
    <row r="2783" ht="12.75">
      <c r="J2783" s="15"/>
    </row>
    <row r="2784" ht="12.75">
      <c r="J2784" s="15"/>
    </row>
    <row r="2785" ht="12.75">
      <c r="J2785" s="15"/>
    </row>
    <row r="2786" ht="12.75">
      <c r="J2786" s="15"/>
    </row>
    <row r="2787" ht="12.75">
      <c r="J2787" s="15"/>
    </row>
    <row r="2788" ht="12.75">
      <c r="J2788" s="15"/>
    </row>
    <row r="2789" ht="12.75">
      <c r="J2789" s="15"/>
    </row>
    <row r="2790" ht="12.75">
      <c r="J2790" s="15"/>
    </row>
    <row r="2791" ht="12.75">
      <c r="J2791" s="15"/>
    </row>
    <row r="2792" ht="12.75">
      <c r="J2792" s="15"/>
    </row>
    <row r="2793" ht="12.75">
      <c r="J2793" s="15"/>
    </row>
    <row r="2794" ht="12.75">
      <c r="J2794" s="15"/>
    </row>
    <row r="2795" ht="12.75">
      <c r="J2795" s="15"/>
    </row>
    <row r="2796" ht="12.75">
      <c r="J2796" s="15"/>
    </row>
    <row r="2797" ht="12.75">
      <c r="J2797" s="15"/>
    </row>
    <row r="2798" ht="12.75">
      <c r="J2798" s="15"/>
    </row>
    <row r="2799" ht="12.75">
      <c r="J2799" s="15"/>
    </row>
    <row r="2800" ht="12.75">
      <c r="J2800" s="15"/>
    </row>
    <row r="2801" ht="12.75">
      <c r="J2801" s="15"/>
    </row>
    <row r="2802" ht="12.75">
      <c r="J2802" s="15"/>
    </row>
    <row r="2803" ht="12.75">
      <c r="J2803" s="15"/>
    </row>
    <row r="2804" ht="12.75">
      <c r="J2804" s="15"/>
    </row>
    <row r="2805" ht="12.75">
      <c r="J2805" s="15"/>
    </row>
    <row r="2806" ht="12.75">
      <c r="J2806" s="15"/>
    </row>
    <row r="2807" ht="12.75">
      <c r="J2807" s="15"/>
    </row>
    <row r="2808" ht="12.75">
      <c r="J2808" s="15"/>
    </row>
    <row r="2809" ht="12.75">
      <c r="J2809" s="15"/>
    </row>
    <row r="2810" ht="12.75">
      <c r="J2810" s="15"/>
    </row>
    <row r="2811" ht="12.75">
      <c r="J2811" s="15"/>
    </row>
    <row r="2812" ht="12.75">
      <c r="J2812" s="15"/>
    </row>
    <row r="2813" ht="12.75">
      <c r="J2813" s="15"/>
    </row>
    <row r="2814" ht="12.75">
      <c r="J2814" s="15"/>
    </row>
    <row r="2815" ht="12.75">
      <c r="J2815" s="15"/>
    </row>
    <row r="2816" ht="12.75">
      <c r="J2816" s="15"/>
    </row>
    <row r="2817" ht="12.75">
      <c r="J2817" s="15"/>
    </row>
    <row r="2818" ht="12.75">
      <c r="J2818" s="15"/>
    </row>
    <row r="2819" ht="12.75">
      <c r="J2819" s="15"/>
    </row>
    <row r="2820" ht="12.75">
      <c r="J2820" s="15"/>
    </row>
    <row r="2821" ht="12.75">
      <c r="J2821" s="15"/>
    </row>
    <row r="2822" ht="12.75">
      <c r="J2822" s="15"/>
    </row>
    <row r="2823" ht="12.75">
      <c r="J2823" s="15"/>
    </row>
    <row r="2824" ht="12.75">
      <c r="J2824" s="15"/>
    </row>
    <row r="2825" ht="12.75">
      <c r="J2825" s="15"/>
    </row>
    <row r="2826" ht="12.75">
      <c r="J2826" s="15"/>
    </row>
    <row r="2827" ht="12.75">
      <c r="J2827" s="15"/>
    </row>
    <row r="2828" ht="12.75">
      <c r="J2828" s="15"/>
    </row>
    <row r="2829" ht="12.75">
      <c r="J2829" s="15"/>
    </row>
    <row r="2830" ht="12.75">
      <c r="J2830" s="15"/>
    </row>
    <row r="2831" ht="12.75">
      <c r="J2831" s="15"/>
    </row>
    <row r="2832" ht="12.75">
      <c r="J2832" s="15"/>
    </row>
    <row r="2833" ht="12.75">
      <c r="J2833" s="15"/>
    </row>
    <row r="2834" ht="12.75">
      <c r="J2834" s="15"/>
    </row>
    <row r="2835" ht="12.75">
      <c r="J2835" s="15"/>
    </row>
    <row r="2836" ht="12.75">
      <c r="J2836" s="15"/>
    </row>
    <row r="2837" ht="12.75">
      <c r="J2837" s="15"/>
    </row>
    <row r="2838" ht="12.75">
      <c r="J2838" s="15"/>
    </row>
    <row r="2839" ht="12.75">
      <c r="J2839" s="15"/>
    </row>
    <row r="2840" ht="12.75">
      <c r="J2840" s="15"/>
    </row>
    <row r="2841" ht="12.75">
      <c r="J2841" s="15"/>
    </row>
    <row r="2842" ht="12.75">
      <c r="J2842" s="15"/>
    </row>
    <row r="2843" ht="12.75">
      <c r="J2843" s="15"/>
    </row>
    <row r="2844" ht="12.75">
      <c r="J2844" s="15"/>
    </row>
    <row r="2845" ht="12.75">
      <c r="J2845" s="15"/>
    </row>
    <row r="2846" ht="12.75">
      <c r="J2846" s="15"/>
    </row>
    <row r="2847" ht="12.75">
      <c r="J2847" s="15"/>
    </row>
    <row r="2848" ht="12.75">
      <c r="J2848" s="15"/>
    </row>
    <row r="2849" ht="12.75">
      <c r="J2849" s="15"/>
    </row>
    <row r="2850" ht="12.75">
      <c r="J2850" s="15"/>
    </row>
    <row r="2851" ht="12.75">
      <c r="J2851" s="15"/>
    </row>
    <row r="2852" ht="12.75">
      <c r="J2852" s="15"/>
    </row>
    <row r="2853" ht="12.75">
      <c r="J2853" s="15"/>
    </row>
    <row r="2854" ht="12.75">
      <c r="J2854" s="15"/>
    </row>
    <row r="2855" ht="12.75">
      <c r="J2855" s="15"/>
    </row>
    <row r="2856" ht="12.75">
      <c r="J2856" s="15"/>
    </row>
    <row r="2857" ht="12.75">
      <c r="J2857" s="15"/>
    </row>
    <row r="2858" ht="12.75">
      <c r="J2858" s="15"/>
    </row>
    <row r="2859" ht="12.75">
      <c r="J2859" s="15"/>
    </row>
    <row r="2860" ht="12.75">
      <c r="J2860" s="15"/>
    </row>
    <row r="2861" ht="12.75">
      <c r="J2861" s="15"/>
    </row>
    <row r="2862" ht="12.75">
      <c r="J2862" s="15"/>
    </row>
    <row r="2863" ht="12.75">
      <c r="J2863" s="15"/>
    </row>
    <row r="2864" ht="12.75">
      <c r="J2864" s="15"/>
    </row>
    <row r="2865" ht="12.75">
      <c r="J2865" s="15"/>
    </row>
    <row r="2866" ht="12.75">
      <c r="J2866" s="15"/>
    </row>
    <row r="2867" ht="12.75">
      <c r="J2867" s="15"/>
    </row>
    <row r="2868" ht="12.75">
      <c r="J2868" s="15"/>
    </row>
    <row r="2869" ht="12.75">
      <c r="J2869" s="15"/>
    </row>
    <row r="2870" ht="12.75">
      <c r="J2870" s="15"/>
    </row>
    <row r="2871" ht="12.75">
      <c r="J2871" s="15"/>
    </row>
    <row r="2872" ht="12.75">
      <c r="J2872" s="15"/>
    </row>
    <row r="2873" ht="12.75">
      <c r="J2873" s="15"/>
    </row>
    <row r="2874" ht="12.75">
      <c r="J2874" s="15"/>
    </row>
    <row r="2875" ht="12.75">
      <c r="J2875" s="15"/>
    </row>
    <row r="2876" ht="12.75">
      <c r="J2876" s="15"/>
    </row>
    <row r="2877" ht="12.75">
      <c r="J2877" s="15"/>
    </row>
    <row r="2878" ht="12.75">
      <c r="J2878" s="15"/>
    </row>
    <row r="2879" ht="12.75">
      <c r="J2879" s="15"/>
    </row>
    <row r="2880" ht="12.75">
      <c r="J2880" s="15"/>
    </row>
    <row r="2881" ht="12.75">
      <c r="J2881" s="15"/>
    </row>
    <row r="2882" ht="12.75">
      <c r="J2882" s="15"/>
    </row>
    <row r="2883" ht="12.75">
      <c r="J2883" s="15"/>
    </row>
    <row r="2884" ht="12.75">
      <c r="J2884" s="15"/>
    </row>
    <row r="2885" ht="12.75">
      <c r="J2885" s="15"/>
    </row>
    <row r="2886" ht="12.75">
      <c r="J2886" s="15"/>
    </row>
    <row r="2887" ht="12.75">
      <c r="J2887" s="15"/>
    </row>
    <row r="2888" ht="12.75">
      <c r="J2888" s="15"/>
    </row>
    <row r="2889" ht="12.75">
      <c r="J2889" s="15"/>
    </row>
    <row r="2890" ht="12.75">
      <c r="J2890" s="15"/>
    </row>
    <row r="2891" ht="12.75">
      <c r="J2891" s="15"/>
    </row>
    <row r="2892" ht="12.75">
      <c r="J2892" s="15"/>
    </row>
    <row r="2893" ht="12.75">
      <c r="J2893" s="15"/>
    </row>
    <row r="2894" ht="12.75">
      <c r="J2894" s="15"/>
    </row>
    <row r="2895" ht="12.75">
      <c r="J2895" s="15"/>
    </row>
    <row r="2896" ht="12.75">
      <c r="J2896" s="15"/>
    </row>
    <row r="2897" ht="12.75">
      <c r="J2897" s="15"/>
    </row>
    <row r="2898" ht="12.75">
      <c r="J2898" s="15"/>
    </row>
    <row r="2899" ht="12.75">
      <c r="J2899" s="15"/>
    </row>
    <row r="2900" ht="12.75">
      <c r="J2900" s="15"/>
    </row>
    <row r="2901" ht="12.75">
      <c r="J2901" s="15"/>
    </row>
    <row r="2902" ht="12.75">
      <c r="J2902" s="15"/>
    </row>
    <row r="2903" ht="12.75">
      <c r="J2903" s="15"/>
    </row>
    <row r="2904" ht="12.75">
      <c r="J2904" s="15"/>
    </row>
    <row r="2905" ht="12.75">
      <c r="J2905" s="15"/>
    </row>
    <row r="2906" ht="12.75">
      <c r="J2906" s="15"/>
    </row>
    <row r="2907" ht="12.75">
      <c r="J2907" s="15"/>
    </row>
    <row r="2908" ht="12.75">
      <c r="J2908" s="15"/>
    </row>
    <row r="2909" ht="12.75">
      <c r="J2909" s="15"/>
    </row>
    <row r="2910" ht="12.75">
      <c r="J2910" s="15"/>
    </row>
    <row r="2911" ht="12.75">
      <c r="J2911" s="15"/>
    </row>
    <row r="2912" ht="12.75">
      <c r="J2912" s="15"/>
    </row>
    <row r="2913" ht="12.75">
      <c r="J2913" s="15"/>
    </row>
    <row r="2914" ht="12.75">
      <c r="J2914" s="15"/>
    </row>
    <row r="2915" ht="12.75">
      <c r="J2915" s="15"/>
    </row>
    <row r="2916" ht="12.75">
      <c r="J2916" s="15"/>
    </row>
    <row r="2917" ht="12.75">
      <c r="J2917" s="15"/>
    </row>
    <row r="2918" ht="12.75">
      <c r="J2918" s="15"/>
    </row>
    <row r="2919" ht="12.75">
      <c r="J2919" s="15"/>
    </row>
    <row r="2920" ht="12.75">
      <c r="J2920" s="15"/>
    </row>
    <row r="2921" ht="12.75">
      <c r="J2921" s="15"/>
    </row>
    <row r="2922" ht="12.75">
      <c r="J2922" s="15"/>
    </row>
    <row r="2923" ht="12.75">
      <c r="J2923" s="15"/>
    </row>
    <row r="2924" ht="12.75">
      <c r="J2924" s="15"/>
    </row>
    <row r="2925" ht="12.75">
      <c r="J2925" s="15"/>
    </row>
    <row r="2926" ht="12.75">
      <c r="J2926" s="15"/>
    </row>
    <row r="2927" ht="12.75">
      <c r="J2927" s="15"/>
    </row>
    <row r="2928" ht="12.75">
      <c r="J2928" s="15"/>
    </row>
    <row r="2929" ht="12.75">
      <c r="J2929" s="15"/>
    </row>
    <row r="2930" ht="12.75">
      <c r="J2930" s="15"/>
    </row>
    <row r="2931" ht="12.75">
      <c r="J2931" s="15"/>
    </row>
    <row r="2932" ht="12.75">
      <c r="J2932" s="15"/>
    </row>
    <row r="2933" ht="12.75">
      <c r="J2933" s="15"/>
    </row>
    <row r="2934" ht="12.75">
      <c r="J2934" s="15"/>
    </row>
    <row r="2935" ht="12.75">
      <c r="J2935" s="15"/>
    </row>
    <row r="2936" ht="12.75">
      <c r="J2936" s="15"/>
    </row>
    <row r="2937" ht="12.75">
      <c r="J2937" s="15"/>
    </row>
    <row r="2938" ht="12.75">
      <c r="J2938" s="15"/>
    </row>
    <row r="2939" ht="12.75">
      <c r="J2939" s="15"/>
    </row>
    <row r="2940" ht="12.75">
      <c r="J2940" s="15"/>
    </row>
    <row r="2941" ht="12.75">
      <c r="J2941" s="15"/>
    </row>
    <row r="2942" ht="12.75">
      <c r="J2942" s="15"/>
    </row>
    <row r="2943" ht="12.75">
      <c r="J2943" s="15"/>
    </row>
    <row r="2944" ht="12.75">
      <c r="J2944" s="15"/>
    </row>
    <row r="2945" ht="12.75">
      <c r="J2945" s="15"/>
    </row>
    <row r="2946" ht="12.75">
      <c r="J2946" s="15"/>
    </row>
    <row r="2947" ht="12.75">
      <c r="J2947" s="15"/>
    </row>
    <row r="2948" ht="12.75">
      <c r="J2948" s="15"/>
    </row>
    <row r="2949" ht="12.75">
      <c r="J2949" s="15"/>
    </row>
    <row r="2950" ht="12.75">
      <c r="J2950" s="15"/>
    </row>
    <row r="2951" ht="12.75">
      <c r="J2951" s="15"/>
    </row>
    <row r="2952" ht="12.75">
      <c r="J2952" s="15"/>
    </row>
    <row r="2953" ht="12.75">
      <c r="J2953" s="15"/>
    </row>
    <row r="2954" ht="12.75">
      <c r="J2954" s="15"/>
    </row>
    <row r="2955" ht="12.75">
      <c r="J2955" s="15"/>
    </row>
    <row r="2956" ht="12.75">
      <c r="J2956" s="15"/>
    </row>
    <row r="2957" ht="12.75">
      <c r="J2957" s="15"/>
    </row>
    <row r="2958" ht="12.75">
      <c r="J2958" s="15"/>
    </row>
    <row r="2959" ht="12.75">
      <c r="J2959" s="15"/>
    </row>
    <row r="2960" ht="12.75">
      <c r="J2960" s="15"/>
    </row>
    <row r="2961" ht="12.75">
      <c r="J2961" s="15"/>
    </row>
    <row r="2962" ht="12.75">
      <c r="J2962" s="15"/>
    </row>
    <row r="2963" ht="12.75">
      <c r="J2963" s="15"/>
    </row>
    <row r="2964" ht="12.75">
      <c r="J2964" s="15"/>
    </row>
    <row r="2965" ht="12.75">
      <c r="J2965" s="15"/>
    </row>
    <row r="2966" ht="12.75">
      <c r="J2966" s="15"/>
    </row>
    <row r="2967" ht="12.75">
      <c r="J2967" s="15"/>
    </row>
    <row r="2968" ht="12.75">
      <c r="J2968" s="15"/>
    </row>
    <row r="2969" ht="12.75">
      <c r="J2969" s="15"/>
    </row>
    <row r="2970" ht="12.75">
      <c r="J2970" s="15"/>
    </row>
    <row r="2971" ht="12.75">
      <c r="J2971" s="15"/>
    </row>
    <row r="2972" ht="12.75">
      <c r="J2972" s="15"/>
    </row>
    <row r="2973" ht="12.75">
      <c r="J2973" s="15"/>
    </row>
    <row r="2974" ht="12.75">
      <c r="J2974" s="15"/>
    </row>
    <row r="2975" ht="12.75">
      <c r="J2975" s="15"/>
    </row>
    <row r="2976" ht="12.75">
      <c r="J2976" s="15"/>
    </row>
    <row r="2977" ht="12.75">
      <c r="J2977" s="15"/>
    </row>
    <row r="2978" ht="12.75">
      <c r="J2978" s="15"/>
    </row>
    <row r="2979" ht="12.75">
      <c r="J2979" s="15"/>
    </row>
    <row r="2980" ht="12.75">
      <c r="J2980" s="15"/>
    </row>
    <row r="2981" ht="12.75">
      <c r="J2981" s="15"/>
    </row>
    <row r="2982" ht="12.75">
      <c r="J2982" s="15"/>
    </row>
    <row r="2983" ht="12.75">
      <c r="J2983" s="15"/>
    </row>
    <row r="2984" ht="12.75">
      <c r="J2984" s="15"/>
    </row>
    <row r="2985" ht="12.75">
      <c r="J2985" s="15"/>
    </row>
    <row r="2986" ht="12.75">
      <c r="J2986" s="15"/>
    </row>
    <row r="2987" ht="12.75">
      <c r="J2987" s="15"/>
    </row>
    <row r="2988" ht="12.75">
      <c r="J2988" s="15"/>
    </row>
    <row r="2989" ht="12.75">
      <c r="J2989" s="15"/>
    </row>
    <row r="2990" ht="12.75">
      <c r="J2990" s="15"/>
    </row>
    <row r="2991" ht="12.75">
      <c r="J2991" s="15"/>
    </row>
    <row r="2992" ht="12.75">
      <c r="J2992" s="15"/>
    </row>
    <row r="2993" ht="12.75">
      <c r="J2993" s="15"/>
    </row>
    <row r="2994" ht="12.75">
      <c r="J2994" s="15"/>
    </row>
    <row r="2995" ht="12.75">
      <c r="J2995" s="15"/>
    </row>
    <row r="2996" ht="12.75">
      <c r="J2996" s="15"/>
    </row>
    <row r="2997" ht="12.75">
      <c r="J2997" s="15"/>
    </row>
    <row r="2998" ht="12.75">
      <c r="J2998" s="15"/>
    </row>
    <row r="2999" ht="12.75">
      <c r="J2999" s="15"/>
    </row>
    <row r="3000" ht="12.75">
      <c r="J3000" s="15"/>
    </row>
    <row r="3001" ht="12.75">
      <c r="J3001" s="15"/>
    </row>
    <row r="3002" ht="12.75">
      <c r="J3002" s="15"/>
    </row>
    <row r="3003" ht="12.75">
      <c r="J3003" s="15"/>
    </row>
    <row r="3004" ht="12.75">
      <c r="J3004" s="15"/>
    </row>
    <row r="3005" ht="12.75">
      <c r="J3005" s="15"/>
    </row>
    <row r="3006" ht="12.75">
      <c r="J3006" s="15"/>
    </row>
    <row r="3007" ht="12.75">
      <c r="J3007" s="15"/>
    </row>
    <row r="3008" ht="12.75">
      <c r="J3008" s="15"/>
    </row>
    <row r="3009" ht="12.75">
      <c r="J3009" s="15"/>
    </row>
    <row r="3010" ht="12.75">
      <c r="J3010" s="15"/>
    </row>
    <row r="3011" ht="12.75">
      <c r="J3011" s="15"/>
    </row>
    <row r="3012" ht="12.75">
      <c r="J3012" s="15"/>
    </row>
    <row r="3013" ht="12.75">
      <c r="J3013" s="15"/>
    </row>
    <row r="3014" ht="12.75">
      <c r="J3014" s="15"/>
    </row>
    <row r="3015" ht="12.75">
      <c r="J3015" s="15"/>
    </row>
    <row r="3016" ht="12.75">
      <c r="J3016" s="15"/>
    </row>
    <row r="3017" ht="12.75">
      <c r="J3017" s="15"/>
    </row>
    <row r="3018" ht="12.75">
      <c r="J3018" s="15"/>
    </row>
    <row r="3019" ht="12.75">
      <c r="J3019" s="15"/>
    </row>
    <row r="3020" ht="12.75">
      <c r="J3020" s="15"/>
    </row>
    <row r="3021" ht="12.75">
      <c r="J3021" s="15"/>
    </row>
    <row r="3022" ht="12.75">
      <c r="J3022" s="15"/>
    </row>
    <row r="3023" ht="12.75">
      <c r="J3023" s="15"/>
    </row>
    <row r="3024" ht="12.75">
      <c r="J3024" s="15"/>
    </row>
    <row r="3025" ht="12.75">
      <c r="J3025" s="15"/>
    </row>
    <row r="3026" ht="12.75">
      <c r="J3026" s="15"/>
    </row>
    <row r="3027" ht="12.75">
      <c r="J3027" s="15"/>
    </row>
    <row r="3028" ht="12.75">
      <c r="J3028" s="15"/>
    </row>
    <row r="3029" ht="12.75">
      <c r="J3029" s="15"/>
    </row>
    <row r="3030" ht="12.75">
      <c r="J3030" s="15"/>
    </row>
    <row r="3031" ht="12.75">
      <c r="J3031" s="15"/>
    </row>
    <row r="3032" ht="12.75">
      <c r="J3032" s="15"/>
    </row>
    <row r="3033" ht="12.75">
      <c r="J3033" s="15"/>
    </row>
    <row r="3034" ht="12.75">
      <c r="J3034" s="15"/>
    </row>
    <row r="3035" ht="12.75">
      <c r="J3035" s="15"/>
    </row>
    <row r="3036" ht="12.75">
      <c r="J3036" s="15"/>
    </row>
    <row r="3037" ht="12.75">
      <c r="J3037" s="15"/>
    </row>
    <row r="3038" ht="12.75">
      <c r="J3038" s="15"/>
    </row>
    <row r="3039" ht="12.75">
      <c r="J3039" s="15"/>
    </row>
    <row r="3040" ht="12.75">
      <c r="J3040" s="15"/>
    </row>
    <row r="3041" ht="12.75">
      <c r="J3041" s="15"/>
    </row>
    <row r="3042" ht="12.75">
      <c r="J3042" s="15"/>
    </row>
    <row r="3043" ht="12.75">
      <c r="J3043" s="15"/>
    </row>
    <row r="3044" ht="12.75">
      <c r="J3044" s="15"/>
    </row>
    <row r="3045" ht="12.75">
      <c r="J3045" s="15"/>
    </row>
    <row r="3046" ht="12.75">
      <c r="J3046" s="15"/>
    </row>
    <row r="3047" ht="12.75">
      <c r="J3047" s="15"/>
    </row>
    <row r="3048" ht="12.75">
      <c r="J3048" s="15"/>
    </row>
    <row r="3049" ht="12.75">
      <c r="J3049" s="15"/>
    </row>
    <row r="3050" ht="12.75">
      <c r="J3050" s="15"/>
    </row>
    <row r="3051" ht="12.75">
      <c r="J3051" s="15"/>
    </row>
    <row r="3052" ht="12.75">
      <c r="J3052" s="15"/>
    </row>
    <row r="3053" ht="12.75">
      <c r="J3053" s="15"/>
    </row>
    <row r="3054" ht="12.75">
      <c r="J3054" s="15"/>
    </row>
    <row r="3055" ht="12.75">
      <c r="J3055" s="15"/>
    </row>
    <row r="3056" ht="12.75">
      <c r="J3056" s="15"/>
    </row>
    <row r="3057" ht="12.75">
      <c r="J3057" s="15"/>
    </row>
    <row r="3058" ht="12.75">
      <c r="J3058" s="15"/>
    </row>
    <row r="3059" ht="12.75">
      <c r="J3059" s="15"/>
    </row>
    <row r="3060" ht="12.75">
      <c r="J3060" s="15"/>
    </row>
    <row r="3061" ht="12.75">
      <c r="J3061" s="15"/>
    </row>
    <row r="3062" ht="12.75">
      <c r="J3062" s="15"/>
    </row>
    <row r="3063" ht="12.75">
      <c r="J3063" s="15"/>
    </row>
    <row r="3064" ht="12.75">
      <c r="J3064" s="15"/>
    </row>
    <row r="3065" ht="12.75">
      <c r="J3065" s="15"/>
    </row>
    <row r="3066" ht="12.75">
      <c r="J3066" s="15"/>
    </row>
    <row r="3067" ht="12.75">
      <c r="J3067" s="15"/>
    </row>
    <row r="3068" ht="12.75">
      <c r="J3068" s="15"/>
    </row>
    <row r="3069" ht="12.75">
      <c r="J3069" s="15"/>
    </row>
    <row r="3070" ht="12.75">
      <c r="J3070" s="15"/>
    </row>
    <row r="3071" ht="12.75">
      <c r="J3071" s="15"/>
    </row>
    <row r="3072" ht="12.75">
      <c r="J3072" s="15"/>
    </row>
    <row r="3073" ht="12.75">
      <c r="J3073" s="15"/>
    </row>
    <row r="3074" ht="12.75">
      <c r="J3074" s="15"/>
    </row>
    <row r="3075" ht="12.75">
      <c r="J3075" s="15"/>
    </row>
    <row r="3076" ht="12.75">
      <c r="J3076" s="15"/>
    </row>
    <row r="3077" ht="12.75">
      <c r="J3077" s="15"/>
    </row>
    <row r="3078" ht="12.75">
      <c r="J3078" s="15"/>
    </row>
    <row r="3079" ht="12.75">
      <c r="J3079" s="15"/>
    </row>
    <row r="3080" ht="12.75">
      <c r="J3080" s="15"/>
    </row>
    <row r="3081" ht="12.75">
      <c r="J3081" s="15"/>
    </row>
    <row r="3082" ht="12.75">
      <c r="J3082" s="15"/>
    </row>
    <row r="3083" ht="12.75">
      <c r="J3083" s="15"/>
    </row>
    <row r="3084" ht="12.75">
      <c r="J3084" s="15"/>
    </row>
    <row r="3085" ht="12.75">
      <c r="J3085" s="15"/>
    </row>
    <row r="3086" ht="12.75">
      <c r="J3086" s="15"/>
    </row>
    <row r="3087" ht="12.75">
      <c r="J3087" s="15"/>
    </row>
    <row r="3088" ht="12.75">
      <c r="J3088" s="15"/>
    </row>
    <row r="3089" ht="12.75">
      <c r="J3089" s="15"/>
    </row>
    <row r="3090" ht="12.75">
      <c r="J3090" s="15"/>
    </row>
    <row r="3091" ht="12.75">
      <c r="J3091" s="15"/>
    </row>
    <row r="3092" ht="12.75">
      <c r="J3092" s="15"/>
    </row>
    <row r="3093" ht="12.75">
      <c r="J3093" s="15"/>
    </row>
    <row r="3094" ht="12.75">
      <c r="J3094" s="15"/>
    </row>
    <row r="3095" ht="12.75">
      <c r="J3095" s="15"/>
    </row>
    <row r="3096" ht="12.75">
      <c r="J3096" s="15"/>
    </row>
    <row r="3097" ht="12.75">
      <c r="J3097" s="15"/>
    </row>
    <row r="3098" ht="12.75">
      <c r="J3098" s="15"/>
    </row>
    <row r="3099" ht="12.75">
      <c r="J3099" s="15"/>
    </row>
    <row r="3100" ht="12.75">
      <c r="J3100" s="15"/>
    </row>
    <row r="3101" ht="12.75">
      <c r="J3101" s="15"/>
    </row>
    <row r="3102" ht="12.75">
      <c r="J3102" s="15"/>
    </row>
    <row r="3103" ht="12.75">
      <c r="J3103" s="15"/>
    </row>
    <row r="3104" ht="12.75">
      <c r="J3104" s="15"/>
    </row>
    <row r="3105" ht="12.75">
      <c r="J3105" s="15"/>
    </row>
    <row r="3106" ht="12.75">
      <c r="J3106" s="15"/>
    </row>
    <row r="3107" ht="12.75">
      <c r="J3107" s="15"/>
    </row>
    <row r="3108" ht="12.75">
      <c r="J3108" s="15"/>
    </row>
    <row r="3109" ht="12.75">
      <c r="J3109" s="15"/>
    </row>
    <row r="3110" ht="12.75">
      <c r="J3110" s="15"/>
    </row>
    <row r="3111" ht="12.75">
      <c r="J3111" s="15"/>
    </row>
    <row r="3112" ht="12.75">
      <c r="J3112" s="15"/>
    </row>
    <row r="3113" ht="12.75">
      <c r="J3113" s="15"/>
    </row>
    <row r="3114" ht="12.75">
      <c r="J3114" s="15"/>
    </row>
    <row r="3115" ht="12.75">
      <c r="J3115" s="15"/>
    </row>
    <row r="3116" ht="12.75">
      <c r="J3116" s="15"/>
    </row>
    <row r="3117" ht="12.75">
      <c r="J3117" s="15"/>
    </row>
    <row r="3118" ht="12.75">
      <c r="J3118" s="15"/>
    </row>
    <row r="3119" ht="12.75">
      <c r="J3119" s="15"/>
    </row>
    <row r="3120" ht="12.75">
      <c r="J3120" s="15"/>
    </row>
    <row r="3121" ht="12.75">
      <c r="J3121" s="15"/>
    </row>
    <row r="3122" ht="12.75">
      <c r="J3122" s="15"/>
    </row>
    <row r="3123" ht="12.75">
      <c r="J3123" s="15"/>
    </row>
    <row r="3124" ht="12.75">
      <c r="J3124" s="15"/>
    </row>
    <row r="3125" ht="12.75">
      <c r="J3125" s="15"/>
    </row>
    <row r="3126" ht="12.75">
      <c r="J3126" s="15"/>
    </row>
    <row r="3127" ht="12.75">
      <c r="J3127" s="15"/>
    </row>
    <row r="3128" ht="12.75">
      <c r="J3128" s="15"/>
    </row>
    <row r="3129" ht="12.75">
      <c r="J3129" s="15"/>
    </row>
    <row r="3130" ht="12.75">
      <c r="J3130" s="15"/>
    </row>
    <row r="3131" ht="12.75">
      <c r="J3131" s="15"/>
    </row>
    <row r="3132" ht="12.75">
      <c r="J3132" s="15"/>
    </row>
    <row r="3133" ht="12.75">
      <c r="J3133" s="15"/>
    </row>
    <row r="3134" ht="12.75">
      <c r="J3134" s="15"/>
    </row>
    <row r="3135" ht="12.75">
      <c r="J3135" s="15"/>
    </row>
    <row r="3136" ht="12.75">
      <c r="J3136" s="15"/>
    </row>
    <row r="3137" ht="12.75">
      <c r="J3137" s="15"/>
    </row>
    <row r="3138" ht="12.75">
      <c r="J3138" s="15"/>
    </row>
    <row r="3139" ht="12.75">
      <c r="J3139" s="15"/>
    </row>
    <row r="3140" ht="12.75">
      <c r="J3140" s="15"/>
    </row>
    <row r="3141" ht="12.75">
      <c r="J3141" s="15"/>
    </row>
    <row r="3142" ht="12.75">
      <c r="J3142" s="15"/>
    </row>
    <row r="3143" ht="12.75">
      <c r="J3143" s="15"/>
    </row>
    <row r="3144" ht="12.75">
      <c r="J3144" s="15"/>
    </row>
    <row r="3145" ht="12.75">
      <c r="J3145" s="15"/>
    </row>
    <row r="3146" ht="12.75">
      <c r="J3146" s="15"/>
    </row>
    <row r="3147" ht="12.75">
      <c r="J3147" s="15"/>
    </row>
    <row r="3148" ht="12.75">
      <c r="J3148" s="15"/>
    </row>
    <row r="3149" ht="12.75">
      <c r="J3149" s="15"/>
    </row>
    <row r="3150" ht="12.75">
      <c r="J3150" s="15"/>
    </row>
    <row r="3151" ht="12.75">
      <c r="J3151" s="15"/>
    </row>
    <row r="3152" ht="12.75">
      <c r="J3152" s="15"/>
    </row>
    <row r="3153" ht="12.75">
      <c r="J3153" s="15"/>
    </row>
    <row r="3154" ht="12.75">
      <c r="J3154" s="15"/>
    </row>
    <row r="3155" ht="12.75">
      <c r="J3155" s="15"/>
    </row>
    <row r="3156" ht="12.75">
      <c r="J3156" s="15"/>
    </row>
    <row r="3157" ht="12.75">
      <c r="J3157" s="15"/>
    </row>
    <row r="3158" ht="12.75">
      <c r="J3158" s="15"/>
    </row>
    <row r="3159" ht="12.75">
      <c r="J3159" s="15"/>
    </row>
    <row r="3160" ht="12.75">
      <c r="J3160" s="15"/>
    </row>
    <row r="3161" ht="12.75">
      <c r="J3161" s="15"/>
    </row>
    <row r="3162" ht="12.75">
      <c r="J3162" s="15"/>
    </row>
    <row r="3163" ht="12.75">
      <c r="J3163" s="15"/>
    </row>
    <row r="3164" ht="12.75">
      <c r="J3164" s="15"/>
    </row>
    <row r="3165" ht="12.75">
      <c r="J3165" s="15"/>
    </row>
    <row r="3166" ht="12.75">
      <c r="J3166" s="15"/>
    </row>
    <row r="3167" ht="12.75">
      <c r="J3167" s="15"/>
    </row>
    <row r="3168" ht="12.75">
      <c r="J3168" s="15"/>
    </row>
    <row r="3169" ht="12.75">
      <c r="J3169" s="15"/>
    </row>
    <row r="3170" ht="12.75">
      <c r="J3170" s="15"/>
    </row>
    <row r="3171" ht="12.75">
      <c r="J3171" s="15"/>
    </row>
    <row r="3172" ht="12.75">
      <c r="J3172" s="15"/>
    </row>
    <row r="3173" ht="12.75">
      <c r="J3173" s="15"/>
    </row>
    <row r="3174" ht="12.75">
      <c r="J3174" s="15"/>
    </row>
    <row r="3175" ht="12.75">
      <c r="J3175" s="15"/>
    </row>
    <row r="3176" ht="12.75">
      <c r="J3176" s="15"/>
    </row>
    <row r="3177" ht="12.75">
      <c r="J3177" s="15"/>
    </row>
    <row r="3178" ht="12.75">
      <c r="J3178" s="15"/>
    </row>
    <row r="3179" ht="12.75">
      <c r="J3179" s="15"/>
    </row>
    <row r="3180" ht="12.75">
      <c r="J3180" s="15"/>
    </row>
    <row r="3181" ht="12.75">
      <c r="J3181" s="15"/>
    </row>
    <row r="3182" ht="12.75">
      <c r="J3182" s="15"/>
    </row>
    <row r="3183" ht="12.75">
      <c r="J3183" s="15"/>
    </row>
    <row r="3184" ht="12.75">
      <c r="J3184" s="15"/>
    </row>
    <row r="3185" ht="12.75">
      <c r="J3185" s="15"/>
    </row>
    <row r="3186" ht="12.75">
      <c r="J3186" s="15"/>
    </row>
    <row r="3187" ht="12.75">
      <c r="J3187" s="15"/>
    </row>
    <row r="3188" ht="12.75">
      <c r="J3188" s="15"/>
    </row>
    <row r="3189" ht="12.75">
      <c r="J3189" s="15"/>
    </row>
    <row r="3190" ht="12.75">
      <c r="J3190" s="15"/>
    </row>
    <row r="3191" ht="12.75">
      <c r="J3191" s="15"/>
    </row>
    <row r="3192" ht="12.75">
      <c r="J3192" s="15"/>
    </row>
    <row r="3193" ht="12.75">
      <c r="J3193" s="15"/>
    </row>
    <row r="3194" ht="12.75">
      <c r="J3194" s="15"/>
    </row>
    <row r="3195" ht="12.75">
      <c r="J3195" s="15"/>
    </row>
    <row r="3196" ht="12.75">
      <c r="J3196" s="15"/>
    </row>
    <row r="3197" ht="12.75">
      <c r="J3197" s="15"/>
    </row>
    <row r="3198" ht="12.75">
      <c r="J3198" s="15"/>
    </row>
    <row r="3199" ht="12.75">
      <c r="J3199" s="15"/>
    </row>
    <row r="3200" ht="12.75">
      <c r="J3200" s="15"/>
    </row>
    <row r="3201" ht="12.75">
      <c r="J3201" s="15"/>
    </row>
    <row r="3202" ht="12.75">
      <c r="J3202" s="15"/>
    </row>
    <row r="3203" ht="12.75">
      <c r="J3203" s="15"/>
    </row>
    <row r="3204" ht="12.75">
      <c r="J3204" s="15"/>
    </row>
    <row r="3205" ht="12.75">
      <c r="J3205" s="15"/>
    </row>
    <row r="3206" ht="12.75">
      <c r="J3206" s="15"/>
    </row>
    <row r="3207" ht="12.75">
      <c r="J3207" s="15"/>
    </row>
    <row r="3208" ht="12.75">
      <c r="J3208" s="15"/>
    </row>
    <row r="3209" ht="12.75">
      <c r="J3209" s="15"/>
    </row>
    <row r="3210" ht="12.75">
      <c r="J3210" s="15"/>
    </row>
    <row r="3211" ht="12.75">
      <c r="J3211" s="15"/>
    </row>
    <row r="3212" ht="12.75">
      <c r="J3212" s="15"/>
    </row>
    <row r="3213" ht="12.75">
      <c r="J3213" s="15"/>
    </row>
    <row r="3214" ht="12.75">
      <c r="J3214" s="15"/>
    </row>
    <row r="3215" ht="12.75">
      <c r="J3215" s="15"/>
    </row>
    <row r="3216" ht="12.75">
      <c r="J3216" s="15"/>
    </row>
    <row r="3217" ht="12.75">
      <c r="J3217" s="15"/>
    </row>
    <row r="3218" ht="12.75">
      <c r="J3218" s="15"/>
    </row>
    <row r="3219" ht="12.75">
      <c r="J3219" s="15"/>
    </row>
    <row r="3220" ht="12.75">
      <c r="J3220" s="15"/>
    </row>
    <row r="3221" ht="12.75">
      <c r="J3221" s="15"/>
    </row>
    <row r="3222" ht="12.75">
      <c r="J3222" s="15"/>
    </row>
    <row r="3223" ht="12.75">
      <c r="J3223" s="15"/>
    </row>
    <row r="3224" ht="12.75">
      <c r="J3224" s="15"/>
    </row>
    <row r="3225" ht="12.75">
      <c r="J3225" s="15"/>
    </row>
    <row r="3226" ht="12.75">
      <c r="J3226" s="15"/>
    </row>
    <row r="3227" ht="12.75">
      <c r="J3227" s="15"/>
    </row>
    <row r="3228" ht="12.75">
      <c r="J3228" s="15"/>
    </row>
    <row r="3229" ht="12.75">
      <c r="J3229" s="15"/>
    </row>
    <row r="3230" ht="12.75">
      <c r="J3230" s="15"/>
    </row>
    <row r="3231" ht="12.75">
      <c r="J3231" s="15"/>
    </row>
    <row r="3232" ht="12.75">
      <c r="J3232" s="15"/>
    </row>
    <row r="3233" ht="12.75">
      <c r="J3233" s="15"/>
    </row>
    <row r="3234" ht="12.75">
      <c r="J3234" s="15"/>
    </row>
    <row r="3235" ht="12.75">
      <c r="J3235" s="15"/>
    </row>
    <row r="3236" ht="12.75">
      <c r="J3236" s="15"/>
    </row>
    <row r="3237" ht="12.75">
      <c r="J3237" s="15"/>
    </row>
    <row r="3238" ht="12.75">
      <c r="J3238" s="15"/>
    </row>
    <row r="3239" ht="12.75">
      <c r="J3239" s="15"/>
    </row>
    <row r="3240" ht="12.75">
      <c r="J3240" s="15"/>
    </row>
    <row r="3241" ht="12.75">
      <c r="J3241" s="15"/>
    </row>
    <row r="3242" ht="12.75">
      <c r="J3242" s="15"/>
    </row>
    <row r="3243" ht="12.75">
      <c r="J3243" s="15"/>
    </row>
    <row r="3244" ht="12.75">
      <c r="J3244" s="15"/>
    </row>
    <row r="3245" ht="12.75">
      <c r="J3245" s="15"/>
    </row>
    <row r="3246" ht="12.75">
      <c r="J3246" s="15"/>
    </row>
    <row r="3247" ht="12.75">
      <c r="J3247" s="15"/>
    </row>
    <row r="3248" ht="12.75">
      <c r="J3248" s="15"/>
    </row>
    <row r="3249" ht="12.75">
      <c r="J3249" s="15"/>
    </row>
    <row r="3250" ht="12.75">
      <c r="J3250" s="15"/>
    </row>
    <row r="3251" ht="12.75">
      <c r="J3251" s="15"/>
    </row>
    <row r="3252" ht="12.75">
      <c r="J3252" s="15"/>
    </row>
    <row r="3253" ht="12.75">
      <c r="J3253" s="15"/>
    </row>
    <row r="3254" ht="12.75">
      <c r="J3254" s="15"/>
    </row>
    <row r="3255" ht="12.75">
      <c r="J3255" s="15"/>
    </row>
    <row r="3256" ht="12.75">
      <c r="J3256" s="15"/>
    </row>
    <row r="3257" ht="12.75">
      <c r="J3257" s="15"/>
    </row>
    <row r="3258" ht="12.75">
      <c r="J3258" s="15"/>
    </row>
    <row r="3259" ht="12.75">
      <c r="J3259" s="15"/>
    </row>
    <row r="3260" ht="12.75">
      <c r="J3260" s="15"/>
    </row>
    <row r="3261" ht="12.75">
      <c r="J3261" s="15"/>
    </row>
    <row r="3262" ht="12.75">
      <c r="J3262" s="15"/>
    </row>
    <row r="3263" ht="12.75">
      <c r="J3263" s="15"/>
    </row>
    <row r="3264" ht="12.75">
      <c r="J3264" s="15"/>
    </row>
    <row r="3265" ht="12.75">
      <c r="J3265" s="15"/>
    </row>
    <row r="3266" ht="12.75">
      <c r="J3266" s="15"/>
    </row>
    <row r="3267" ht="12.75">
      <c r="J3267" s="15"/>
    </row>
    <row r="3268" ht="12.75">
      <c r="J3268" s="15"/>
    </row>
    <row r="3269" ht="12.75">
      <c r="J3269" s="15"/>
    </row>
    <row r="3270" ht="12.75">
      <c r="J3270" s="15"/>
    </row>
    <row r="3271" ht="12.75">
      <c r="J3271" s="15"/>
    </row>
    <row r="3272" ht="12.75">
      <c r="J3272" s="15"/>
    </row>
    <row r="3273" ht="12.75">
      <c r="J3273" s="15"/>
    </row>
    <row r="3274" ht="12.75">
      <c r="J3274" s="15"/>
    </row>
    <row r="3275" ht="12.75">
      <c r="J3275" s="15"/>
    </row>
    <row r="3276" ht="12.75">
      <c r="J3276" s="15"/>
    </row>
    <row r="3277" ht="12.75">
      <c r="J3277" s="15"/>
    </row>
    <row r="3278" ht="12.75">
      <c r="J3278" s="15"/>
    </row>
    <row r="3279" ht="12.75">
      <c r="J3279" s="15"/>
    </row>
    <row r="3280" ht="12.75">
      <c r="J3280" s="15"/>
    </row>
    <row r="3281" ht="12.75">
      <c r="J3281" s="15"/>
    </row>
    <row r="3282" ht="12.75">
      <c r="J3282" s="15"/>
    </row>
    <row r="3283" ht="12.75">
      <c r="J3283" s="15"/>
    </row>
    <row r="3284" ht="12.75">
      <c r="J3284" s="15"/>
    </row>
    <row r="3285" ht="12.75">
      <c r="J3285" s="15"/>
    </row>
    <row r="3286" ht="12.75">
      <c r="J3286" s="15"/>
    </row>
    <row r="3287" ht="12.75">
      <c r="J3287" s="15"/>
    </row>
    <row r="3288" ht="12.75">
      <c r="J3288" s="15"/>
    </row>
    <row r="3289" ht="12.75">
      <c r="J3289" s="15"/>
    </row>
    <row r="3290" ht="12.75">
      <c r="J3290" s="15"/>
    </row>
    <row r="3291" ht="12.75">
      <c r="J3291" s="15"/>
    </row>
    <row r="3292" ht="12.75">
      <c r="J3292" s="15"/>
    </row>
    <row r="3293" ht="12.75">
      <c r="J3293" s="15"/>
    </row>
    <row r="3294" ht="12.75">
      <c r="J3294" s="15"/>
    </row>
    <row r="3295" ht="12.75">
      <c r="J3295" s="15"/>
    </row>
    <row r="3296" ht="12.75">
      <c r="J3296" s="15"/>
    </row>
    <row r="3297" ht="12.75">
      <c r="J3297" s="15"/>
    </row>
    <row r="3298" ht="12.75">
      <c r="J3298" s="15"/>
    </row>
    <row r="3299" ht="12.75">
      <c r="J3299" s="15"/>
    </row>
    <row r="3300" ht="12.75">
      <c r="J3300" s="15"/>
    </row>
    <row r="3301" ht="12.75">
      <c r="J3301" s="15"/>
    </row>
    <row r="3302" ht="12.75">
      <c r="J3302" s="15"/>
    </row>
    <row r="3303" ht="12.75">
      <c r="J3303" s="15"/>
    </row>
    <row r="3304" ht="12.75">
      <c r="J3304" s="15"/>
    </row>
    <row r="3305" ht="12.75">
      <c r="J3305" s="15"/>
    </row>
    <row r="3306" ht="12.75">
      <c r="J3306" s="15"/>
    </row>
    <row r="3307" ht="12.75">
      <c r="J3307" s="15"/>
    </row>
    <row r="3308" ht="12.75">
      <c r="J3308" s="15"/>
    </row>
    <row r="3309" ht="12.75">
      <c r="J3309" s="15"/>
    </row>
    <row r="3310" ht="12.75">
      <c r="J3310" s="15"/>
    </row>
    <row r="3311" ht="12.75">
      <c r="J3311" s="15"/>
    </row>
    <row r="3312" ht="12.75">
      <c r="J3312" s="15"/>
    </row>
    <row r="3313" ht="12.75">
      <c r="J3313" s="15"/>
    </row>
    <row r="3314" ht="12.75">
      <c r="J3314" s="15"/>
    </row>
    <row r="3315" ht="12.75">
      <c r="J3315" s="15"/>
    </row>
    <row r="3316" ht="12.75">
      <c r="J3316" s="15"/>
    </row>
    <row r="3317" ht="12.75">
      <c r="J3317" s="15"/>
    </row>
    <row r="3318" ht="12.75">
      <c r="J3318" s="15"/>
    </row>
    <row r="3319" ht="12.75">
      <c r="J3319" s="15"/>
    </row>
    <row r="3320" ht="12.75">
      <c r="J3320" s="15"/>
    </row>
    <row r="3321" ht="12.75">
      <c r="J3321" s="15"/>
    </row>
    <row r="3322" ht="12.75">
      <c r="J3322" s="15"/>
    </row>
    <row r="3323" ht="12.75">
      <c r="J3323" s="15"/>
    </row>
    <row r="3324" ht="12.75">
      <c r="J3324" s="15"/>
    </row>
    <row r="3325" ht="12.75">
      <c r="J3325" s="15"/>
    </row>
    <row r="3326" ht="12.75">
      <c r="J3326" s="15"/>
    </row>
    <row r="3327" ht="12.75">
      <c r="J3327" s="15"/>
    </row>
    <row r="3328" ht="12.75">
      <c r="J3328" s="15"/>
    </row>
    <row r="3329" ht="12.75">
      <c r="J3329" s="15"/>
    </row>
    <row r="3330" ht="12.75">
      <c r="J3330" s="15"/>
    </row>
    <row r="3331" ht="12.75">
      <c r="J3331" s="15"/>
    </row>
    <row r="3332" ht="12.75">
      <c r="J3332" s="15"/>
    </row>
    <row r="3333" ht="12.75">
      <c r="J3333" s="15"/>
    </row>
    <row r="3334" ht="12.75">
      <c r="J3334" s="15"/>
    </row>
    <row r="3335" ht="12.75">
      <c r="J3335" s="15"/>
    </row>
    <row r="3336" ht="12.75">
      <c r="J3336" s="15"/>
    </row>
    <row r="3337" ht="12.75">
      <c r="J3337" s="15"/>
    </row>
    <row r="3338" ht="12.75">
      <c r="J3338" s="15"/>
    </row>
    <row r="3339" ht="12.75">
      <c r="J3339" s="15"/>
    </row>
    <row r="3340" ht="12.75">
      <c r="J3340" s="15"/>
    </row>
    <row r="3341" ht="12.75">
      <c r="J3341" s="15"/>
    </row>
    <row r="3342" ht="12.75">
      <c r="J3342" s="15"/>
    </row>
    <row r="3343" ht="12.75">
      <c r="J3343" s="15"/>
    </row>
    <row r="3344" ht="12.75">
      <c r="J3344" s="15"/>
    </row>
    <row r="3345" ht="12.75">
      <c r="J3345" s="15"/>
    </row>
    <row r="3346" ht="12.75">
      <c r="J3346" s="15"/>
    </row>
    <row r="3347" ht="12.75">
      <c r="J3347" s="15"/>
    </row>
    <row r="3348" ht="12.75">
      <c r="J3348" s="15"/>
    </row>
    <row r="3349" ht="12.75">
      <c r="J3349" s="15"/>
    </row>
    <row r="3350" ht="12.75">
      <c r="J3350" s="15"/>
    </row>
    <row r="3351" ht="12.75">
      <c r="J3351" s="15"/>
    </row>
    <row r="3352" ht="12.75">
      <c r="J3352" s="15"/>
    </row>
    <row r="3353" ht="12.75">
      <c r="J3353" s="15"/>
    </row>
    <row r="3354" ht="12.75">
      <c r="J3354" s="15"/>
    </row>
    <row r="3355" ht="12.75">
      <c r="J3355" s="15"/>
    </row>
    <row r="3356" ht="12.75">
      <c r="J3356" s="15"/>
    </row>
    <row r="3357" ht="12.75">
      <c r="J3357" s="15"/>
    </row>
    <row r="3358" ht="12.75">
      <c r="J3358" s="15"/>
    </row>
    <row r="3359" ht="12.75">
      <c r="J3359" s="15"/>
    </row>
    <row r="3360" ht="12.75">
      <c r="J3360" s="15"/>
    </row>
    <row r="3361" ht="12.75">
      <c r="J3361" s="15"/>
    </row>
    <row r="3362" ht="12.75">
      <c r="J3362" s="15"/>
    </row>
    <row r="3363" ht="12.75">
      <c r="J3363" s="15"/>
    </row>
    <row r="3364" ht="12.75">
      <c r="J3364" s="15"/>
    </row>
    <row r="3365" ht="12.75">
      <c r="J3365" s="15"/>
    </row>
    <row r="3366" ht="12.75">
      <c r="J3366" s="15"/>
    </row>
    <row r="3367" ht="12.75">
      <c r="J3367" s="15"/>
    </row>
    <row r="3368" ht="12.75">
      <c r="J3368" s="15"/>
    </row>
    <row r="3369" ht="12.75">
      <c r="J3369" s="15"/>
    </row>
    <row r="3370" ht="12.75">
      <c r="J3370" s="15"/>
    </row>
    <row r="3371" ht="12.75">
      <c r="J3371" s="15"/>
    </row>
    <row r="3372" ht="12.75">
      <c r="J3372" s="15"/>
    </row>
    <row r="3373" ht="12.75">
      <c r="J3373" s="15"/>
    </row>
    <row r="3374" ht="12.75">
      <c r="J3374" s="15"/>
    </row>
    <row r="3375" ht="12.75">
      <c r="J3375" s="15"/>
    </row>
    <row r="3376" ht="12.75">
      <c r="J3376" s="15"/>
    </row>
    <row r="3377" ht="12.75">
      <c r="J3377" s="15"/>
    </row>
    <row r="3378" ht="12.75">
      <c r="J3378" s="15"/>
    </row>
    <row r="3379" ht="12.75">
      <c r="J3379" s="15"/>
    </row>
    <row r="3380" ht="12.75">
      <c r="J3380" s="15"/>
    </row>
    <row r="3381" ht="12.75">
      <c r="J3381" s="15"/>
    </row>
    <row r="3382" ht="12.75">
      <c r="J3382" s="15"/>
    </row>
    <row r="3383" ht="12.75">
      <c r="J3383" s="15"/>
    </row>
    <row r="3384" ht="12.75">
      <c r="J3384" s="15"/>
    </row>
    <row r="3385" ht="12.75">
      <c r="J3385" s="15"/>
    </row>
    <row r="3386" ht="12.75">
      <c r="J3386" s="15"/>
    </row>
    <row r="3387" ht="12.75">
      <c r="J3387" s="15"/>
    </row>
    <row r="3388" ht="12.75">
      <c r="J3388" s="15"/>
    </row>
    <row r="3389" ht="12.75">
      <c r="J3389" s="15"/>
    </row>
    <row r="3390" ht="12.75">
      <c r="J3390" s="15"/>
    </row>
    <row r="3391" ht="12.75">
      <c r="J3391" s="15"/>
    </row>
    <row r="3392" ht="12.75">
      <c r="J3392" s="15"/>
    </row>
    <row r="3393" ht="12.75">
      <c r="J3393" s="15"/>
    </row>
    <row r="3394" ht="12.75">
      <c r="J3394" s="15"/>
    </row>
    <row r="3395" ht="12.75">
      <c r="J3395" s="15"/>
    </row>
    <row r="3396" ht="12.75">
      <c r="J3396" s="15"/>
    </row>
    <row r="3397" ht="12.75">
      <c r="J3397" s="15"/>
    </row>
    <row r="3398" ht="12.75">
      <c r="J3398" s="15"/>
    </row>
    <row r="3399" ht="12.75">
      <c r="J3399" s="15"/>
    </row>
    <row r="3400" ht="12.75">
      <c r="J3400" s="15"/>
    </row>
    <row r="3401" ht="12.75">
      <c r="J3401" s="15"/>
    </row>
    <row r="3402" ht="12.75">
      <c r="J3402" s="15"/>
    </row>
    <row r="3403" ht="12.75">
      <c r="J3403" s="15"/>
    </row>
    <row r="3404" ht="12.75">
      <c r="J3404" s="15"/>
    </row>
    <row r="3405" ht="12.75">
      <c r="J3405" s="15"/>
    </row>
    <row r="3406" ht="12.75">
      <c r="J3406" s="15"/>
    </row>
    <row r="3407" ht="12.75">
      <c r="J3407" s="15"/>
    </row>
    <row r="3408" ht="12.75">
      <c r="J3408" s="15"/>
    </row>
    <row r="3409" ht="12.75">
      <c r="J3409" s="15"/>
    </row>
    <row r="3410" ht="12.75">
      <c r="J3410" s="15"/>
    </row>
    <row r="3411" ht="12.75">
      <c r="J3411" s="15"/>
    </row>
    <row r="3412" ht="12.75">
      <c r="J3412" s="15"/>
    </row>
    <row r="3413" ht="12.75">
      <c r="J3413" s="15"/>
    </row>
    <row r="3414" ht="12.75">
      <c r="J3414" s="15"/>
    </row>
    <row r="3415" ht="12.75">
      <c r="J3415" s="15"/>
    </row>
    <row r="3416" ht="12.75">
      <c r="J3416" s="15"/>
    </row>
    <row r="3417" ht="12.75">
      <c r="J3417" s="15"/>
    </row>
    <row r="3418" ht="12.75">
      <c r="J3418" s="15"/>
    </row>
    <row r="3419" ht="12.75">
      <c r="J3419" s="15"/>
    </row>
    <row r="3420" ht="12.75">
      <c r="J3420" s="15"/>
    </row>
    <row r="3421" ht="12.75">
      <c r="J3421" s="15"/>
    </row>
    <row r="3422" ht="12.75">
      <c r="J3422" s="15"/>
    </row>
    <row r="3423" ht="12.75">
      <c r="J3423" s="15"/>
    </row>
    <row r="3424" ht="12.75">
      <c r="J3424" s="15"/>
    </row>
    <row r="3425" ht="12.75">
      <c r="J3425" s="15"/>
    </row>
    <row r="3426" ht="12.75">
      <c r="J3426" s="15"/>
    </row>
    <row r="3427" ht="12.75">
      <c r="J3427" s="15"/>
    </row>
    <row r="3428" ht="12.75">
      <c r="J3428" s="15"/>
    </row>
    <row r="3429" ht="12.75">
      <c r="J3429" s="15"/>
    </row>
    <row r="3430" ht="12.75">
      <c r="J3430" s="15"/>
    </row>
    <row r="3431" ht="12.75">
      <c r="J3431" s="15"/>
    </row>
    <row r="3432" ht="12.75">
      <c r="J3432" s="15"/>
    </row>
    <row r="3433" ht="12.75">
      <c r="J3433" s="15"/>
    </row>
    <row r="3434" ht="12.75">
      <c r="J3434" s="15"/>
    </row>
    <row r="3435" ht="12.75">
      <c r="J3435" s="15"/>
    </row>
    <row r="3436" ht="12.75">
      <c r="J3436" s="15"/>
    </row>
    <row r="3437" ht="12.75">
      <c r="J3437" s="15"/>
    </row>
    <row r="3438" ht="12.75">
      <c r="J3438" s="15"/>
    </row>
    <row r="3439" ht="12.75">
      <c r="J3439" s="15"/>
    </row>
    <row r="3440" ht="12.75">
      <c r="J3440" s="15"/>
    </row>
    <row r="3441" ht="12.75">
      <c r="J3441" s="15"/>
    </row>
    <row r="3442" ht="12.75">
      <c r="J3442" s="15"/>
    </row>
    <row r="3443" ht="12.75">
      <c r="J3443" s="15"/>
    </row>
    <row r="3444" ht="12.75">
      <c r="J3444" s="15"/>
    </row>
    <row r="3445" ht="12.75">
      <c r="J3445" s="15"/>
    </row>
    <row r="3446" ht="12.75">
      <c r="J3446" s="15"/>
    </row>
    <row r="3447" ht="12.75">
      <c r="J3447" s="15"/>
    </row>
    <row r="3448" ht="12.75">
      <c r="J3448" s="15"/>
    </row>
    <row r="3449" ht="12.75">
      <c r="J3449" s="15"/>
    </row>
    <row r="3450" ht="12.75">
      <c r="J3450" s="15"/>
    </row>
    <row r="3451" ht="12.75">
      <c r="J3451" s="15"/>
    </row>
    <row r="3452" ht="12.75">
      <c r="J3452" s="15"/>
    </row>
    <row r="3453" ht="12.75">
      <c r="J3453" s="15"/>
    </row>
    <row r="3454" ht="12.75">
      <c r="J3454" s="15"/>
    </row>
    <row r="3455" ht="12.75">
      <c r="J3455" s="15"/>
    </row>
    <row r="3456" ht="12.75">
      <c r="J3456" s="15"/>
    </row>
    <row r="3457" ht="12.75">
      <c r="J3457" s="15"/>
    </row>
    <row r="3458" ht="12.75">
      <c r="J3458" s="15"/>
    </row>
    <row r="3459" ht="12.75">
      <c r="J3459" s="15"/>
    </row>
    <row r="3460" ht="12.75">
      <c r="J3460" s="15"/>
    </row>
    <row r="3461" ht="12.75">
      <c r="J3461" s="15"/>
    </row>
    <row r="3462" ht="12.75">
      <c r="J3462" s="15"/>
    </row>
    <row r="3463" ht="12.75">
      <c r="J3463" s="15"/>
    </row>
    <row r="3464" ht="12.75">
      <c r="J3464" s="15"/>
    </row>
    <row r="3465" ht="12.75">
      <c r="J3465" s="15"/>
    </row>
    <row r="3466" ht="12.75">
      <c r="J3466" s="15"/>
    </row>
    <row r="3467" ht="12.75">
      <c r="J3467" s="15"/>
    </row>
    <row r="3468" ht="12.75">
      <c r="J3468" s="15"/>
    </row>
    <row r="3469" ht="12.75">
      <c r="J3469" s="15"/>
    </row>
    <row r="3470" ht="12.75">
      <c r="J3470" s="15"/>
    </row>
    <row r="3471" ht="12.75">
      <c r="J3471" s="15"/>
    </row>
    <row r="3472" ht="12.75">
      <c r="J3472" s="15"/>
    </row>
    <row r="3473" ht="12.75">
      <c r="J3473" s="15"/>
    </row>
    <row r="3474" ht="12.75">
      <c r="J3474" s="15"/>
    </row>
    <row r="3475" ht="12.75">
      <c r="J3475" s="15"/>
    </row>
    <row r="3476" ht="12.75">
      <c r="J3476" s="15"/>
    </row>
    <row r="3477" ht="12.75">
      <c r="J3477" s="15"/>
    </row>
    <row r="3478" ht="12.75">
      <c r="J3478" s="15"/>
    </row>
    <row r="3479" ht="12.75">
      <c r="J3479" s="15"/>
    </row>
    <row r="3480" ht="12.75">
      <c r="J3480" s="15"/>
    </row>
    <row r="3481" ht="12.75">
      <c r="J3481" s="15"/>
    </row>
    <row r="3482" ht="12.75">
      <c r="J3482" s="15"/>
    </row>
    <row r="3483" ht="12.75">
      <c r="J3483" s="15"/>
    </row>
    <row r="3484" ht="12.75">
      <c r="J3484" s="15"/>
    </row>
    <row r="3485" ht="12.75">
      <c r="J3485" s="15"/>
    </row>
    <row r="3486" ht="12.75">
      <c r="J3486" s="15"/>
    </row>
    <row r="3487" ht="12.75">
      <c r="J3487" s="15"/>
    </row>
    <row r="3488" ht="12.75">
      <c r="J3488" s="15"/>
    </row>
    <row r="3489" ht="12.75">
      <c r="J3489" s="15"/>
    </row>
    <row r="3490" ht="12.75">
      <c r="J3490" s="15"/>
    </row>
    <row r="3491" ht="12.75">
      <c r="J3491" s="15"/>
    </row>
    <row r="3492" ht="12.75">
      <c r="J3492" s="15"/>
    </row>
    <row r="3493" ht="12.75">
      <c r="J3493" s="15"/>
    </row>
    <row r="3494" ht="12.75">
      <c r="J3494" s="15"/>
    </row>
    <row r="3495" ht="12.75">
      <c r="J3495" s="15"/>
    </row>
    <row r="3496" ht="12.75">
      <c r="J3496" s="15"/>
    </row>
    <row r="3497" ht="12.75">
      <c r="J3497" s="15"/>
    </row>
    <row r="3498" ht="12.75">
      <c r="J3498" s="15"/>
    </row>
    <row r="3499" ht="12.75">
      <c r="J3499" s="15"/>
    </row>
    <row r="3500" ht="12.75">
      <c r="J3500" s="15"/>
    </row>
    <row r="3501" ht="12.75">
      <c r="J3501" s="15"/>
    </row>
    <row r="3502" ht="12.75">
      <c r="J3502" s="15"/>
    </row>
    <row r="3503" ht="12.75">
      <c r="J3503" s="15"/>
    </row>
    <row r="3504" ht="12.75">
      <c r="J3504" s="15"/>
    </row>
    <row r="3505" ht="12.75">
      <c r="J3505" s="15"/>
    </row>
    <row r="3506" ht="12.75">
      <c r="J3506" s="15"/>
    </row>
    <row r="3507" ht="12.75">
      <c r="J3507" s="15"/>
    </row>
    <row r="3508" ht="12.75">
      <c r="J3508" s="15"/>
    </row>
    <row r="3509" ht="12.75">
      <c r="J3509" s="15"/>
    </row>
    <row r="3510" ht="12.75">
      <c r="J3510" s="15"/>
    </row>
    <row r="3511" ht="12.75">
      <c r="J3511" s="15"/>
    </row>
    <row r="3512" ht="12.75">
      <c r="J3512" s="15"/>
    </row>
    <row r="3513" ht="12.75">
      <c r="J3513" s="15"/>
    </row>
    <row r="3514" ht="12.75">
      <c r="J3514" s="15"/>
    </row>
    <row r="3515" ht="12.75">
      <c r="J3515" s="15"/>
    </row>
    <row r="3516" ht="12.75">
      <c r="J3516" s="15"/>
    </row>
    <row r="3517" ht="12.75">
      <c r="J3517" s="15"/>
    </row>
    <row r="3518" ht="12.75">
      <c r="J3518" s="15"/>
    </row>
    <row r="3519" ht="12.75">
      <c r="J3519" s="15"/>
    </row>
    <row r="3520" ht="12.75">
      <c r="J3520" s="15"/>
    </row>
    <row r="3521" ht="12.75">
      <c r="J3521" s="15"/>
    </row>
    <row r="3522" ht="12.75">
      <c r="J3522" s="15"/>
    </row>
    <row r="3523" ht="12.75">
      <c r="J3523" s="15"/>
    </row>
    <row r="3524" ht="12.75">
      <c r="J3524" s="15"/>
    </row>
    <row r="3525" ht="12.75">
      <c r="J3525" s="15"/>
    </row>
    <row r="3526" ht="12.75">
      <c r="J3526" s="15"/>
    </row>
  </sheetData>
  <printOptions horizontalCentered="1"/>
  <pageMargins left="0" right="0" top="0.5" bottom="0.5" header="0.25" footer="0.25"/>
  <pageSetup fitToHeight="0" fitToWidth="1" horizontalDpi="600" verticalDpi="600" orientation="portrait" scale="36" r:id="rId1"/>
  <headerFooter alignWithMargins="0">
    <oddHeader>&amp;CPage &amp;P of &amp;N</oddHeader>
    <oddFooter>&amp;LData from CCD 1999-2000 data file (release 1a), posted October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  FY2003 REAP spreadsheet (xls)</dc:title>
  <dc:subject/>
  <dc:creator/>
  <cp:keywords/>
  <dc:description/>
  <cp:lastModifiedBy>Nelly Gruhlke</cp:lastModifiedBy>
  <cp:lastPrinted>2003-06-10T18:57:46Z</cp:lastPrinted>
  <dcterms:created xsi:type="dcterms:W3CDTF">2003-06-10T15:14:50Z</dcterms:created>
  <dcterms:modified xsi:type="dcterms:W3CDTF">2003-06-20T18:13:20Z</dcterms:modified>
  <cp:category/>
  <cp:version/>
  <cp:contentType/>
  <cp:contentStatus/>
</cp:coreProperties>
</file>