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<sst xmlns="http://schemas.openxmlformats.org/spreadsheetml/2006/main" count="80" uniqueCount="80">
  <si>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DeSoto  </t>
  </si>
  <si>
    <t xml:space="preserve">Hardee  </t>
  </si>
  <si>
    <t xml:space="preserve">Okeechobee </t>
  </si>
  <si>
    <t xml:space="preserve">St. Lucie  </t>
  </si>
  <si>
    <t xml:space="preserve">Santa Rosa  </t>
  </si>
  <si>
    <t xml:space="preserve">Indian River  </t>
  </si>
  <si>
    <t xml:space="preserve">Charlotte  </t>
  </si>
  <si>
    <t xml:space="preserve">Osceola  </t>
  </si>
  <si>
    <t xml:space="preserve">Escambia  </t>
  </si>
  <si>
    <t xml:space="preserve">Martin  </t>
  </si>
  <si>
    <t xml:space="preserve">Polk  </t>
  </si>
  <si>
    <t xml:space="preserve">Highlands  </t>
  </si>
  <si>
    <t xml:space="preserve">Brevard  </t>
  </si>
  <si>
    <t xml:space="preserve">Volusia  </t>
  </si>
  <si>
    <t xml:space="preserve">Palm Beach  </t>
  </si>
  <si>
    <t xml:space="preserve">Putnam  </t>
  </si>
  <si>
    <t xml:space="preserve">Dixie  </t>
  </si>
  <si>
    <t xml:space="preserve">Orange  </t>
  </si>
  <si>
    <t xml:space="preserve">Gilchrist  </t>
  </si>
  <si>
    <t xml:space="preserve">Columbia  </t>
  </si>
  <si>
    <t xml:space="preserve">Bradford  </t>
  </si>
  <si>
    <t xml:space="preserve">Hendry  </t>
  </si>
  <si>
    <t xml:space="preserve">Glades  </t>
  </si>
  <si>
    <t xml:space="preserve">Sumter  </t>
  </si>
  <si>
    <t xml:space="preserve">Levy </t>
  </si>
  <si>
    <t xml:space="preserve">Seminole  </t>
  </si>
  <si>
    <t xml:space="preserve">Lee  </t>
  </si>
  <si>
    <t xml:space="preserve">Walton  </t>
  </si>
  <si>
    <t xml:space="preserve">Okaloosa  </t>
  </si>
  <si>
    <t xml:space="preserve">Flagler  </t>
  </si>
  <si>
    <t xml:space="preserve">Marion  </t>
  </si>
  <si>
    <t xml:space="preserve">Lake  </t>
  </si>
  <si>
    <t xml:space="preserve">Union  </t>
  </si>
  <si>
    <t xml:space="preserve">Holmes  </t>
  </si>
  <si>
    <t xml:space="preserve">Citrus  </t>
  </si>
  <si>
    <t xml:space="preserve">Baker  </t>
  </si>
  <si>
    <t xml:space="preserve">Pasco  </t>
  </si>
  <si>
    <t xml:space="preserve">Alachua  </t>
  </si>
  <si>
    <t xml:space="preserve">Miami-Dade  </t>
  </si>
  <si>
    <t xml:space="preserve">Hernando  </t>
  </si>
  <si>
    <t xml:space="preserve">St. Johns  </t>
  </si>
  <si>
    <t xml:space="preserve">Suwannee  </t>
  </si>
  <si>
    <t xml:space="preserve">Jackson  </t>
  </si>
  <si>
    <t xml:space="preserve">Clay  </t>
  </si>
  <si>
    <t xml:space="preserve">Calhoun  </t>
  </si>
  <si>
    <t xml:space="preserve">Bay  </t>
  </si>
  <si>
    <t xml:space="preserve">Franklin  </t>
  </si>
  <si>
    <t xml:space="preserve">Gulf  </t>
  </si>
  <si>
    <t xml:space="preserve">Hillsborough  </t>
  </si>
  <si>
    <t xml:space="preserve">Washington  </t>
  </si>
  <si>
    <t xml:space="preserve">Broward  </t>
  </si>
  <si>
    <t xml:space="preserve">Lafayette  </t>
  </si>
  <si>
    <t xml:space="preserve">Duval  </t>
  </si>
  <si>
    <t xml:space="preserve">Nassau  </t>
  </si>
  <si>
    <t xml:space="preserve">Pinellas  </t>
  </si>
  <si>
    <t xml:space="preserve">Liberty  </t>
  </si>
  <si>
    <t xml:space="preserve">Manatee  </t>
  </si>
  <si>
    <t xml:space="preserve">Sarasota  </t>
  </si>
  <si>
    <t xml:space="preserve">Wakulla  </t>
  </si>
  <si>
    <t xml:space="preserve">Gadsden  </t>
  </si>
  <si>
    <t xml:space="preserve">Taylor  </t>
  </si>
  <si>
    <t xml:space="preserve">Collier  </t>
  </si>
  <si>
    <t xml:space="preserve">Monroe  </t>
  </si>
  <si>
    <t xml:space="preserve">Leon  </t>
  </si>
  <si>
    <t xml:space="preserve">Hamilton  </t>
  </si>
  <si>
    <t xml:space="preserve">Madison  </t>
  </si>
  <si>
    <t xml:space="preserve">Jefferson  </t>
  </si>
  <si>
    <t>Condado</t>
  </si>
  <si>
    <t>Población</t>
  </si>
  <si>
    <t>Solicitudes</t>
  </si>
  <si>
    <t>Familias</t>
  </si>
  <si>
    <t>Solicitudes por Familia</t>
  </si>
  <si>
    <t>IHP Referidos</t>
  </si>
  <si>
    <t>IHP Cantidad</t>
  </si>
  <si>
    <t>Ayuda Individual y Familiar (IHP) en la Florida, por Condado</t>
  </si>
  <si>
    <t>IHP Referidos Por Núcleo</t>
  </si>
  <si>
    <t>IHP Elegibles</t>
  </si>
  <si>
    <t>Porcentaje de Familias Elegibles para la Ayuda de FEMA</t>
  </si>
  <si>
    <t>IHP Elegibles Por Núcleo</t>
  </si>
  <si>
    <t>20 de octubre de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</si>
</sst>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8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BreakPreview" zoomScale="60" workbookViewId="0" topLeftCell="A1">
      <selection activeCell="C3" sqref="C3:I3"/>
    </sheetView>
  </sheetViews>
  <sheetFormatPr defaultColWidth="9.140625" defaultRowHeight="12.75"/>
  <cols>
    <col min="1" max="1" width="20.57421875" style="4" customWidth="1"/>
    <col min="2" max="4" width="16.7109375" style="4" customWidth="1"/>
    <col min="5" max="5" width="16.7109375" style="5" customWidth="1"/>
    <col min="6" max="6" width="16.7109375" style="4" customWidth="1"/>
    <col min="7" max="7" width="16.7109375" style="5" customWidth="1"/>
    <col min="8" max="10" width="16.7109375" style="4" customWidth="1"/>
  </cols>
  <sheetData>
    <row r="1" spans="6:9" ht="23.25">
      <c r="F1" s="14" t="s">
        <v>74</v>
      </c>
      <c r="G1" s="13"/>
      <c r="H1" s="12"/>
      <c r="I1" s="12"/>
    </row>
    <row r="2" spans="6:9" ht="23.25">
      <c r="F2" s="14" t="s">
        <v>77</v>
      </c>
      <c r="G2" s="13"/>
      <c r="H2" s="12"/>
      <c r="I2" s="12"/>
    </row>
    <row r="3" spans="3:9" ht="32.25" customHeight="1">
      <c r="C3" s="20" t="s">
        <v>79</v>
      </c>
      <c r="D3" s="21"/>
      <c r="E3" s="21"/>
      <c r="F3" s="21"/>
      <c r="G3" s="21"/>
      <c r="H3" s="21"/>
      <c r="I3" s="21"/>
    </row>
    <row r="4" spans="1:10" s="2" customFormat="1" ht="31.5">
      <c r="A4" s="6" t="s">
        <v>67</v>
      </c>
      <c r="B4" s="6" t="s">
        <v>68</v>
      </c>
      <c r="C4" s="6" t="s">
        <v>70</v>
      </c>
      <c r="D4" s="6" t="s">
        <v>69</v>
      </c>
      <c r="E4" s="7" t="s">
        <v>71</v>
      </c>
      <c r="F4" s="6" t="s">
        <v>72</v>
      </c>
      <c r="G4" s="15" t="s">
        <v>75</v>
      </c>
      <c r="H4" s="6" t="s">
        <v>76</v>
      </c>
      <c r="I4" s="16" t="s">
        <v>78</v>
      </c>
      <c r="J4" s="6" t="s">
        <v>73</v>
      </c>
    </row>
    <row r="5" spans="1:10" s="2" customFormat="1" ht="16.5" customHeight="1">
      <c r="A5" s="8" t="s">
        <v>1</v>
      </c>
      <c r="B5" s="9">
        <v>26938</v>
      </c>
      <c r="C5" s="9">
        <v>8166</v>
      </c>
      <c r="D5" s="17">
        <v>7160</v>
      </c>
      <c r="E5" s="10">
        <f aca="true" t="shared" si="0" ref="E5:E67">SUM(D5/C5)</f>
        <v>0.8768062698995837</v>
      </c>
      <c r="F5" s="17">
        <v>5946</v>
      </c>
      <c r="G5" s="10">
        <f aca="true" t="shared" si="1" ref="G5:G67">SUM(F5/C5)</f>
        <v>0.7281410727406319</v>
      </c>
      <c r="H5" s="17">
        <v>4209</v>
      </c>
      <c r="I5" s="10">
        <f aca="true" t="shared" si="2" ref="I5:I68">+H5/C5</f>
        <v>0.5154298310066128</v>
      </c>
      <c r="J5" s="18">
        <v>12118609.45</v>
      </c>
    </row>
    <row r="6" spans="1:10" s="2" customFormat="1" ht="16.5" customHeight="1">
      <c r="A6" s="8" t="s">
        <v>0</v>
      </c>
      <c r="B6" s="9">
        <v>32209</v>
      </c>
      <c r="C6" s="9">
        <v>10746</v>
      </c>
      <c r="D6" s="17">
        <v>9099</v>
      </c>
      <c r="E6" s="10">
        <f t="shared" si="0"/>
        <v>0.8467336683417085</v>
      </c>
      <c r="F6" s="17">
        <v>7139</v>
      </c>
      <c r="G6" s="10">
        <f t="shared" si="1"/>
        <v>0.6643402196166015</v>
      </c>
      <c r="H6" s="17">
        <v>4908</v>
      </c>
      <c r="I6" s="10">
        <f t="shared" si="2"/>
        <v>0.4567280848687884</v>
      </c>
      <c r="J6" s="18">
        <v>17287716.45</v>
      </c>
    </row>
    <row r="7" spans="1:10" s="2" customFormat="1" ht="16.5" customHeight="1">
      <c r="A7" s="8" t="s">
        <v>3</v>
      </c>
      <c r="B7" s="9">
        <v>35910</v>
      </c>
      <c r="C7" s="9">
        <v>12593</v>
      </c>
      <c r="D7" s="17">
        <v>9695</v>
      </c>
      <c r="E7" s="10">
        <f t="shared" si="0"/>
        <v>0.7698721511951084</v>
      </c>
      <c r="F7" s="17">
        <v>7822</v>
      </c>
      <c r="G7" s="10">
        <f t="shared" si="1"/>
        <v>0.6211387278646867</v>
      </c>
      <c r="H7" s="17">
        <v>5344</v>
      </c>
      <c r="I7" s="10">
        <f t="shared" si="2"/>
        <v>0.4243627412054316</v>
      </c>
      <c r="J7" s="18">
        <v>11957422.3</v>
      </c>
    </row>
    <row r="8" spans="1:10" s="2" customFormat="1" ht="16.5" customHeight="1">
      <c r="A8" s="8" t="s">
        <v>2</v>
      </c>
      <c r="B8" s="9">
        <v>192695</v>
      </c>
      <c r="C8" s="9">
        <v>76933</v>
      </c>
      <c r="D8" s="17">
        <v>68500</v>
      </c>
      <c r="E8" s="10">
        <f t="shared" si="0"/>
        <v>0.8903851403168991</v>
      </c>
      <c r="F8" s="17">
        <v>48884</v>
      </c>
      <c r="G8" s="10">
        <f t="shared" si="1"/>
        <v>0.6354100321058583</v>
      </c>
      <c r="H8" s="17">
        <v>31237</v>
      </c>
      <c r="I8" s="10">
        <f t="shared" si="2"/>
        <v>0.4060286223077223</v>
      </c>
      <c r="J8" s="18">
        <v>61289138.46</v>
      </c>
    </row>
    <row r="9" spans="1:10" s="3" customFormat="1" ht="16.5" customHeight="1">
      <c r="A9" s="8" t="s">
        <v>5</v>
      </c>
      <c r="B9" s="11">
        <v>112947</v>
      </c>
      <c r="C9" s="11">
        <v>49137</v>
      </c>
      <c r="D9" s="17">
        <v>39838</v>
      </c>
      <c r="E9" s="10">
        <f t="shared" si="0"/>
        <v>0.8107536072613306</v>
      </c>
      <c r="F9" s="17">
        <v>28428</v>
      </c>
      <c r="G9" s="10">
        <f t="shared" si="1"/>
        <v>0.5785456987606081</v>
      </c>
      <c r="H9" s="17">
        <v>18302</v>
      </c>
      <c r="I9" s="10">
        <f t="shared" si="2"/>
        <v>0.37246881168976537</v>
      </c>
      <c r="J9" s="18">
        <v>30435588.01</v>
      </c>
    </row>
    <row r="10" spans="1:10" s="2" customFormat="1" ht="16.5" customHeight="1">
      <c r="A10" s="8" t="s">
        <v>4</v>
      </c>
      <c r="B10" s="9">
        <v>117743</v>
      </c>
      <c r="C10" s="9">
        <v>43793</v>
      </c>
      <c r="D10" s="17">
        <v>29200</v>
      </c>
      <c r="E10" s="10">
        <f t="shared" si="0"/>
        <v>0.6667732285981778</v>
      </c>
      <c r="F10" s="17">
        <v>21971</v>
      </c>
      <c r="G10" s="10">
        <f t="shared" si="1"/>
        <v>0.5017011851209098</v>
      </c>
      <c r="H10" s="17">
        <v>15937</v>
      </c>
      <c r="I10" s="10">
        <f>+H10/C10</f>
        <v>0.363916607677026</v>
      </c>
      <c r="J10" s="18">
        <v>27846728.63</v>
      </c>
    </row>
    <row r="11" spans="1:10" s="2" customFormat="1" ht="16.5" customHeight="1">
      <c r="A11" s="8" t="s">
        <v>6</v>
      </c>
      <c r="B11" s="9">
        <v>294410</v>
      </c>
      <c r="C11" s="9">
        <v>111049</v>
      </c>
      <c r="D11" s="17">
        <v>67064</v>
      </c>
      <c r="E11" s="10">
        <f t="shared" si="0"/>
        <v>0.6039135876955218</v>
      </c>
      <c r="F11" s="17">
        <v>47729</v>
      </c>
      <c r="G11" s="10">
        <f t="shared" si="1"/>
        <v>0.42980125890372717</v>
      </c>
      <c r="H11" s="17">
        <v>32592</v>
      </c>
      <c r="I11" s="10">
        <f t="shared" si="2"/>
        <v>0.29349206206269307</v>
      </c>
      <c r="J11" s="18">
        <v>51456855.52</v>
      </c>
    </row>
    <row r="12" spans="1:10" s="2" customFormat="1" ht="16.5" customHeight="1">
      <c r="A12" s="8" t="s">
        <v>8</v>
      </c>
      <c r="B12" s="9">
        <v>141627</v>
      </c>
      <c r="C12" s="9">
        <v>63864</v>
      </c>
      <c r="D12" s="17">
        <v>42862</v>
      </c>
      <c r="E12" s="10">
        <f t="shared" si="0"/>
        <v>0.671144932982588</v>
      </c>
      <c r="F12" s="17">
        <v>28619</v>
      </c>
      <c r="G12" s="10">
        <f t="shared" si="1"/>
        <v>0.44812413879493923</v>
      </c>
      <c r="H12" s="17">
        <v>18614</v>
      </c>
      <c r="I12" s="10">
        <f t="shared" si="2"/>
        <v>0.2914631091068521</v>
      </c>
      <c r="J12" s="18">
        <v>34695948.85</v>
      </c>
    </row>
    <row r="13" spans="1:10" s="2" customFormat="1" ht="16.5" customHeight="1">
      <c r="A13" s="8" t="s">
        <v>7</v>
      </c>
      <c r="B13" s="9">
        <v>172493</v>
      </c>
      <c r="C13" s="9">
        <v>60977</v>
      </c>
      <c r="D13" s="17">
        <v>38397</v>
      </c>
      <c r="E13" s="10">
        <f t="shared" si="0"/>
        <v>0.6296964429211014</v>
      </c>
      <c r="F13" s="17">
        <v>26187</v>
      </c>
      <c r="G13" s="10">
        <f t="shared" si="1"/>
        <v>0.42945700838020895</v>
      </c>
      <c r="H13" s="17">
        <v>15297</v>
      </c>
      <c r="I13" s="10">
        <f t="shared" si="2"/>
        <v>0.2508650802761697</v>
      </c>
      <c r="J13" s="18">
        <v>30614119.93</v>
      </c>
    </row>
    <row r="14" spans="1:10" s="2" customFormat="1" ht="16.5" customHeight="1">
      <c r="A14" s="8" t="s">
        <v>9</v>
      </c>
      <c r="B14" s="9">
        <v>126731</v>
      </c>
      <c r="C14" s="9">
        <v>55288</v>
      </c>
      <c r="D14" s="17">
        <v>27344</v>
      </c>
      <c r="E14" s="10">
        <f t="shared" si="0"/>
        <v>0.4945738677470699</v>
      </c>
      <c r="F14" s="17">
        <v>19499</v>
      </c>
      <c r="G14" s="10">
        <f t="shared" si="1"/>
        <v>0.3526805093329475</v>
      </c>
      <c r="H14" s="17">
        <v>12178</v>
      </c>
      <c r="I14" s="10">
        <f t="shared" si="2"/>
        <v>0.220264795253943</v>
      </c>
      <c r="J14" s="18">
        <v>20626762.86</v>
      </c>
    </row>
    <row r="15" spans="1:10" s="2" customFormat="1" ht="16.5" customHeight="1">
      <c r="A15" s="8" t="s">
        <v>12</v>
      </c>
      <c r="B15" s="9">
        <v>476230</v>
      </c>
      <c r="C15" s="9">
        <v>198195</v>
      </c>
      <c r="D15" s="17">
        <v>83444</v>
      </c>
      <c r="E15" s="10">
        <f t="shared" si="0"/>
        <v>0.42101970281793183</v>
      </c>
      <c r="F15" s="17">
        <v>57739</v>
      </c>
      <c r="G15" s="10">
        <f t="shared" si="1"/>
        <v>0.291324200913242</v>
      </c>
      <c r="H15" s="17">
        <v>35233</v>
      </c>
      <c r="I15" s="10">
        <f t="shared" si="2"/>
        <v>0.17776936855117434</v>
      </c>
      <c r="J15" s="18">
        <v>48593864.06</v>
      </c>
    </row>
    <row r="16" spans="1:10" s="2" customFormat="1" ht="16.5" customHeight="1">
      <c r="A16" s="8" t="s">
        <v>11</v>
      </c>
      <c r="B16" s="9">
        <v>87366</v>
      </c>
      <c r="C16" s="9">
        <v>37471</v>
      </c>
      <c r="D16" s="17">
        <v>14217</v>
      </c>
      <c r="E16" s="10">
        <f t="shared" si="0"/>
        <v>0.37941341303941717</v>
      </c>
      <c r="F16" s="17">
        <v>10480</v>
      </c>
      <c r="G16" s="10">
        <f t="shared" si="1"/>
        <v>0.2796829548183929</v>
      </c>
      <c r="H16" s="17">
        <v>6613</v>
      </c>
      <c r="I16" s="10">
        <f t="shared" si="2"/>
        <v>0.1764831469669878</v>
      </c>
      <c r="J16" s="18">
        <v>10897788.91</v>
      </c>
    </row>
    <row r="17" spans="1:10" s="2" customFormat="1" ht="16.5" customHeight="1">
      <c r="A17" s="8" t="s">
        <v>13</v>
      </c>
      <c r="B17" s="9">
        <v>483924</v>
      </c>
      <c r="C17" s="9">
        <v>187233</v>
      </c>
      <c r="D17" s="17">
        <v>65856</v>
      </c>
      <c r="E17" s="10">
        <f t="shared" si="0"/>
        <v>0.35173286760346734</v>
      </c>
      <c r="F17" s="17">
        <v>49508</v>
      </c>
      <c r="G17" s="10">
        <f t="shared" si="1"/>
        <v>0.2644191996069069</v>
      </c>
      <c r="H17" s="17">
        <v>30403</v>
      </c>
      <c r="I17" s="10">
        <f t="shared" si="2"/>
        <v>0.16238056325540903</v>
      </c>
      <c r="J17" s="18">
        <v>60370868.68</v>
      </c>
    </row>
    <row r="18" spans="1:10" s="2" customFormat="1" ht="16.5" customHeight="1">
      <c r="A18" s="8" t="s">
        <v>10</v>
      </c>
      <c r="B18" s="9">
        <v>443343</v>
      </c>
      <c r="C18" s="9">
        <v>184723</v>
      </c>
      <c r="D18" s="17">
        <v>67741</v>
      </c>
      <c r="E18" s="10">
        <f t="shared" si="0"/>
        <v>0.3667166514186106</v>
      </c>
      <c r="F18" s="17">
        <v>47761</v>
      </c>
      <c r="G18" s="10">
        <f t="shared" si="1"/>
        <v>0.2585547008223123</v>
      </c>
      <c r="H18" s="17">
        <v>29578</v>
      </c>
      <c r="I18" s="10">
        <f t="shared" si="2"/>
        <v>0.1601208295664319</v>
      </c>
      <c r="J18" s="18">
        <v>40300643.92</v>
      </c>
    </row>
    <row r="19" spans="1:10" s="2" customFormat="1" ht="16.5" customHeight="1">
      <c r="A19" s="8" t="s">
        <v>14</v>
      </c>
      <c r="B19" s="9">
        <v>70423</v>
      </c>
      <c r="C19" s="9">
        <v>27839</v>
      </c>
      <c r="D19" s="17">
        <v>6888</v>
      </c>
      <c r="E19" s="10">
        <f t="shared" si="0"/>
        <v>0.24742268041237114</v>
      </c>
      <c r="F19" s="17">
        <v>5197</v>
      </c>
      <c r="G19" s="10">
        <f t="shared" si="1"/>
        <v>0.186680556054456</v>
      </c>
      <c r="H19" s="17">
        <v>3108</v>
      </c>
      <c r="I19" s="10">
        <f t="shared" si="2"/>
        <v>0.11164194116167966</v>
      </c>
      <c r="J19" s="18">
        <v>5152447.8</v>
      </c>
    </row>
    <row r="20" spans="1:10" s="2" customFormat="1" ht="16.5" customHeight="1">
      <c r="A20" s="8" t="s">
        <v>15</v>
      </c>
      <c r="B20" s="9">
        <v>1131184</v>
      </c>
      <c r="C20" s="9">
        <v>474175</v>
      </c>
      <c r="D20" s="17">
        <v>121277</v>
      </c>
      <c r="E20" s="10">
        <f t="shared" si="0"/>
        <v>0.2557642220699109</v>
      </c>
      <c r="F20" s="17">
        <v>83060</v>
      </c>
      <c r="G20" s="10">
        <f t="shared" si="1"/>
        <v>0.17516739600358516</v>
      </c>
      <c r="H20" s="17">
        <v>49405</v>
      </c>
      <c r="I20" s="10">
        <f t="shared" si="2"/>
        <v>0.10419149048347129</v>
      </c>
      <c r="J20" s="18">
        <v>90495571.22</v>
      </c>
    </row>
    <row r="21" spans="1:10" s="2" customFormat="1" ht="16.5" customHeight="1">
      <c r="A21" s="8" t="s">
        <v>17</v>
      </c>
      <c r="B21" s="9">
        <v>13827</v>
      </c>
      <c r="C21" s="9">
        <v>5205</v>
      </c>
      <c r="D21" s="17">
        <v>1038</v>
      </c>
      <c r="E21" s="10">
        <f t="shared" si="0"/>
        <v>0.1994236311239193</v>
      </c>
      <c r="F21" s="19">
        <v>816</v>
      </c>
      <c r="G21" s="10">
        <f t="shared" si="1"/>
        <v>0.15677233429394813</v>
      </c>
      <c r="H21" s="19">
        <v>454</v>
      </c>
      <c r="I21" s="10">
        <f t="shared" si="2"/>
        <v>0.087223823246878</v>
      </c>
      <c r="J21" s="18">
        <v>960302.87</v>
      </c>
    </row>
    <row r="22" spans="1:10" s="2" customFormat="1" ht="16.5" customHeight="1">
      <c r="A22" s="8" t="s">
        <v>16</v>
      </c>
      <c r="B22" s="9">
        <v>896344</v>
      </c>
      <c r="C22" s="9">
        <v>336286</v>
      </c>
      <c r="D22" s="17">
        <v>86766</v>
      </c>
      <c r="E22" s="10">
        <f t="shared" si="0"/>
        <v>0.2580125250530798</v>
      </c>
      <c r="F22" s="17">
        <v>54605</v>
      </c>
      <c r="G22" s="10">
        <f t="shared" si="1"/>
        <v>0.16237666747946689</v>
      </c>
      <c r="H22" s="17">
        <v>28009</v>
      </c>
      <c r="I22" s="10">
        <f t="shared" si="2"/>
        <v>0.08328922405333555</v>
      </c>
      <c r="J22" s="18">
        <v>48992021.82</v>
      </c>
    </row>
    <row r="23" spans="1:10" s="2" customFormat="1" ht="16.5" customHeight="1">
      <c r="A23" s="8" t="s">
        <v>25</v>
      </c>
      <c r="B23" s="9">
        <v>14437</v>
      </c>
      <c r="C23" s="9">
        <v>5021</v>
      </c>
      <c r="D23" s="19">
        <v>812</v>
      </c>
      <c r="E23" s="10">
        <f t="shared" si="0"/>
        <v>0.1617207727544314</v>
      </c>
      <c r="F23" s="19">
        <v>626</v>
      </c>
      <c r="G23" s="10">
        <f t="shared" si="1"/>
        <v>0.1246763592909779</v>
      </c>
      <c r="H23" s="19">
        <v>398</v>
      </c>
      <c r="I23" s="10">
        <f t="shared" si="2"/>
        <v>0.0792670782712607</v>
      </c>
      <c r="J23" s="18">
        <v>859664.43</v>
      </c>
    </row>
    <row r="24" spans="1:10" s="2" customFormat="1" ht="16.5" customHeight="1">
      <c r="A24" s="8" t="s">
        <v>18</v>
      </c>
      <c r="B24" s="9">
        <v>49832</v>
      </c>
      <c r="C24" s="9">
        <v>21294</v>
      </c>
      <c r="D24" s="17">
        <v>4335</v>
      </c>
      <c r="E24" s="10">
        <f t="shared" si="0"/>
        <v>0.20357847280924204</v>
      </c>
      <c r="F24" s="17">
        <v>2765</v>
      </c>
      <c r="G24" s="10">
        <f t="shared" si="1"/>
        <v>0.12984878369493755</v>
      </c>
      <c r="H24" s="17">
        <v>1632</v>
      </c>
      <c r="I24" s="10">
        <f t="shared" si="2"/>
        <v>0.07664130741053818</v>
      </c>
      <c r="J24" s="18">
        <v>1931681.36</v>
      </c>
    </row>
    <row r="25" spans="1:10" s="2" customFormat="1" ht="16.5" customHeight="1">
      <c r="A25" s="8" t="s">
        <v>29</v>
      </c>
      <c r="B25" s="9">
        <v>365196</v>
      </c>
      <c r="C25" s="9">
        <v>139572</v>
      </c>
      <c r="D25" s="17">
        <v>28887</v>
      </c>
      <c r="E25" s="10">
        <f t="shared" si="0"/>
        <v>0.2069684463932594</v>
      </c>
      <c r="F25" s="17">
        <v>18547</v>
      </c>
      <c r="G25" s="10">
        <f t="shared" si="1"/>
        <v>0.13288481930473162</v>
      </c>
      <c r="H25" s="17">
        <v>10457</v>
      </c>
      <c r="I25" s="10">
        <f t="shared" si="2"/>
        <v>0.07492190410684091</v>
      </c>
      <c r="J25" s="18">
        <v>13762826.78</v>
      </c>
    </row>
    <row r="26" spans="1:10" s="2" customFormat="1" ht="16.5" customHeight="1">
      <c r="A26" s="8" t="s">
        <v>26</v>
      </c>
      <c r="B26" s="9">
        <v>26088</v>
      </c>
      <c r="C26" s="9">
        <v>8497</v>
      </c>
      <c r="D26" s="17">
        <v>1167</v>
      </c>
      <c r="E26" s="10">
        <f t="shared" si="0"/>
        <v>0.13734259150288336</v>
      </c>
      <c r="F26" s="19">
        <v>904</v>
      </c>
      <c r="G26" s="10">
        <f t="shared" si="1"/>
        <v>0.10639049076144522</v>
      </c>
      <c r="H26" s="19">
        <v>555</v>
      </c>
      <c r="I26" s="10">
        <f t="shared" si="2"/>
        <v>0.06531717076615276</v>
      </c>
      <c r="J26" s="18">
        <v>1164140.73</v>
      </c>
    </row>
    <row r="27" spans="1:10" s="2" customFormat="1" ht="16.5" customHeight="1">
      <c r="A27" s="8" t="s">
        <v>28</v>
      </c>
      <c r="B27" s="9">
        <v>10576</v>
      </c>
      <c r="C27" s="9">
        <v>3852</v>
      </c>
      <c r="D27" s="19">
        <v>591</v>
      </c>
      <c r="E27" s="10">
        <f t="shared" si="0"/>
        <v>0.15342679127725856</v>
      </c>
      <c r="F27" s="19">
        <v>450</v>
      </c>
      <c r="G27" s="10">
        <f t="shared" si="1"/>
        <v>0.11682242990654206</v>
      </c>
      <c r="H27" s="19">
        <v>249</v>
      </c>
      <c r="I27" s="10">
        <f t="shared" si="2"/>
        <v>0.0646417445482866</v>
      </c>
      <c r="J27" s="18">
        <v>483140.93</v>
      </c>
    </row>
    <row r="28" spans="1:10" s="2" customFormat="1" ht="16.5" customHeight="1">
      <c r="A28" s="8" t="s">
        <v>22</v>
      </c>
      <c r="B28" s="9">
        <v>170498</v>
      </c>
      <c r="C28" s="9">
        <v>66269</v>
      </c>
      <c r="D28" s="17">
        <v>11018</v>
      </c>
      <c r="E28" s="10">
        <f t="shared" si="0"/>
        <v>0.16626175134678356</v>
      </c>
      <c r="F28" s="17">
        <v>7029</v>
      </c>
      <c r="G28" s="10">
        <f t="shared" si="1"/>
        <v>0.1060676937934781</v>
      </c>
      <c r="H28" s="17">
        <v>4280</v>
      </c>
      <c r="I28" s="10">
        <f t="shared" si="2"/>
        <v>0.06458525102234831</v>
      </c>
      <c r="J28" s="18">
        <v>6286127.66</v>
      </c>
    </row>
    <row r="29" spans="1:10" s="2" customFormat="1" ht="16.5" customHeight="1">
      <c r="A29" s="8" t="s">
        <v>23</v>
      </c>
      <c r="B29" s="9">
        <v>53345</v>
      </c>
      <c r="C29" s="9">
        <v>20779</v>
      </c>
      <c r="D29" s="17">
        <v>2762</v>
      </c>
      <c r="E29" s="10">
        <f t="shared" si="0"/>
        <v>0.13292266230328698</v>
      </c>
      <c r="F29" s="17">
        <v>2137</v>
      </c>
      <c r="G29" s="10">
        <f t="shared" si="1"/>
        <v>0.10284421771981327</v>
      </c>
      <c r="H29" s="17">
        <v>1317</v>
      </c>
      <c r="I29" s="10">
        <f t="shared" si="2"/>
        <v>0.06338129842629578</v>
      </c>
      <c r="J29" s="18">
        <v>2411735.87</v>
      </c>
    </row>
    <row r="30" spans="1:10" s="2" customFormat="1" ht="16.5" customHeight="1">
      <c r="A30" s="8" t="s">
        <v>20</v>
      </c>
      <c r="B30" s="9">
        <v>36210</v>
      </c>
      <c r="C30" s="9">
        <v>10850</v>
      </c>
      <c r="D30" s="17">
        <v>1698</v>
      </c>
      <c r="E30" s="10">
        <f t="shared" si="0"/>
        <v>0.15649769585253456</v>
      </c>
      <c r="F30" s="17">
        <v>1298</v>
      </c>
      <c r="G30" s="10">
        <f t="shared" si="1"/>
        <v>0.11963133640552995</v>
      </c>
      <c r="H30" s="19">
        <v>626</v>
      </c>
      <c r="I30" s="10">
        <f t="shared" si="2"/>
        <v>0.05769585253456221</v>
      </c>
      <c r="J30" s="18">
        <v>1506748.81</v>
      </c>
    </row>
    <row r="31" spans="1:10" s="2" customFormat="1" ht="16.5" customHeight="1">
      <c r="A31" s="8" t="s">
        <v>19</v>
      </c>
      <c r="B31" s="9">
        <v>440888</v>
      </c>
      <c r="C31" s="9">
        <v>188599</v>
      </c>
      <c r="D31" s="17">
        <v>31447</v>
      </c>
      <c r="E31" s="10">
        <f t="shared" si="0"/>
        <v>0.16674001452817883</v>
      </c>
      <c r="F31" s="17">
        <v>19089</v>
      </c>
      <c r="G31" s="10">
        <f t="shared" si="1"/>
        <v>0.10121474663174249</v>
      </c>
      <c r="H31" s="17">
        <v>10745</v>
      </c>
      <c r="I31" s="10">
        <f t="shared" si="2"/>
        <v>0.05697273050228262</v>
      </c>
      <c r="J31" s="18">
        <v>17473598.68</v>
      </c>
    </row>
    <row r="32" spans="1:10" s="2" customFormat="1" ht="16.5" customHeight="1">
      <c r="A32" s="8" t="s">
        <v>21</v>
      </c>
      <c r="B32" s="9">
        <v>258916</v>
      </c>
      <c r="C32" s="9">
        <v>106755</v>
      </c>
      <c r="D32" s="17">
        <v>14284</v>
      </c>
      <c r="E32" s="10">
        <f t="shared" si="0"/>
        <v>0.13380169547093812</v>
      </c>
      <c r="F32" s="17">
        <v>10044</v>
      </c>
      <c r="G32" s="10">
        <f t="shared" si="1"/>
        <v>0.09408458620205143</v>
      </c>
      <c r="H32" s="17">
        <v>5763</v>
      </c>
      <c r="I32" s="10">
        <f t="shared" si="2"/>
        <v>0.05398341998032879</v>
      </c>
      <c r="J32" s="18">
        <v>9927320.38</v>
      </c>
    </row>
    <row r="33" spans="1:10" s="2" customFormat="1" ht="16.5" customHeight="1">
      <c r="A33" s="8" t="s">
        <v>24</v>
      </c>
      <c r="B33" s="9">
        <v>56513</v>
      </c>
      <c r="C33" s="9">
        <v>20925</v>
      </c>
      <c r="D33" s="17">
        <v>2633</v>
      </c>
      <c r="E33" s="10">
        <f t="shared" si="0"/>
        <v>0.12583034647550775</v>
      </c>
      <c r="F33" s="17">
        <v>2016</v>
      </c>
      <c r="G33" s="10">
        <f t="shared" si="1"/>
        <v>0.09634408602150538</v>
      </c>
      <c r="H33" s="17">
        <v>1128</v>
      </c>
      <c r="I33" s="10">
        <f t="shared" si="2"/>
        <v>0.053906810035842294</v>
      </c>
      <c r="J33" s="18">
        <v>3018887.41</v>
      </c>
    </row>
    <row r="34" spans="1:10" s="2" customFormat="1" ht="16.5" customHeight="1">
      <c r="A34" s="8" t="s">
        <v>30</v>
      </c>
      <c r="B34" s="9">
        <v>34450</v>
      </c>
      <c r="C34" s="9">
        <v>13867</v>
      </c>
      <c r="D34" s="17">
        <v>1915</v>
      </c>
      <c r="E34" s="10">
        <f t="shared" si="0"/>
        <v>0.13809764188360857</v>
      </c>
      <c r="F34" s="17">
        <v>1400</v>
      </c>
      <c r="G34" s="10">
        <f t="shared" si="1"/>
        <v>0.10095911155981828</v>
      </c>
      <c r="H34" s="19">
        <v>743</v>
      </c>
      <c r="I34" s="10">
        <f t="shared" si="2"/>
        <v>0.053580442777817844</v>
      </c>
      <c r="J34" s="18">
        <v>1603880.65</v>
      </c>
    </row>
    <row r="35" spans="1:10" s="2" customFormat="1" ht="16.5" customHeight="1">
      <c r="A35" s="8" t="s">
        <v>32</v>
      </c>
      <c r="B35" s="9">
        <v>13442</v>
      </c>
      <c r="C35" s="9">
        <v>3367</v>
      </c>
      <c r="D35" s="19">
        <v>476</v>
      </c>
      <c r="E35" s="10">
        <f t="shared" si="0"/>
        <v>0.14137214137214138</v>
      </c>
      <c r="F35" s="19">
        <v>340</v>
      </c>
      <c r="G35" s="10">
        <f t="shared" si="1"/>
        <v>0.10098010098010098</v>
      </c>
      <c r="H35" s="19">
        <v>166</v>
      </c>
      <c r="I35" s="10">
        <f t="shared" si="2"/>
        <v>0.0493020493020493</v>
      </c>
      <c r="J35" s="18">
        <v>293680.2</v>
      </c>
    </row>
    <row r="36" spans="1:10" s="2" customFormat="1" ht="16.5" customHeight="1">
      <c r="A36" s="8" t="s">
        <v>27</v>
      </c>
      <c r="B36" s="9">
        <v>40601</v>
      </c>
      <c r="C36" s="9">
        <v>16548</v>
      </c>
      <c r="D36" s="17">
        <v>1848</v>
      </c>
      <c r="E36" s="10">
        <f t="shared" si="0"/>
        <v>0.1116751269035533</v>
      </c>
      <c r="F36" s="17">
        <v>1254</v>
      </c>
      <c r="G36" s="10">
        <f t="shared" si="1"/>
        <v>0.07577955039883974</v>
      </c>
      <c r="H36" s="19">
        <v>729</v>
      </c>
      <c r="I36" s="10">
        <f t="shared" si="2"/>
        <v>0.044053662073966646</v>
      </c>
      <c r="J36" s="18">
        <v>1681728.96</v>
      </c>
    </row>
    <row r="37" spans="1:10" s="1" customFormat="1" ht="16.5" customHeight="1">
      <c r="A37" s="8" t="s">
        <v>31</v>
      </c>
      <c r="B37" s="9">
        <v>210528</v>
      </c>
      <c r="C37" s="9">
        <v>88413</v>
      </c>
      <c r="D37" s="17">
        <v>8852</v>
      </c>
      <c r="E37" s="10">
        <f t="shared" si="0"/>
        <v>0.1001210229264927</v>
      </c>
      <c r="F37" s="17">
        <v>6034</v>
      </c>
      <c r="G37" s="10">
        <f t="shared" si="1"/>
        <v>0.06824788209878638</v>
      </c>
      <c r="H37" s="17">
        <v>3264</v>
      </c>
      <c r="I37" s="10">
        <f t="shared" si="2"/>
        <v>0.03691764785721557</v>
      </c>
      <c r="J37" s="18">
        <v>6432756.88</v>
      </c>
    </row>
    <row r="38" spans="1:10" s="2" customFormat="1" ht="16.5" customHeight="1">
      <c r="A38" s="8" t="s">
        <v>34</v>
      </c>
      <c r="B38" s="9">
        <v>118085</v>
      </c>
      <c r="C38" s="9">
        <v>52634</v>
      </c>
      <c r="D38" s="17">
        <v>4291</v>
      </c>
      <c r="E38" s="10">
        <f t="shared" si="0"/>
        <v>0.08152524983850742</v>
      </c>
      <c r="F38" s="17">
        <v>3089</v>
      </c>
      <c r="G38" s="10">
        <f t="shared" si="1"/>
        <v>0.058688300338184445</v>
      </c>
      <c r="H38" s="17">
        <v>1772</v>
      </c>
      <c r="I38" s="10">
        <f t="shared" si="2"/>
        <v>0.03366645134323821</v>
      </c>
      <c r="J38" s="18">
        <v>2844515.49</v>
      </c>
    </row>
    <row r="39" spans="1:10" s="1" customFormat="1" ht="16.5" customHeight="1">
      <c r="A39" s="8" t="s">
        <v>37</v>
      </c>
      <c r="B39" s="9">
        <v>18564</v>
      </c>
      <c r="C39" s="9">
        <v>6921</v>
      </c>
      <c r="D39" s="19">
        <v>489</v>
      </c>
      <c r="E39" s="10">
        <f t="shared" si="0"/>
        <v>0.07065452969224101</v>
      </c>
      <c r="F39" s="19">
        <v>350</v>
      </c>
      <c r="G39" s="10">
        <f t="shared" si="1"/>
        <v>0.050570726773587635</v>
      </c>
      <c r="H39" s="19">
        <v>207</v>
      </c>
      <c r="I39" s="10">
        <f t="shared" si="2"/>
        <v>0.02990897269180754</v>
      </c>
      <c r="J39" s="18">
        <v>415640.13</v>
      </c>
    </row>
    <row r="40" spans="1:10" s="2" customFormat="1" ht="16.5" customHeight="1">
      <c r="A40" s="8" t="s">
        <v>33</v>
      </c>
      <c r="B40" s="9">
        <v>217955</v>
      </c>
      <c r="C40" s="9">
        <v>87509</v>
      </c>
      <c r="D40" s="17">
        <v>5586</v>
      </c>
      <c r="E40" s="10">
        <f>SUM(D40/C40)</f>
        <v>0.06383343427533168</v>
      </c>
      <c r="F40" s="17">
        <v>3917</v>
      </c>
      <c r="G40" s="10">
        <f>SUM(F40/C40)</f>
        <v>0.044761110285799176</v>
      </c>
      <c r="H40" s="17">
        <v>2178</v>
      </c>
      <c r="I40" s="10">
        <f t="shared" si="2"/>
        <v>0.02488886857351815</v>
      </c>
      <c r="J40" s="18">
        <v>3194131.05</v>
      </c>
    </row>
    <row r="41" spans="1:10" s="2" customFormat="1" ht="16.5" customHeight="1">
      <c r="A41" s="8" t="s">
        <v>40</v>
      </c>
      <c r="B41" s="9">
        <v>123135</v>
      </c>
      <c r="C41" s="9">
        <v>49614</v>
      </c>
      <c r="D41" s="17">
        <v>3518</v>
      </c>
      <c r="E41" s="10">
        <f t="shared" si="0"/>
        <v>0.07090740516789616</v>
      </c>
      <c r="F41" s="17">
        <v>2229</v>
      </c>
      <c r="G41" s="10">
        <f t="shared" si="1"/>
        <v>0.044926835167493046</v>
      </c>
      <c r="H41" s="17">
        <v>1071</v>
      </c>
      <c r="I41" s="10">
        <f t="shared" si="2"/>
        <v>0.021586648929737575</v>
      </c>
      <c r="J41" s="18">
        <v>1627006.06</v>
      </c>
    </row>
    <row r="42" spans="1:10" s="2" customFormat="1" ht="16.5" customHeight="1">
      <c r="A42" s="8" t="s">
        <v>39</v>
      </c>
      <c r="B42" s="9">
        <v>130802</v>
      </c>
      <c r="C42" s="9">
        <v>55425</v>
      </c>
      <c r="D42" s="17">
        <v>2994</v>
      </c>
      <c r="E42" s="10">
        <f t="shared" si="0"/>
        <v>0.05401894451962111</v>
      </c>
      <c r="F42" s="17">
        <v>1999</v>
      </c>
      <c r="G42" s="10">
        <f t="shared" si="1"/>
        <v>0.03606675687866486</v>
      </c>
      <c r="H42" s="17">
        <v>1196</v>
      </c>
      <c r="I42" s="10">
        <f t="shared" si="2"/>
        <v>0.0215787099684258</v>
      </c>
      <c r="J42" s="18">
        <v>1940454.07</v>
      </c>
    </row>
    <row r="43" spans="1:10" s="2" customFormat="1" ht="16.5" customHeight="1">
      <c r="A43" s="8" t="s">
        <v>36</v>
      </c>
      <c r="B43" s="9">
        <v>34844</v>
      </c>
      <c r="C43" s="9">
        <v>13460</v>
      </c>
      <c r="D43" s="19">
        <v>581</v>
      </c>
      <c r="E43" s="10">
        <f t="shared" si="0"/>
        <v>0.04316493313521545</v>
      </c>
      <c r="F43" s="19">
        <v>444</v>
      </c>
      <c r="G43" s="10">
        <f t="shared" si="1"/>
        <v>0.03298662704309064</v>
      </c>
      <c r="H43" s="19">
        <v>227</v>
      </c>
      <c r="I43" s="10">
        <f t="shared" si="2"/>
        <v>0.016864784546805348</v>
      </c>
      <c r="J43" s="18">
        <v>469696</v>
      </c>
    </row>
    <row r="44" spans="1:10" s="3" customFormat="1" ht="16.5" customHeight="1">
      <c r="A44" s="8" t="s">
        <v>38</v>
      </c>
      <c r="B44" s="9">
        <v>344765</v>
      </c>
      <c r="C44" s="9">
        <v>147566</v>
      </c>
      <c r="D44" s="17">
        <v>5946</v>
      </c>
      <c r="E44" s="10">
        <f t="shared" si="0"/>
        <v>0.04029383462315168</v>
      </c>
      <c r="F44" s="17">
        <v>4246</v>
      </c>
      <c r="G44" s="10">
        <f t="shared" si="1"/>
        <v>0.02877356572652237</v>
      </c>
      <c r="H44" s="17">
        <v>2427</v>
      </c>
      <c r="I44" s="10">
        <f t="shared" si="2"/>
        <v>0.016446878007129014</v>
      </c>
      <c r="J44" s="18">
        <v>5922624.05</v>
      </c>
    </row>
    <row r="45" spans="1:10" s="2" customFormat="1" ht="16.5" customHeight="1">
      <c r="A45" s="8" t="s">
        <v>41</v>
      </c>
      <c r="B45" s="9">
        <v>22259</v>
      </c>
      <c r="C45" s="9">
        <v>7043</v>
      </c>
      <c r="D45" s="19">
        <v>302</v>
      </c>
      <c r="E45" s="10">
        <f t="shared" si="0"/>
        <v>0.042879454777793556</v>
      </c>
      <c r="F45" s="19">
        <v>229</v>
      </c>
      <c r="G45" s="10">
        <f t="shared" si="1"/>
        <v>0.03251455345733352</v>
      </c>
      <c r="H45" s="19">
        <v>111</v>
      </c>
      <c r="I45" s="10">
        <f t="shared" si="2"/>
        <v>0.01576032940508306</v>
      </c>
      <c r="J45" s="18">
        <v>283111.59</v>
      </c>
    </row>
    <row r="46" spans="1:10" s="2" customFormat="1" ht="16.5" customHeight="1">
      <c r="A46" s="8" t="s">
        <v>35</v>
      </c>
      <c r="B46" s="9">
        <v>140814</v>
      </c>
      <c r="C46" s="9">
        <v>50243</v>
      </c>
      <c r="D46" s="17">
        <v>2067</v>
      </c>
      <c r="E46" s="10">
        <f t="shared" si="0"/>
        <v>0.04114005931174492</v>
      </c>
      <c r="F46" s="17">
        <v>1403</v>
      </c>
      <c r="G46" s="10">
        <f t="shared" si="1"/>
        <v>0.027924287960511912</v>
      </c>
      <c r="H46" s="19">
        <v>738</v>
      </c>
      <c r="I46" s="10">
        <f t="shared" si="2"/>
        <v>0.014688613339171626</v>
      </c>
      <c r="J46" s="18">
        <v>1416342.4</v>
      </c>
    </row>
    <row r="47" spans="1:10" s="2" customFormat="1" ht="16.5" customHeight="1">
      <c r="A47" s="8" t="s">
        <v>43</v>
      </c>
      <c r="B47" s="11">
        <v>2253362</v>
      </c>
      <c r="C47" s="11">
        <v>776774</v>
      </c>
      <c r="D47" s="17">
        <v>20668</v>
      </c>
      <c r="E47" s="10">
        <f t="shared" si="0"/>
        <v>0.02660748171282767</v>
      </c>
      <c r="F47" s="17">
        <v>17510</v>
      </c>
      <c r="G47" s="10">
        <f t="shared" si="1"/>
        <v>0.02254194913835942</v>
      </c>
      <c r="H47" s="17">
        <v>10976</v>
      </c>
      <c r="I47" s="10">
        <f t="shared" si="2"/>
        <v>0.014130236078962478</v>
      </c>
      <c r="J47" s="18">
        <v>24761034.68</v>
      </c>
    </row>
    <row r="48" spans="1:10" s="2" customFormat="1" ht="16.5" customHeight="1">
      <c r="A48" s="8" t="s">
        <v>49</v>
      </c>
      <c r="B48" s="9">
        <v>20973</v>
      </c>
      <c r="C48" s="9">
        <v>7931</v>
      </c>
      <c r="D48" s="19">
        <v>240</v>
      </c>
      <c r="E48" s="10">
        <f t="shared" si="0"/>
        <v>0.03026100113478754</v>
      </c>
      <c r="F48" s="19">
        <v>165</v>
      </c>
      <c r="G48" s="10">
        <f t="shared" si="1"/>
        <v>0.020804438280166437</v>
      </c>
      <c r="H48" s="19">
        <v>96</v>
      </c>
      <c r="I48" s="10">
        <f t="shared" si="2"/>
        <v>0.012104400453915016</v>
      </c>
      <c r="J48" s="18">
        <v>146571.64</v>
      </c>
    </row>
    <row r="49" spans="1:10" s="2" customFormat="1" ht="16.5" customHeight="1">
      <c r="A49" s="8" t="s">
        <v>44</v>
      </c>
      <c r="B49" s="9">
        <v>13017</v>
      </c>
      <c r="C49" s="9">
        <v>4468</v>
      </c>
      <c r="D49" s="19">
        <v>106</v>
      </c>
      <c r="E49" s="10">
        <f t="shared" si="0"/>
        <v>0.023724261414503133</v>
      </c>
      <c r="F49" s="19">
        <v>81</v>
      </c>
      <c r="G49" s="10">
        <f t="shared" si="1"/>
        <v>0.01812891674127126</v>
      </c>
      <c r="H49" s="19">
        <v>41</v>
      </c>
      <c r="I49" s="10">
        <f t="shared" si="2"/>
        <v>0.009176365264100268</v>
      </c>
      <c r="J49" s="18">
        <v>116116.54</v>
      </c>
    </row>
    <row r="50" spans="1:10" s="2" customFormat="1" ht="16.5" customHeight="1">
      <c r="A50" s="8" t="s">
        <v>45</v>
      </c>
      <c r="B50" s="9">
        <v>46755</v>
      </c>
      <c r="C50" s="9">
        <v>16620</v>
      </c>
      <c r="D50" s="19">
        <v>327</v>
      </c>
      <c r="E50" s="10">
        <f t="shared" si="0"/>
        <v>0.01967509025270758</v>
      </c>
      <c r="F50" s="19">
        <v>239</v>
      </c>
      <c r="G50" s="10">
        <f t="shared" si="1"/>
        <v>0.014380264741275572</v>
      </c>
      <c r="H50" s="19">
        <v>145</v>
      </c>
      <c r="I50" s="10">
        <f t="shared" si="2"/>
        <v>0.008724428399518652</v>
      </c>
      <c r="J50" s="18">
        <v>517593.68</v>
      </c>
    </row>
    <row r="51" spans="1:10" s="2" customFormat="1" ht="16.5" customHeight="1">
      <c r="A51" s="8" t="s">
        <v>42</v>
      </c>
      <c r="B51" s="9">
        <v>148217</v>
      </c>
      <c r="C51" s="9">
        <v>59597</v>
      </c>
      <c r="D51" s="17">
        <v>1914</v>
      </c>
      <c r="E51" s="10">
        <f t="shared" si="0"/>
        <v>0.03211571052234173</v>
      </c>
      <c r="F51" s="17">
        <v>1050</v>
      </c>
      <c r="G51" s="10">
        <f t="shared" si="1"/>
        <v>0.017618336493447656</v>
      </c>
      <c r="H51" s="19">
        <v>513</v>
      </c>
      <c r="I51" s="10">
        <f t="shared" si="2"/>
        <v>0.008607815829655856</v>
      </c>
      <c r="J51" s="18">
        <v>1271439.53</v>
      </c>
    </row>
    <row r="52" spans="1:10" s="2" customFormat="1" ht="16.5" customHeight="1">
      <c r="A52" s="8" t="s">
        <v>48</v>
      </c>
      <c r="B52" s="9">
        <v>998948</v>
      </c>
      <c r="C52" s="9">
        <v>391357</v>
      </c>
      <c r="D52" s="17">
        <v>8978</v>
      </c>
      <c r="E52" s="10">
        <f t="shared" si="0"/>
        <v>0.022940690980358086</v>
      </c>
      <c r="F52" s="17">
        <v>6041</v>
      </c>
      <c r="G52" s="10">
        <f t="shared" si="1"/>
        <v>0.015436034106966274</v>
      </c>
      <c r="H52" s="17">
        <v>3207</v>
      </c>
      <c r="I52" s="10">
        <f t="shared" si="2"/>
        <v>0.008194564042549386</v>
      </c>
      <c r="J52" s="18">
        <v>6684399.77</v>
      </c>
    </row>
    <row r="53" spans="1:10" s="2" customFormat="1" ht="16.5" customHeight="1">
      <c r="A53" s="8" t="s">
        <v>50</v>
      </c>
      <c r="B53" s="9">
        <v>13332</v>
      </c>
      <c r="C53" s="9">
        <v>4931</v>
      </c>
      <c r="D53" s="19">
        <v>96</v>
      </c>
      <c r="E53" s="10">
        <f t="shared" si="0"/>
        <v>0.01946866761306023</v>
      </c>
      <c r="F53" s="19">
        <v>52</v>
      </c>
      <c r="G53" s="10">
        <f t="shared" si="1"/>
        <v>0.010545528290407625</v>
      </c>
      <c r="H53" s="19">
        <v>33</v>
      </c>
      <c r="I53" s="10">
        <f t="shared" si="2"/>
        <v>0.006692354491989455</v>
      </c>
      <c r="J53" s="18">
        <v>128482.55</v>
      </c>
    </row>
    <row r="54" spans="1:10" s="2" customFormat="1" ht="16.5" customHeight="1">
      <c r="A54" s="8" t="s">
        <v>52</v>
      </c>
      <c r="B54" s="9">
        <v>1623018</v>
      </c>
      <c r="C54" s="9">
        <v>654445</v>
      </c>
      <c r="D54" s="17">
        <v>11430</v>
      </c>
      <c r="E54" s="10">
        <f t="shared" si="0"/>
        <v>0.017465180420050578</v>
      </c>
      <c r="F54" s="17">
        <v>7854</v>
      </c>
      <c r="G54" s="10">
        <f t="shared" si="1"/>
        <v>0.012001008488108244</v>
      </c>
      <c r="H54" s="17">
        <v>3999</v>
      </c>
      <c r="I54" s="10">
        <f t="shared" si="2"/>
        <v>0.006110521128589874</v>
      </c>
      <c r="J54" s="18">
        <v>8475763.57</v>
      </c>
    </row>
    <row r="55" spans="1:10" s="2" customFormat="1" ht="16.5" customHeight="1">
      <c r="A55" s="8" t="s">
        <v>51</v>
      </c>
      <c r="B55" s="9">
        <v>7022</v>
      </c>
      <c r="C55" s="9">
        <v>2142</v>
      </c>
      <c r="D55" s="19">
        <v>38</v>
      </c>
      <c r="E55" s="10">
        <f t="shared" si="0"/>
        <v>0.017740429505135387</v>
      </c>
      <c r="F55" s="19">
        <v>28</v>
      </c>
      <c r="G55" s="10">
        <f t="shared" si="1"/>
        <v>0.013071895424836602</v>
      </c>
      <c r="H55" s="19">
        <v>12</v>
      </c>
      <c r="I55" s="10">
        <f t="shared" si="2"/>
        <v>0.0056022408963585435</v>
      </c>
      <c r="J55" s="18">
        <v>24351.73</v>
      </c>
    </row>
    <row r="56" spans="1:10" s="2" customFormat="1" ht="16.5" customHeight="1">
      <c r="A56" s="8" t="s">
        <v>47</v>
      </c>
      <c r="B56" s="9">
        <v>11057</v>
      </c>
      <c r="C56" s="9">
        <v>4096</v>
      </c>
      <c r="D56" s="19">
        <v>53</v>
      </c>
      <c r="E56" s="10">
        <f t="shared" si="0"/>
        <v>0.012939453125</v>
      </c>
      <c r="F56" s="19">
        <v>34</v>
      </c>
      <c r="G56" s="10">
        <f t="shared" si="1"/>
        <v>0.00830078125</v>
      </c>
      <c r="H56" s="19">
        <v>20</v>
      </c>
      <c r="I56" s="10">
        <f t="shared" si="2"/>
        <v>0.0048828125</v>
      </c>
      <c r="J56" s="18">
        <v>106967.42</v>
      </c>
    </row>
    <row r="57" spans="1:10" s="2" customFormat="1" ht="16.5" customHeight="1">
      <c r="A57" s="8" t="s">
        <v>53</v>
      </c>
      <c r="B57" s="9">
        <v>778879</v>
      </c>
      <c r="C57" s="9">
        <v>303747</v>
      </c>
      <c r="D57" s="17">
        <v>5015</v>
      </c>
      <c r="E57" s="10">
        <f t="shared" si="0"/>
        <v>0.01651045113202764</v>
      </c>
      <c r="F57" s="17">
        <v>3068</v>
      </c>
      <c r="G57" s="10">
        <f t="shared" si="1"/>
        <v>0.010100511280769851</v>
      </c>
      <c r="H57" s="17">
        <v>1407</v>
      </c>
      <c r="I57" s="10">
        <f t="shared" si="2"/>
        <v>0.004632144515007555</v>
      </c>
      <c r="J57" s="18">
        <v>2413783.33</v>
      </c>
    </row>
    <row r="58" spans="1:10" s="2" customFormat="1" ht="16.5" customHeight="1">
      <c r="A58" s="8" t="s">
        <v>55</v>
      </c>
      <c r="B58" s="9">
        <v>57663</v>
      </c>
      <c r="C58" s="9">
        <v>21980</v>
      </c>
      <c r="D58" s="19">
        <v>306</v>
      </c>
      <c r="E58" s="10">
        <f t="shared" si="0"/>
        <v>0.013921747042766152</v>
      </c>
      <c r="F58" s="19">
        <v>216</v>
      </c>
      <c r="G58" s="10">
        <f t="shared" si="1"/>
        <v>0.009827115559599637</v>
      </c>
      <c r="H58" s="19">
        <v>76</v>
      </c>
      <c r="I58" s="10">
        <f t="shared" si="2"/>
        <v>0.003457688808007279</v>
      </c>
      <c r="J58" s="18">
        <v>134500.99</v>
      </c>
    </row>
    <row r="59" spans="1:10" s="2" customFormat="1" ht="16.5" customHeight="1">
      <c r="A59" s="8" t="s">
        <v>46</v>
      </c>
      <c r="B59" s="9">
        <v>264002</v>
      </c>
      <c r="C59" s="9">
        <v>112460</v>
      </c>
      <c r="D59" s="17">
        <v>1040</v>
      </c>
      <c r="E59" s="10">
        <f t="shared" si="0"/>
        <v>0.009247732527120755</v>
      </c>
      <c r="F59" s="19">
        <v>653</v>
      </c>
      <c r="G59" s="10">
        <f t="shared" si="1"/>
        <v>0.005806508980971012</v>
      </c>
      <c r="H59" s="19">
        <v>362</v>
      </c>
      <c r="I59" s="10">
        <f t="shared" si="2"/>
        <v>0.00321892228347857</v>
      </c>
      <c r="J59" s="18">
        <v>683349.08</v>
      </c>
    </row>
    <row r="60" spans="1:10" s="2" customFormat="1" ht="16.5" customHeight="1">
      <c r="A60" s="8" t="s">
        <v>56</v>
      </c>
      <c r="B60" s="9">
        <v>7021</v>
      </c>
      <c r="C60" s="9">
        <v>2222</v>
      </c>
      <c r="D60" s="19">
        <v>24</v>
      </c>
      <c r="E60" s="10">
        <f t="shared" si="0"/>
        <v>0.010801080108010801</v>
      </c>
      <c r="F60" s="19">
        <v>18</v>
      </c>
      <c r="G60" s="10">
        <f t="shared" si="1"/>
        <v>0.008100810081008101</v>
      </c>
      <c r="H60" s="19">
        <v>7</v>
      </c>
      <c r="I60" s="10">
        <f t="shared" si="2"/>
        <v>0.0031503150315031502</v>
      </c>
      <c r="J60" s="18">
        <v>10010.75</v>
      </c>
    </row>
    <row r="61" spans="1:10" s="2" customFormat="1" ht="16.5" customHeight="1">
      <c r="A61" s="8" t="s">
        <v>57</v>
      </c>
      <c r="B61" s="9">
        <v>19256</v>
      </c>
      <c r="C61" s="9">
        <v>7176</v>
      </c>
      <c r="D61" s="19">
        <v>95</v>
      </c>
      <c r="E61" s="10">
        <f t="shared" si="0"/>
        <v>0.013238573021181716</v>
      </c>
      <c r="F61" s="19">
        <v>61</v>
      </c>
      <c r="G61" s="10">
        <f t="shared" si="1"/>
        <v>0.008500557413600892</v>
      </c>
      <c r="H61" s="19">
        <v>19</v>
      </c>
      <c r="I61" s="10">
        <f t="shared" si="2"/>
        <v>0.0026477146042363435</v>
      </c>
      <c r="J61" s="18">
        <v>25380.23</v>
      </c>
    </row>
    <row r="62" spans="1:10" s="2" customFormat="1" ht="16.5" customHeight="1">
      <c r="A62" s="8" t="s">
        <v>64</v>
      </c>
      <c r="B62" s="9">
        <v>325957</v>
      </c>
      <c r="C62" s="9">
        <v>149937</v>
      </c>
      <c r="D62" s="17">
        <v>1506</v>
      </c>
      <c r="E62" s="10">
        <f t="shared" si="0"/>
        <v>0.010044218571800156</v>
      </c>
      <c r="F62" s="19">
        <v>821</v>
      </c>
      <c r="G62" s="10">
        <f t="shared" si="1"/>
        <v>0.005475633099235012</v>
      </c>
      <c r="H62" s="19">
        <v>390</v>
      </c>
      <c r="I62" s="10">
        <f t="shared" si="2"/>
        <v>0.00260109245883271</v>
      </c>
      <c r="J62" s="18">
        <v>533506.2</v>
      </c>
    </row>
    <row r="63" spans="1:10" s="2" customFormat="1" ht="16.5" customHeight="1">
      <c r="A63" s="8" t="s">
        <v>60</v>
      </c>
      <c r="B63" s="9">
        <v>921482</v>
      </c>
      <c r="C63" s="9">
        <v>414968</v>
      </c>
      <c r="D63" s="17">
        <v>3539</v>
      </c>
      <c r="E63" s="10">
        <f t="shared" si="0"/>
        <v>0.00852836845250718</v>
      </c>
      <c r="F63" s="17">
        <v>2012</v>
      </c>
      <c r="G63" s="10">
        <f t="shared" si="1"/>
        <v>0.004848566636463534</v>
      </c>
      <c r="H63" s="19">
        <v>955</v>
      </c>
      <c r="I63" s="10">
        <f t="shared" si="2"/>
        <v>0.002301382275259779</v>
      </c>
      <c r="J63" s="18">
        <v>2215650.25</v>
      </c>
    </row>
    <row r="64" spans="1:10" s="2" customFormat="1" ht="16.5" customHeight="1">
      <c r="A64" s="8" t="s">
        <v>54</v>
      </c>
      <c r="B64" s="9">
        <v>13327</v>
      </c>
      <c r="C64" s="9">
        <v>4161</v>
      </c>
      <c r="D64" s="19">
        <v>90</v>
      </c>
      <c r="E64" s="10">
        <f>SUM(D64/C64)</f>
        <v>0.021629416005767843</v>
      </c>
      <c r="F64" s="19">
        <v>64</v>
      </c>
      <c r="G64" s="10">
        <f>SUM(F64/C64)</f>
        <v>0.015380918048546022</v>
      </c>
      <c r="H64" s="19">
        <v>9</v>
      </c>
      <c r="I64" s="10">
        <f t="shared" si="2"/>
        <v>0.0021629416005767843</v>
      </c>
      <c r="J64" s="18">
        <v>4041</v>
      </c>
    </row>
    <row r="65" spans="1:10" s="2" customFormat="1" ht="16.5" customHeight="1">
      <c r="A65" s="8" t="s">
        <v>61</v>
      </c>
      <c r="B65" s="9">
        <v>251377</v>
      </c>
      <c r="C65" s="9">
        <v>102973</v>
      </c>
      <c r="D65" s="19">
        <v>630</v>
      </c>
      <c r="E65" s="10">
        <f t="shared" si="0"/>
        <v>0.006118108630417682</v>
      </c>
      <c r="F65" s="19">
        <v>323</v>
      </c>
      <c r="G65" s="10">
        <f t="shared" si="1"/>
        <v>0.0031367445835316053</v>
      </c>
      <c r="H65" s="19">
        <v>129</v>
      </c>
      <c r="I65" s="10">
        <f t="shared" si="2"/>
        <v>0.0012527555767045731</v>
      </c>
      <c r="J65" s="18">
        <v>169224.28</v>
      </c>
    </row>
    <row r="66" spans="1:10" s="2" customFormat="1" ht="16.5" customHeight="1">
      <c r="A66" s="8" t="s">
        <v>58</v>
      </c>
      <c r="B66" s="9">
        <v>22863</v>
      </c>
      <c r="C66" s="9">
        <v>8450</v>
      </c>
      <c r="D66" s="19">
        <v>27</v>
      </c>
      <c r="E66" s="10">
        <f t="shared" si="0"/>
        <v>0.003195266272189349</v>
      </c>
      <c r="F66" s="19">
        <v>18</v>
      </c>
      <c r="G66" s="10">
        <f t="shared" si="1"/>
        <v>0.0021301775147928993</v>
      </c>
      <c r="H66" s="19">
        <v>10</v>
      </c>
      <c r="I66" s="10">
        <f t="shared" si="2"/>
        <v>0.001183431952662722</v>
      </c>
      <c r="J66" s="18">
        <v>26936.26</v>
      </c>
    </row>
    <row r="67" spans="1:10" s="2" customFormat="1" ht="16.5" customHeight="1">
      <c r="A67" s="8" t="s">
        <v>59</v>
      </c>
      <c r="B67" s="9">
        <v>45087</v>
      </c>
      <c r="C67" s="9">
        <v>15867</v>
      </c>
      <c r="D67" s="19">
        <v>44</v>
      </c>
      <c r="E67" s="10">
        <f t="shared" si="0"/>
        <v>0.002773050986323817</v>
      </c>
      <c r="F67" s="19">
        <v>30</v>
      </c>
      <c r="G67" s="10">
        <f t="shared" si="1"/>
        <v>0.0018907165815844206</v>
      </c>
      <c r="H67" s="19">
        <v>17</v>
      </c>
      <c r="I67" s="10">
        <f t="shared" si="2"/>
        <v>0.0010714060628978382</v>
      </c>
      <c r="J67" s="18">
        <v>41802.18</v>
      </c>
    </row>
    <row r="68" spans="1:10" s="2" customFormat="1" ht="16.5" customHeight="1">
      <c r="A68" s="8" t="s">
        <v>65</v>
      </c>
      <c r="B68" s="9">
        <v>239452</v>
      </c>
      <c r="C68" s="9">
        <v>96521</v>
      </c>
      <c r="D68" s="19">
        <v>126</v>
      </c>
      <c r="E68" s="10">
        <f>SUM(D68/C68)</f>
        <v>0.0013054154018296536</v>
      </c>
      <c r="F68" s="19">
        <v>81</v>
      </c>
      <c r="G68" s="10">
        <f>SUM(F68/C68)</f>
        <v>0.0008391956154619202</v>
      </c>
      <c r="H68" s="19">
        <v>47</v>
      </c>
      <c r="I68" s="10">
        <f t="shared" si="2"/>
        <v>0.00048694066576185493</v>
      </c>
      <c r="J68" s="18">
        <v>109212.28</v>
      </c>
    </row>
    <row r="69" spans="1:10" s="2" customFormat="1" ht="16.5" customHeight="1">
      <c r="A69" s="8" t="s">
        <v>63</v>
      </c>
      <c r="B69" s="9">
        <v>18733</v>
      </c>
      <c r="C69" s="9">
        <v>6629</v>
      </c>
      <c r="D69" s="19">
        <v>29</v>
      </c>
      <c r="E69" s="10">
        <f>SUM(D69/C69)</f>
        <v>0.004374717151908282</v>
      </c>
      <c r="F69" s="19">
        <v>20</v>
      </c>
      <c r="G69" s="10">
        <f>SUM(F69/C69)</f>
        <v>0.003017046311660884</v>
      </c>
      <c r="H69" s="19">
        <v>3</v>
      </c>
      <c r="I69" s="10">
        <f>+H69/C69</f>
        <v>0.0004525569467491326</v>
      </c>
      <c r="J69" s="18">
        <v>1347</v>
      </c>
    </row>
    <row r="70" spans="1:10" s="2" customFormat="1" ht="16.5" customHeight="1">
      <c r="A70" s="8" t="s">
        <v>62</v>
      </c>
      <c r="B70" s="9">
        <v>79589</v>
      </c>
      <c r="C70" s="9">
        <v>35086</v>
      </c>
      <c r="D70" s="19">
        <v>216</v>
      </c>
      <c r="E70" s="10">
        <f>SUM(D70/C70)</f>
        <v>0.006156301658781281</v>
      </c>
      <c r="F70" s="19">
        <v>56</v>
      </c>
      <c r="G70" s="10">
        <f>SUM(F70/C70)</f>
        <v>0.0015960782078321839</v>
      </c>
      <c r="H70" s="19">
        <v>12</v>
      </c>
      <c r="I70" s="10">
        <f>+H70/C70</f>
        <v>0.0003420167588211822</v>
      </c>
      <c r="J70" s="18">
        <v>46607.24</v>
      </c>
    </row>
    <row r="71" spans="1:10" s="2" customFormat="1" ht="16.5" customHeight="1">
      <c r="A71" s="8" t="s">
        <v>66</v>
      </c>
      <c r="B71" s="9">
        <v>12902</v>
      </c>
      <c r="C71" s="9">
        <v>4695</v>
      </c>
      <c r="D71" s="19">
        <v>24</v>
      </c>
      <c r="E71" s="10">
        <f>SUM(D71/C71)</f>
        <v>0.005111821086261981</v>
      </c>
      <c r="F71" s="19">
        <v>19</v>
      </c>
      <c r="G71" s="10">
        <f>SUM(F71/C71)</f>
        <v>0.004046858359957401</v>
      </c>
      <c r="H71" s="19">
        <v>0</v>
      </c>
      <c r="I71" s="10">
        <f>+H71/C71</f>
        <v>0</v>
      </c>
      <c r="J71" s="18">
        <v>0</v>
      </c>
    </row>
  </sheetData>
  <mergeCells count="1">
    <mergeCell ref="C3:I3"/>
  </mergeCells>
  <printOptions horizontalCentered="1"/>
  <pageMargins left="1" right="1" top="0.71" bottom="0.57" header="0" footer="0.5"/>
  <pageSetup fitToHeight="0" fitToWidth="1" horizontalDpi="600" verticalDpi="600" orientation="landscape" scale="68" r:id="rId3"/>
  <rowBreaks count="1" manualBreakCount="1">
    <brk id="42" max="9" man="1"/>
  </rowBreaks>
  <legacyDrawing r:id="rId2"/>
  <oleObjects>
    <oleObject progId="BitmapImage" shapeId="126624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 Employee</dc:creator>
  <cp:keywords/>
  <dc:description/>
  <cp:lastModifiedBy>FEMA</cp:lastModifiedBy>
  <cp:lastPrinted>2004-10-21T19:34:49Z</cp:lastPrinted>
  <dcterms:created xsi:type="dcterms:W3CDTF">2004-10-14T21:30:12Z</dcterms:created>
  <dcterms:modified xsi:type="dcterms:W3CDTF">2004-10-21T19:35:10Z</dcterms:modified>
  <cp:category/>
  <cp:version/>
  <cp:contentType/>
  <cp:contentStatus/>
</cp:coreProperties>
</file>