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85" windowWidth="11355" windowHeight="5640" activeTab="0"/>
  </bookViews>
  <sheets>
    <sheet name="A07-9273" sheetId="1" r:id="rId1"/>
  </sheets>
  <definedNames>
    <definedName name="date">#REF!</definedName>
    <definedName name="_xlnm.Print_Titles" localSheetId="0">'A07-9273'!$1:$1</definedName>
  </definedNames>
  <calcPr fullCalcOnLoad="1"/>
</workbook>
</file>

<file path=xl/sharedStrings.xml><?xml version="1.0" encoding="utf-8"?>
<sst xmlns="http://schemas.openxmlformats.org/spreadsheetml/2006/main" count="508" uniqueCount="245">
  <si>
    <t>PDC</t>
  </si>
  <si>
    <t>CSA</t>
  </si>
  <si>
    <t>TSR</t>
  </si>
  <si>
    <t>CCSD</t>
  </si>
  <si>
    <t>Svc Description</t>
  </si>
  <si>
    <t>SVC TYPE</t>
  </si>
  <si>
    <t>Site</t>
  </si>
  <si>
    <t>Amount Paid</t>
  </si>
  <si>
    <t>Program # (2)</t>
  </si>
  <si>
    <t>XNAC</t>
  </si>
  <si>
    <t>SPCCGF W 421801386</t>
  </si>
  <si>
    <t>XNDA</t>
  </si>
  <si>
    <t>AT CE D 805483250</t>
  </si>
  <si>
    <t>XNDN</t>
  </si>
  <si>
    <t>EMSS76 P 322345816</t>
  </si>
  <si>
    <t>EMSS76 P 322346816</t>
  </si>
  <si>
    <t>EMSS76 P 322347816</t>
  </si>
  <si>
    <t>EMSS76 P 322348816</t>
  </si>
  <si>
    <t>EMSS76 P 334002816</t>
  </si>
  <si>
    <t>EMSS76 P 334003816</t>
  </si>
  <si>
    <t>EMSS76 P 334004816</t>
  </si>
  <si>
    <t>EMSS76 P 334005816</t>
  </si>
  <si>
    <t>EMSS76 P 334006816</t>
  </si>
  <si>
    <t>EMSS76 P 334007816</t>
  </si>
  <si>
    <t>EMSS76 P 334008816</t>
  </si>
  <si>
    <t>EMSS76 P 334009816</t>
  </si>
  <si>
    <t>EMSS76 P 334010816</t>
  </si>
  <si>
    <t>EMSS76 P 334011816</t>
  </si>
  <si>
    <t>EMSS76 P 334012816</t>
  </si>
  <si>
    <t>EMSS76 P 334013816</t>
  </si>
  <si>
    <t>EMSS76 P 334014816</t>
  </si>
  <si>
    <t>EMSS76 P 334015816</t>
  </si>
  <si>
    <t>EMSS76 P 334016816</t>
  </si>
  <si>
    <t>EMSS76 DP 314323816</t>
  </si>
  <si>
    <t>EMSS76 P 337597816</t>
  </si>
  <si>
    <t>EMSS76 P 337595816</t>
  </si>
  <si>
    <t>EMSS76 P 337582816</t>
  </si>
  <si>
    <t>EMSS76 P 337584816</t>
  </si>
  <si>
    <t>EMSS76 P 337593816</t>
  </si>
  <si>
    <t>EMSS76 P 324510816</t>
  </si>
  <si>
    <t>EMSS76 P 337585816</t>
  </si>
  <si>
    <t>EMSS76 P 337594816</t>
  </si>
  <si>
    <t>EMSS76 P 337596816</t>
  </si>
  <si>
    <t>EMSS76 P 337583816</t>
  </si>
  <si>
    <t>AT CA W 765957200</t>
  </si>
  <si>
    <t>AT CA W 029160200</t>
  </si>
  <si>
    <t>AT CA W 029530200</t>
  </si>
  <si>
    <t>AT CA W 784834200</t>
  </si>
  <si>
    <t>XNEOEO</t>
  </si>
  <si>
    <t>EMSS76 P 320070816</t>
  </si>
  <si>
    <t>EMSS76 P 320071816</t>
  </si>
  <si>
    <t>EMSS76 P 320068816</t>
  </si>
  <si>
    <t>EMSS76 P 320069816</t>
  </si>
  <si>
    <t>EMSS76 P 320067816</t>
  </si>
  <si>
    <t>EMSS76 P 320065816</t>
  </si>
  <si>
    <t>EMSS76 P 320066816</t>
  </si>
  <si>
    <t>EMSS76 P 320064816</t>
  </si>
  <si>
    <t>EMSS76 P 320063816</t>
  </si>
  <si>
    <t>EMSS76 P 320061816</t>
  </si>
  <si>
    <t>EMSS76 P 320062816</t>
  </si>
  <si>
    <t>EMSS76 P 320059816</t>
  </si>
  <si>
    <t>EMSS76 P 320057816</t>
  </si>
  <si>
    <t>EMSS76 P 320058816</t>
  </si>
  <si>
    <t>EMSS76 P 320055816</t>
  </si>
  <si>
    <t>EMSS76 P 320056816</t>
  </si>
  <si>
    <t>EMSS76 P 320054816</t>
  </si>
  <si>
    <t>EMSS76 P 320052816</t>
  </si>
  <si>
    <t>EMSS76 P 320053816</t>
  </si>
  <si>
    <t>EMSS76 P 332358816</t>
  </si>
  <si>
    <t>AT CA W 802190200</t>
  </si>
  <si>
    <t>AT CA W 802101200</t>
  </si>
  <si>
    <t>CSCI J 500200261</t>
  </si>
  <si>
    <t>DA21APR990118</t>
  </si>
  <si>
    <t>DTNX6248</t>
  </si>
  <si>
    <t>DOE Wash, DC to DOT Wash, DC</t>
  </si>
  <si>
    <t>CIRCUIT</t>
  </si>
  <si>
    <t>IM-41</t>
  </si>
  <si>
    <t>GG13JUL010003A</t>
  </si>
  <si>
    <t>FAH7747B</t>
  </si>
  <si>
    <t>GTN to Pentagon</t>
  </si>
  <si>
    <t>EM15APR030267</t>
  </si>
  <si>
    <t>FEMR8GDQ</t>
  </si>
  <si>
    <t>Satellite phone</t>
  </si>
  <si>
    <t>IRIDIUM</t>
  </si>
  <si>
    <t>EM15APR030268</t>
  </si>
  <si>
    <t>FEMR8GDR</t>
  </si>
  <si>
    <t>EM15APR030269</t>
  </si>
  <si>
    <t>FEMR8GDS</t>
  </si>
  <si>
    <t>EM15APR030270</t>
  </si>
  <si>
    <t>FEMR8GDT</t>
  </si>
  <si>
    <t>EM05OCT042671</t>
  </si>
  <si>
    <t>FEMR8QRB</t>
  </si>
  <si>
    <t xml:space="preserve"> Satellite phone 808-684-4002</t>
  </si>
  <si>
    <t>NETL</t>
  </si>
  <si>
    <t>EM05OCT042672</t>
  </si>
  <si>
    <t>FEMR8QRC</t>
  </si>
  <si>
    <t xml:space="preserve"> Satellite phone 808-684-4003</t>
  </si>
  <si>
    <t>EM05OCT042673</t>
  </si>
  <si>
    <t>FEMR8QRD</t>
  </si>
  <si>
    <t xml:space="preserve"> Satellite phone 808-684-4004</t>
  </si>
  <si>
    <t>EM05OCT042674</t>
  </si>
  <si>
    <t>FEMR8QRE</t>
  </si>
  <si>
    <t xml:space="preserve"> Satellite phone 808-684-4005</t>
  </si>
  <si>
    <t>EM05OCT042675</t>
  </si>
  <si>
    <t>FEMR8QRF</t>
  </si>
  <si>
    <t xml:space="preserve"> Satellite phone 808-684-4006</t>
  </si>
  <si>
    <t>EM05OCT042676</t>
  </si>
  <si>
    <t>FEMR8QRG</t>
  </si>
  <si>
    <t xml:space="preserve"> Satellite phone 808-684-4007</t>
  </si>
  <si>
    <t>EM05OCT042677</t>
  </si>
  <si>
    <t>FEMR8QRH</t>
  </si>
  <si>
    <t xml:space="preserve"> Satellite phone 808-684-4008</t>
  </si>
  <si>
    <t>EM05OCT042678</t>
  </si>
  <si>
    <t>FEMR8QRJ</t>
  </si>
  <si>
    <t xml:space="preserve"> Satellite phone 808-684-4009</t>
  </si>
  <si>
    <t>EM05OCT042679</t>
  </si>
  <si>
    <t>FEMR8QRK</t>
  </si>
  <si>
    <t xml:space="preserve"> Satellite phone 808-684-4010</t>
  </si>
  <si>
    <t>EM05OCT042680</t>
  </si>
  <si>
    <t>FEMR8QRL</t>
  </si>
  <si>
    <t xml:space="preserve"> Satellite phone 808-684-4011</t>
  </si>
  <si>
    <t>EM05OCT042681</t>
  </si>
  <si>
    <t>FEMR8QRM</t>
  </si>
  <si>
    <t xml:space="preserve"> Satellite phone 808-684-4012</t>
  </si>
  <si>
    <t>EM05OCT042682</t>
  </si>
  <si>
    <t>FEMR8QRN</t>
  </si>
  <si>
    <t xml:space="preserve"> Satellite phone 808-684-4013</t>
  </si>
  <si>
    <t>EM05OCT042683</t>
  </si>
  <si>
    <t>FEMR8QRP</t>
  </si>
  <si>
    <t xml:space="preserve"> Satellite phone 808-684-4014</t>
  </si>
  <si>
    <t>EM05OCT042684</t>
  </si>
  <si>
    <t>FEMR8QRQ</t>
  </si>
  <si>
    <t xml:space="preserve"> Satellite phone 808-684-4015</t>
  </si>
  <si>
    <t>EM05OCT042685</t>
  </si>
  <si>
    <t>FEMR8QRR</t>
  </si>
  <si>
    <t xml:space="preserve"> Satellite phone 808-684-4016</t>
  </si>
  <si>
    <t>EM03OCT053003</t>
  </si>
  <si>
    <t>FEMR8TH9</t>
  </si>
  <si>
    <t>Satellite Phone</t>
  </si>
  <si>
    <t>EM03OCT053002</t>
  </si>
  <si>
    <t>FEMR8V08</t>
  </si>
  <si>
    <t>EM03OCT053000</t>
  </si>
  <si>
    <t>FEMR8X58</t>
  </si>
  <si>
    <t>EM13SEP052876</t>
  </si>
  <si>
    <t>FEMR8XE6</t>
  </si>
  <si>
    <t>EM13SEP052878</t>
  </si>
  <si>
    <t>FEMR8XK6</t>
  </si>
  <si>
    <t>EM03OCT052998</t>
  </si>
  <si>
    <t>FEMR8XN7</t>
  </si>
  <si>
    <t>EM25JAN062122</t>
  </si>
  <si>
    <t>FEMR8XVD</t>
  </si>
  <si>
    <t>EM</t>
  </si>
  <si>
    <t>EM13SEP052879</t>
  </si>
  <si>
    <t>FEMR8YK6</t>
  </si>
  <si>
    <t>EM03OCT052999</t>
  </si>
  <si>
    <t>FEMR8YN7</t>
  </si>
  <si>
    <t>EM03OCT053001</t>
  </si>
  <si>
    <t>FEMR8YP7</t>
  </si>
  <si>
    <t>EM13SEP052877</t>
  </si>
  <si>
    <t>FEMR8ZE6</t>
  </si>
  <si>
    <t>GG18MAY065010</t>
  </si>
  <si>
    <t>FS79752U</t>
  </si>
  <si>
    <t>Los Alamos/SPH to Denver/CFX</t>
  </si>
  <si>
    <t>LANL</t>
  </si>
  <si>
    <t>GG31MAY065012</t>
  </si>
  <si>
    <t>FS7978SX</t>
  </si>
  <si>
    <t>Livermore/SPH to Sacramento/CFX</t>
  </si>
  <si>
    <t>SNLA</t>
  </si>
  <si>
    <t>Sacramento/CFX to Sacramento/MUX</t>
  </si>
  <si>
    <t>GG12APR065005</t>
  </si>
  <si>
    <t>NS7974ZQ</t>
  </si>
  <si>
    <t>Morgantown/SPH to Harrisburg/CFX</t>
  </si>
  <si>
    <t>EM15OCT028362</t>
  </si>
  <si>
    <t>FEMR8AGW</t>
  </si>
  <si>
    <t>NA</t>
  </si>
  <si>
    <t>EM15OCT028363</t>
  </si>
  <si>
    <t>FEMR8AGX</t>
  </si>
  <si>
    <t>EM15OCT028360</t>
  </si>
  <si>
    <t>FEMR8AGY</t>
  </si>
  <si>
    <t>EM15OCT028361</t>
  </si>
  <si>
    <t>FEMR8AGZ</t>
  </si>
  <si>
    <t>EM15OCT028359</t>
  </si>
  <si>
    <t>FEMR8AH0</t>
  </si>
  <si>
    <t>EM15OCT028357</t>
  </si>
  <si>
    <t>FEMR8AH1</t>
  </si>
  <si>
    <t>EM15OCT028358</t>
  </si>
  <si>
    <t>FEMR8AH2</t>
  </si>
  <si>
    <t>EM15OCT028356</t>
  </si>
  <si>
    <t>FEMR8AH3</t>
  </si>
  <si>
    <t>EM15OCT028355</t>
  </si>
  <si>
    <t>FEMR8AH4</t>
  </si>
  <si>
    <t>EM15OCT028353</t>
  </si>
  <si>
    <t>FEMR8AH5</t>
  </si>
  <si>
    <t>EM15OCT028354</t>
  </si>
  <si>
    <t>FEMR8AH6</t>
  </si>
  <si>
    <t>EM15OCT028351</t>
  </si>
  <si>
    <t>FEMR8AH7</t>
  </si>
  <si>
    <t>EM15OCT028349</t>
  </si>
  <si>
    <t>FEMR8AH9</t>
  </si>
  <si>
    <t>EM15OCT028350</t>
  </si>
  <si>
    <t>FEMR8AHA</t>
  </si>
  <si>
    <t>EM15OCT028347</t>
  </si>
  <si>
    <t>FEMR8AHB</t>
  </si>
  <si>
    <t>EM15OCT028348</t>
  </si>
  <si>
    <t>FEMR8AHC</t>
  </si>
  <si>
    <t>EM15OCT028346</t>
  </si>
  <si>
    <t>FEMR8AHD</t>
  </si>
  <si>
    <t>EM15OCT028344</t>
  </si>
  <si>
    <t>FEMR8AHE</t>
  </si>
  <si>
    <t>EM15OCT028345</t>
  </si>
  <si>
    <t>FEMR8AHF</t>
  </si>
  <si>
    <t>EM19MAY062687</t>
  </si>
  <si>
    <t>FEMR8VPK</t>
  </si>
  <si>
    <t>GG23MAY065011</t>
  </si>
  <si>
    <t>NS7974Q5</t>
  </si>
  <si>
    <t>Idaho Falls/SPH and Denver/CFX</t>
  </si>
  <si>
    <t>INEL</t>
  </si>
  <si>
    <t>Sacramento/CFX and Ft Lewis/SP1</t>
  </si>
  <si>
    <t>GG11MAY065009B</t>
  </si>
  <si>
    <t>XXXXFAED</t>
  </si>
  <si>
    <t>SATL</t>
  </si>
  <si>
    <t>OST</t>
  </si>
  <si>
    <t>Field PO  # (1)</t>
  </si>
  <si>
    <t>Satellite</t>
  </si>
  <si>
    <t>HQ</t>
  </si>
  <si>
    <t>Field</t>
  </si>
  <si>
    <t>Office</t>
  </si>
  <si>
    <t>Satellite Phone 808-434-4510</t>
  </si>
  <si>
    <t>INEL Total</t>
  </si>
  <si>
    <t>LANL Total</t>
  </si>
  <si>
    <t>NETL Total</t>
  </si>
  <si>
    <t>OST Total</t>
  </si>
  <si>
    <t>SNLA Total</t>
  </si>
  <si>
    <t>EM Total</t>
  </si>
  <si>
    <t>IM-41 Total</t>
  </si>
  <si>
    <t>NA Total</t>
  </si>
  <si>
    <t>Grand Total</t>
  </si>
  <si>
    <t>January 07 Charges</t>
  </si>
  <si>
    <t>Line #</t>
  </si>
  <si>
    <t>Shipment</t>
  </si>
  <si>
    <t>CID</t>
  </si>
  <si>
    <t>WFO</t>
  </si>
  <si>
    <t>IM00052</t>
  </si>
  <si>
    <t>NA26907</t>
  </si>
  <si>
    <t>M5NA26712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</si>
</sst>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dd\-mmm\-yy"/>
    <numFmt numFmtId="166" formatCode="&quot;$&quot;#,##0.00"/>
    <numFmt numFmtId="167" formatCode="mmmm\ d\,\ yyyy"/>
    <numFmt numFmtId="168" formatCode="#,##0.0_);\(#,##0.0\)"/>
    <numFmt numFmtId="169" formatCode="&quot;$&quot;#,##0.0_);\(&quot;$&quot;#,##0.0\)"/>
    <numFmt numFmtId="170" formatCode="0.0"/>
    <numFmt numFmtId="171" formatCode="0.0%"/>
    <numFmt numFmtId="172" formatCode="#,##0.000_);\(#,##0.00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/d"/>
    <numFmt numFmtId="181" formatCode="mm/dd/yy"/>
    <numFmt numFmtId="182" formatCode="_(* #,##0.0_);_(* \(#,##0.0\);_(* &quot;-&quot;_);_(@_)"/>
    <numFmt numFmtId="183" formatCode="_(* #,##0.00_);_(* \(#,##0.00\);_(* &quot;-&quot;_);_(@_)"/>
    <numFmt numFmtId="184" formatCode="General;[Red]\-General"/>
    <numFmt numFmtId="185" formatCode="0.000%"/>
    <numFmt numFmtId="186" formatCode="_(&quot;$&quot;* #,##0_);_(&quot;$&quot;* \(#,##0\);_(&quot;$&quot;* &quot;-&quot;??_);_(@_)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[$€-2]\ #,##0.00_);[Red]\([$€-2]\ #,##0.00\)"/>
    <numFmt numFmtId="193" formatCode="_(&quot;$&quot;* #,##0.000_);_(&quot;$&quot;* \(#,##0.000\);_(&quot;$&quot;* &quot;-&quot;???_);_(@_)"/>
    <numFmt numFmtId="194" formatCode="_(&quot;$&quot;* #,##0.0000_);_(&quot;$&quot;* \(#,##0.0000\);_(&quot;$&quot;* &quot;-&quot;????_);_(@_)"/>
  </numFmts>
  <fonts count="8">
    <font>
      <sz val="10"/>
      <name val="Trebuchet MS"/>
      <family val="0"/>
    </font>
    <font>
      <u val="single"/>
      <sz val="10"/>
      <color indexed="36"/>
      <name val="Trebuchet MS"/>
      <family val="0"/>
    </font>
    <font>
      <u val="single"/>
      <sz val="10"/>
      <color indexed="12"/>
      <name val="Trebuchet MS"/>
      <family val="0"/>
    </font>
    <font>
      <sz val="8"/>
      <name val="Trebuchet MS"/>
      <family val="0"/>
    </font>
    <font>
      <b/>
      <sz val="9"/>
      <color indexed="9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9"/>
      <color indexed="8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44" fontId="5" fillId="0" borderId="0" xfId="17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44" fontId="4" fillId="2" borderId="2" xfId="17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wrapText="1"/>
    </xf>
    <xf numFmtId="0" fontId="5" fillId="0" borderId="5" xfId="0" applyFont="1" applyBorder="1" applyAlignment="1">
      <alignment horizontal="left" wrapText="1"/>
    </xf>
    <xf numFmtId="44" fontId="5" fillId="0" borderId="5" xfId="17" applyFont="1" applyBorder="1" applyAlignment="1">
      <alignment horizontal="left" wrapText="1"/>
    </xf>
    <xf numFmtId="44" fontId="5" fillId="0" borderId="5" xfId="17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 wrapText="1"/>
    </xf>
    <xf numFmtId="0" fontId="6" fillId="3" borderId="5" xfId="0" applyFont="1" applyFill="1" applyBorder="1" applyAlignment="1">
      <alignment horizontal="left" wrapText="1"/>
    </xf>
    <xf numFmtId="0" fontId="6" fillId="3" borderId="5" xfId="0" applyNumberFormat="1" applyFont="1" applyFill="1" applyBorder="1" applyAlignment="1">
      <alignment horizontal="left" wrapText="1"/>
    </xf>
    <xf numFmtId="44" fontId="6" fillId="3" borderId="5" xfId="17" applyFont="1" applyFill="1" applyBorder="1" applyAlignment="1">
      <alignment horizontal="left" wrapText="1"/>
    </xf>
    <xf numFmtId="44" fontId="6" fillId="3" borderId="5" xfId="17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wrapText="1"/>
    </xf>
    <xf numFmtId="0" fontId="6" fillId="3" borderId="6" xfId="0" applyFont="1" applyFill="1" applyBorder="1" applyAlignment="1">
      <alignment/>
    </xf>
    <xf numFmtId="0" fontId="5" fillId="0" borderId="5" xfId="0" applyFont="1" applyFill="1" applyBorder="1" applyAlignment="1" applyProtection="1">
      <alignment horizontal="left"/>
      <protection locked="0"/>
    </xf>
    <xf numFmtId="0" fontId="5" fillId="0" borderId="4" xfId="0" applyFont="1" applyBorder="1" applyAlignment="1">
      <alignment wrapText="1"/>
    </xf>
    <xf numFmtId="0" fontId="6" fillId="3" borderId="4" xfId="0" applyFont="1" applyFill="1" applyBorder="1" applyAlignment="1">
      <alignment wrapText="1"/>
    </xf>
    <xf numFmtId="49" fontId="5" fillId="0" borderId="5" xfId="0" applyNumberFormat="1" applyFont="1" applyBorder="1" applyAlignment="1">
      <alignment horizontal="left"/>
    </xf>
    <xf numFmtId="49" fontId="6" fillId="3" borderId="5" xfId="0" applyNumberFormat="1" applyFont="1" applyFill="1" applyBorder="1" applyAlignment="1">
      <alignment horizontal="left"/>
    </xf>
    <xf numFmtId="0" fontId="5" fillId="3" borderId="5" xfId="0" applyFont="1" applyFill="1" applyBorder="1" applyAlignment="1">
      <alignment/>
    </xf>
    <xf numFmtId="49" fontId="5" fillId="0" borderId="5" xfId="0" applyNumberFormat="1" applyFont="1" applyFill="1" applyBorder="1" applyAlignment="1">
      <alignment horizontal="left"/>
    </xf>
    <xf numFmtId="0" fontId="6" fillId="3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44" fontId="6" fillId="3" borderId="5" xfId="17" applyFont="1" applyFill="1" applyBorder="1" applyAlignment="1">
      <alignment horizontal="center" wrapText="1"/>
    </xf>
    <xf numFmtId="44" fontId="6" fillId="3" borderId="5" xfId="17" applyFont="1" applyFill="1" applyBorder="1" applyAlignment="1">
      <alignment horizontal="center"/>
    </xf>
    <xf numFmtId="0" fontId="7" fillId="3" borderId="5" xfId="0" applyNumberFormat="1" applyFont="1" applyFill="1" applyBorder="1" applyAlignment="1">
      <alignment horizontal="center"/>
    </xf>
    <xf numFmtId="44" fontId="5" fillId="3" borderId="5" xfId="17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6" fillId="0" borderId="8" xfId="0" applyFont="1" applyBorder="1" applyAlignment="1">
      <alignment/>
    </xf>
    <xf numFmtId="44" fontId="5" fillId="0" borderId="8" xfId="17" applyFont="1" applyBorder="1" applyAlignment="1">
      <alignment/>
    </xf>
    <xf numFmtId="44" fontId="6" fillId="0" borderId="8" xfId="17" applyFont="1" applyBorder="1" applyAlignment="1">
      <alignment/>
    </xf>
    <xf numFmtId="0" fontId="5" fillId="0" borderId="9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71"/>
  <sheetViews>
    <sheetView tabSelected="1" workbookViewId="0" topLeftCell="A1">
      <pane xSplit="1" ySplit="1" topLeftCell="G65" activePane="bottomRight" state="frozen"/>
      <selection pane="topLeft" activeCell="E3" sqref="E3"/>
      <selection pane="topRight" activeCell="E3" sqref="E3"/>
      <selection pane="bottomLeft" activeCell="E3" sqref="E3"/>
      <selection pane="bottomRight" activeCell="M75" sqref="M75"/>
    </sheetView>
  </sheetViews>
  <sheetFormatPr defaultColWidth="9.140625" defaultRowHeight="15" outlineLevelRow="2"/>
  <cols>
    <col min="1" max="1" width="7.421875" style="1" bestFit="1" customWidth="1"/>
    <col min="2" max="2" width="17.8515625" style="1" bestFit="1" customWidth="1"/>
    <col min="3" max="3" width="14.7109375" style="1" bestFit="1" customWidth="1"/>
    <col min="4" max="4" width="9.7109375" style="3" bestFit="1" customWidth="1"/>
    <col min="5" max="5" width="31.28125" style="4" bestFit="1" customWidth="1"/>
    <col min="6" max="6" width="8.7109375" style="1" bestFit="1" customWidth="1"/>
    <col min="7" max="7" width="11.8515625" style="1" customWidth="1"/>
    <col min="8" max="8" width="4.8515625" style="1" bestFit="1" customWidth="1"/>
    <col min="9" max="9" width="12.8515625" style="2" customWidth="1"/>
    <col min="10" max="10" width="15.28125" style="2" customWidth="1"/>
    <col min="11" max="11" width="12.7109375" style="1" bestFit="1" customWidth="1"/>
    <col min="12" max="12" width="14.140625" style="1" customWidth="1"/>
    <col min="13" max="13" width="9.00390625" style="1" bestFit="1" customWidth="1"/>
    <col min="14" max="14" width="11.140625" style="1" customWidth="1"/>
    <col min="15" max="15" width="13.57421875" style="1" customWidth="1"/>
    <col min="16" max="16" width="11.7109375" style="1" customWidth="1"/>
    <col min="17" max="16384" width="10.421875" style="1" customWidth="1"/>
  </cols>
  <sheetData>
    <row r="1" spans="1:16" ht="30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226</v>
      </c>
      <c r="H1" s="7" t="s">
        <v>6</v>
      </c>
      <c r="I1" s="8" t="s">
        <v>237</v>
      </c>
      <c r="J1" s="8" t="s">
        <v>7</v>
      </c>
      <c r="K1" s="7" t="s">
        <v>222</v>
      </c>
      <c r="L1" s="7" t="s">
        <v>8</v>
      </c>
      <c r="M1" s="7" t="s">
        <v>238</v>
      </c>
      <c r="N1" s="7" t="s">
        <v>239</v>
      </c>
      <c r="O1" s="7" t="s">
        <v>240</v>
      </c>
      <c r="P1" s="9" t="s">
        <v>241</v>
      </c>
    </row>
    <row r="2" spans="1:16" ht="15" outlineLevel="2">
      <c r="A2" s="10" t="s">
        <v>13</v>
      </c>
      <c r="B2" s="11" t="s">
        <v>70</v>
      </c>
      <c r="C2" s="12" t="s">
        <v>213</v>
      </c>
      <c r="D2" s="12" t="s">
        <v>214</v>
      </c>
      <c r="E2" s="12" t="s">
        <v>217</v>
      </c>
      <c r="F2" s="12" t="s">
        <v>75</v>
      </c>
      <c r="G2" s="12" t="s">
        <v>216</v>
      </c>
      <c r="H2" s="12" t="s">
        <v>225</v>
      </c>
      <c r="I2" s="13">
        <v>1112.97</v>
      </c>
      <c r="J2" s="14">
        <v>1112.97</v>
      </c>
      <c r="K2" s="15"/>
      <c r="L2" s="15"/>
      <c r="M2" s="15"/>
      <c r="N2" s="15"/>
      <c r="O2" s="15"/>
      <c r="P2" s="16"/>
    </row>
    <row r="3" spans="1:16" ht="15" outlineLevel="2">
      <c r="A3" s="10" t="s">
        <v>13</v>
      </c>
      <c r="B3" s="11" t="s">
        <v>69</v>
      </c>
      <c r="C3" s="12" t="s">
        <v>213</v>
      </c>
      <c r="D3" s="12" t="s">
        <v>214</v>
      </c>
      <c r="E3" s="12" t="s">
        <v>215</v>
      </c>
      <c r="F3" s="12" t="s">
        <v>75</v>
      </c>
      <c r="G3" s="12" t="s">
        <v>216</v>
      </c>
      <c r="H3" s="12" t="s">
        <v>225</v>
      </c>
      <c r="I3" s="13">
        <v>604.92</v>
      </c>
      <c r="J3" s="14">
        <v>604.92</v>
      </c>
      <c r="K3" s="15"/>
      <c r="L3" s="15"/>
      <c r="M3" s="15"/>
      <c r="N3" s="15"/>
      <c r="O3" s="15"/>
      <c r="P3" s="16"/>
    </row>
    <row r="4" spans="1:16" ht="15" outlineLevel="1">
      <c r="A4" s="17"/>
      <c r="B4" s="18"/>
      <c r="C4" s="19"/>
      <c r="D4" s="19"/>
      <c r="E4" s="19"/>
      <c r="F4" s="19"/>
      <c r="G4" s="20" t="s">
        <v>228</v>
      </c>
      <c r="H4" s="19"/>
      <c r="I4" s="21">
        <f>SUBTOTAL(9,I2:I3)</f>
        <v>1717.8899999999999</v>
      </c>
      <c r="J4" s="22">
        <f>SUBTOTAL(9,J2:J3)</f>
        <v>1717.8899999999999</v>
      </c>
      <c r="K4" s="23"/>
      <c r="L4" s="23"/>
      <c r="M4" s="24">
        <v>15</v>
      </c>
      <c r="N4" s="24">
        <v>1</v>
      </c>
      <c r="O4" s="24" t="s">
        <v>242</v>
      </c>
      <c r="P4" s="25">
        <v>3003109</v>
      </c>
    </row>
    <row r="5" spans="1:16" ht="15" outlineLevel="2">
      <c r="A5" s="26" t="s">
        <v>13</v>
      </c>
      <c r="B5" s="27" t="s">
        <v>44</v>
      </c>
      <c r="C5" s="12" t="s">
        <v>160</v>
      </c>
      <c r="D5" s="12" t="s">
        <v>161</v>
      </c>
      <c r="E5" s="12" t="s">
        <v>162</v>
      </c>
      <c r="F5" s="12" t="s">
        <v>75</v>
      </c>
      <c r="G5" s="12" t="s">
        <v>163</v>
      </c>
      <c r="H5" s="12" t="s">
        <v>225</v>
      </c>
      <c r="I5" s="13">
        <v>1147.59</v>
      </c>
      <c r="J5" s="14">
        <v>1147.59</v>
      </c>
      <c r="K5" s="15"/>
      <c r="L5" s="15"/>
      <c r="M5" s="15"/>
      <c r="N5" s="15"/>
      <c r="O5" s="15"/>
      <c r="P5" s="16"/>
    </row>
    <row r="6" spans="1:16" ht="15" outlineLevel="1">
      <c r="A6" s="17"/>
      <c r="B6" s="18"/>
      <c r="C6" s="19"/>
      <c r="D6" s="19"/>
      <c r="E6" s="19"/>
      <c r="F6" s="19"/>
      <c r="G6" s="19" t="s">
        <v>229</v>
      </c>
      <c r="H6" s="19"/>
      <c r="I6" s="21">
        <f>SUBTOTAL(9,I5:I5)</f>
        <v>1147.59</v>
      </c>
      <c r="J6" s="22">
        <f>SUBTOTAL(9,J5:J5)</f>
        <v>1147.59</v>
      </c>
      <c r="K6" s="24" t="s">
        <v>243</v>
      </c>
      <c r="L6" s="23"/>
      <c r="M6" s="24">
        <v>6</v>
      </c>
      <c r="N6" s="24">
        <v>1</v>
      </c>
      <c r="O6" s="24" t="s">
        <v>242</v>
      </c>
      <c r="P6" s="28">
        <v>4808819</v>
      </c>
    </row>
    <row r="7" spans="1:16" ht="15" outlineLevel="2">
      <c r="A7" s="10" t="s">
        <v>13</v>
      </c>
      <c r="B7" s="29" t="s">
        <v>47</v>
      </c>
      <c r="C7" s="12" t="s">
        <v>169</v>
      </c>
      <c r="D7" s="12" t="s">
        <v>170</v>
      </c>
      <c r="E7" s="12" t="s">
        <v>171</v>
      </c>
      <c r="F7" s="12" t="s">
        <v>75</v>
      </c>
      <c r="G7" s="12" t="s">
        <v>93</v>
      </c>
      <c r="H7" s="12" t="s">
        <v>225</v>
      </c>
      <c r="I7" s="13">
        <v>1034.81</v>
      </c>
      <c r="J7" s="14">
        <v>1034.81</v>
      </c>
      <c r="K7" s="15"/>
      <c r="L7" s="15"/>
      <c r="M7" s="15"/>
      <c r="N7" s="15"/>
      <c r="O7" s="15"/>
      <c r="P7" s="16"/>
    </row>
    <row r="8" spans="1:16" ht="15" outlineLevel="2">
      <c r="A8" s="26" t="s">
        <v>13</v>
      </c>
      <c r="B8" s="12" t="s">
        <v>18</v>
      </c>
      <c r="C8" s="12" t="s">
        <v>90</v>
      </c>
      <c r="D8" s="12" t="s">
        <v>91</v>
      </c>
      <c r="E8" s="12" t="s">
        <v>92</v>
      </c>
      <c r="F8" s="12" t="s">
        <v>83</v>
      </c>
      <c r="G8" s="12" t="s">
        <v>93</v>
      </c>
      <c r="H8" s="12" t="s">
        <v>225</v>
      </c>
      <c r="I8" s="13">
        <v>207.83</v>
      </c>
      <c r="J8" s="14">
        <v>207.83</v>
      </c>
      <c r="K8" s="15"/>
      <c r="L8" s="15"/>
      <c r="M8" s="15"/>
      <c r="N8" s="15"/>
      <c r="O8" s="15"/>
      <c r="P8" s="16"/>
    </row>
    <row r="9" spans="1:16" ht="15" outlineLevel="2">
      <c r="A9" s="26" t="s">
        <v>13</v>
      </c>
      <c r="B9" s="12" t="s">
        <v>19</v>
      </c>
      <c r="C9" s="12" t="s">
        <v>94</v>
      </c>
      <c r="D9" s="12" t="s">
        <v>95</v>
      </c>
      <c r="E9" s="12" t="s">
        <v>96</v>
      </c>
      <c r="F9" s="12" t="s">
        <v>83</v>
      </c>
      <c r="G9" s="12" t="s">
        <v>93</v>
      </c>
      <c r="H9" s="12" t="s">
        <v>225</v>
      </c>
      <c r="I9" s="13">
        <v>207.83</v>
      </c>
      <c r="J9" s="14">
        <v>207.83</v>
      </c>
      <c r="K9" s="15"/>
      <c r="L9" s="15"/>
      <c r="M9" s="15"/>
      <c r="N9" s="15"/>
      <c r="O9" s="15"/>
      <c r="P9" s="16"/>
    </row>
    <row r="10" spans="1:16" ht="15" outlineLevel="2">
      <c r="A10" s="26" t="s">
        <v>13</v>
      </c>
      <c r="B10" s="12" t="s">
        <v>20</v>
      </c>
      <c r="C10" s="12" t="s">
        <v>97</v>
      </c>
      <c r="D10" s="12" t="s">
        <v>98</v>
      </c>
      <c r="E10" s="12" t="s">
        <v>99</v>
      </c>
      <c r="F10" s="12" t="s">
        <v>83</v>
      </c>
      <c r="G10" s="12" t="s">
        <v>93</v>
      </c>
      <c r="H10" s="12" t="s">
        <v>225</v>
      </c>
      <c r="I10" s="13">
        <v>207.83</v>
      </c>
      <c r="J10" s="14">
        <v>207.83</v>
      </c>
      <c r="K10" s="15"/>
      <c r="L10" s="15"/>
      <c r="M10" s="15"/>
      <c r="N10" s="15"/>
      <c r="O10" s="15"/>
      <c r="P10" s="16"/>
    </row>
    <row r="11" spans="1:16" ht="15" outlineLevel="2">
      <c r="A11" s="26" t="s">
        <v>13</v>
      </c>
      <c r="B11" s="12" t="s">
        <v>21</v>
      </c>
      <c r="C11" s="12" t="s">
        <v>100</v>
      </c>
      <c r="D11" s="12" t="s">
        <v>101</v>
      </c>
      <c r="E11" s="12" t="s">
        <v>102</v>
      </c>
      <c r="F11" s="12" t="s">
        <v>83</v>
      </c>
      <c r="G11" s="12" t="s">
        <v>93</v>
      </c>
      <c r="H11" s="12" t="s">
        <v>225</v>
      </c>
      <c r="I11" s="13">
        <v>207.83</v>
      </c>
      <c r="J11" s="14">
        <v>207.83</v>
      </c>
      <c r="K11" s="15"/>
      <c r="L11" s="15"/>
      <c r="M11" s="15"/>
      <c r="N11" s="15"/>
      <c r="O11" s="15"/>
      <c r="P11" s="16"/>
    </row>
    <row r="12" spans="1:16" ht="15" outlineLevel="2">
      <c r="A12" s="26" t="s">
        <v>13</v>
      </c>
      <c r="B12" s="12" t="s">
        <v>22</v>
      </c>
      <c r="C12" s="12" t="s">
        <v>103</v>
      </c>
      <c r="D12" s="12" t="s">
        <v>104</v>
      </c>
      <c r="E12" s="12" t="s">
        <v>105</v>
      </c>
      <c r="F12" s="12" t="s">
        <v>83</v>
      </c>
      <c r="G12" s="12" t="s">
        <v>93</v>
      </c>
      <c r="H12" s="12" t="s">
        <v>225</v>
      </c>
      <c r="I12" s="13">
        <v>207.83</v>
      </c>
      <c r="J12" s="14">
        <v>207.83</v>
      </c>
      <c r="K12" s="15"/>
      <c r="L12" s="15"/>
      <c r="M12" s="15"/>
      <c r="N12" s="15"/>
      <c r="O12" s="15"/>
      <c r="P12" s="16"/>
    </row>
    <row r="13" spans="1:16" ht="15" outlineLevel="2">
      <c r="A13" s="26" t="s">
        <v>13</v>
      </c>
      <c r="B13" s="12" t="s">
        <v>25</v>
      </c>
      <c r="C13" s="12" t="s">
        <v>112</v>
      </c>
      <c r="D13" s="12" t="s">
        <v>113</v>
      </c>
      <c r="E13" s="12" t="s">
        <v>114</v>
      </c>
      <c r="F13" s="12" t="s">
        <v>83</v>
      </c>
      <c r="G13" s="12" t="s">
        <v>93</v>
      </c>
      <c r="H13" s="12" t="s">
        <v>225</v>
      </c>
      <c r="I13" s="13">
        <v>207.83</v>
      </c>
      <c r="J13" s="14">
        <v>207.83</v>
      </c>
      <c r="K13" s="15"/>
      <c r="L13" s="15"/>
      <c r="M13" s="15"/>
      <c r="N13" s="15"/>
      <c r="O13" s="15"/>
      <c r="P13" s="16"/>
    </row>
    <row r="14" spans="1:16" ht="15" outlineLevel="2">
      <c r="A14" s="26" t="s">
        <v>13</v>
      </c>
      <c r="B14" s="12" t="s">
        <v>27</v>
      </c>
      <c r="C14" s="12" t="s">
        <v>118</v>
      </c>
      <c r="D14" s="12" t="s">
        <v>119</v>
      </c>
      <c r="E14" s="12" t="s">
        <v>120</v>
      </c>
      <c r="F14" s="12" t="s">
        <v>83</v>
      </c>
      <c r="G14" s="12" t="s">
        <v>93</v>
      </c>
      <c r="H14" s="12" t="s">
        <v>225</v>
      </c>
      <c r="I14" s="13">
        <v>207.83</v>
      </c>
      <c r="J14" s="14">
        <v>207.83</v>
      </c>
      <c r="K14" s="15"/>
      <c r="L14" s="15"/>
      <c r="M14" s="15"/>
      <c r="N14" s="15"/>
      <c r="O14" s="15"/>
      <c r="P14" s="16"/>
    </row>
    <row r="15" spans="1:16" ht="15" outlineLevel="2">
      <c r="A15" s="26" t="s">
        <v>13</v>
      </c>
      <c r="B15" s="12" t="s">
        <v>30</v>
      </c>
      <c r="C15" s="12" t="s">
        <v>127</v>
      </c>
      <c r="D15" s="12" t="s">
        <v>128</v>
      </c>
      <c r="E15" s="12" t="s">
        <v>129</v>
      </c>
      <c r="F15" s="12" t="s">
        <v>83</v>
      </c>
      <c r="G15" s="12" t="s">
        <v>93</v>
      </c>
      <c r="H15" s="12" t="s">
        <v>225</v>
      </c>
      <c r="I15" s="13">
        <v>207.83</v>
      </c>
      <c r="J15" s="14">
        <v>207.83</v>
      </c>
      <c r="K15" s="15"/>
      <c r="L15" s="15"/>
      <c r="M15" s="15"/>
      <c r="N15" s="15"/>
      <c r="O15" s="15"/>
      <c r="P15" s="16"/>
    </row>
    <row r="16" spans="1:16" ht="15" outlineLevel="2">
      <c r="A16" s="26" t="s">
        <v>13</v>
      </c>
      <c r="B16" s="12" t="s">
        <v>31</v>
      </c>
      <c r="C16" s="12" t="s">
        <v>130</v>
      </c>
      <c r="D16" s="12" t="s">
        <v>131</v>
      </c>
      <c r="E16" s="12" t="s">
        <v>132</v>
      </c>
      <c r="F16" s="12" t="s">
        <v>83</v>
      </c>
      <c r="G16" s="12" t="s">
        <v>93</v>
      </c>
      <c r="H16" s="12" t="s">
        <v>225</v>
      </c>
      <c r="I16" s="13">
        <v>207.83</v>
      </c>
      <c r="J16" s="14">
        <v>207.83</v>
      </c>
      <c r="K16" s="15"/>
      <c r="L16" s="15"/>
      <c r="M16" s="15"/>
      <c r="N16" s="15"/>
      <c r="O16" s="15"/>
      <c r="P16" s="16"/>
    </row>
    <row r="17" spans="1:16" ht="15" outlineLevel="2">
      <c r="A17" s="26" t="s">
        <v>13</v>
      </c>
      <c r="B17" s="12" t="s">
        <v>32</v>
      </c>
      <c r="C17" s="12" t="s">
        <v>133</v>
      </c>
      <c r="D17" s="12" t="s">
        <v>134</v>
      </c>
      <c r="E17" s="12" t="s">
        <v>135</v>
      </c>
      <c r="F17" s="12" t="s">
        <v>83</v>
      </c>
      <c r="G17" s="12" t="s">
        <v>93</v>
      </c>
      <c r="H17" s="12" t="s">
        <v>225</v>
      </c>
      <c r="I17" s="13">
        <v>207.83</v>
      </c>
      <c r="J17" s="14">
        <v>207.83</v>
      </c>
      <c r="K17" s="15"/>
      <c r="L17" s="15"/>
      <c r="M17" s="15"/>
      <c r="N17" s="15"/>
      <c r="O17" s="15"/>
      <c r="P17" s="16"/>
    </row>
    <row r="18" spans="1:16" ht="15" outlineLevel="1">
      <c r="A18" s="17"/>
      <c r="B18" s="19"/>
      <c r="C18" s="19"/>
      <c r="D18" s="19"/>
      <c r="E18" s="19"/>
      <c r="F18" s="19"/>
      <c r="G18" s="19" t="s">
        <v>230</v>
      </c>
      <c r="H18" s="19"/>
      <c r="I18" s="21">
        <f>SUBTOTAL(9,I7:I17)</f>
        <v>3113.109999999999</v>
      </c>
      <c r="J18" s="22">
        <f>SUBTOTAL(9,J7:J17)</f>
        <v>3113.109999999999</v>
      </c>
      <c r="K18" s="23"/>
      <c r="L18" s="23"/>
      <c r="M18" s="24">
        <v>17</v>
      </c>
      <c r="N18" s="24">
        <v>1</v>
      </c>
      <c r="O18" s="24" t="s">
        <v>242</v>
      </c>
      <c r="P18" s="25">
        <v>3003231</v>
      </c>
    </row>
    <row r="19" spans="1:16" ht="15" outlineLevel="2">
      <c r="A19" s="30" t="s">
        <v>13</v>
      </c>
      <c r="B19" s="27" t="s">
        <v>71</v>
      </c>
      <c r="C19" s="12" t="s">
        <v>218</v>
      </c>
      <c r="D19" s="12" t="s">
        <v>219</v>
      </c>
      <c r="E19" s="12" t="s">
        <v>223</v>
      </c>
      <c r="F19" s="12" t="s">
        <v>220</v>
      </c>
      <c r="G19" s="12" t="s">
        <v>221</v>
      </c>
      <c r="H19" s="12" t="s">
        <v>225</v>
      </c>
      <c r="I19" s="13">
        <v>1801.88</v>
      </c>
      <c r="J19" s="14">
        <v>1801.88</v>
      </c>
      <c r="K19" s="15"/>
      <c r="L19" s="15"/>
      <c r="M19" s="15"/>
      <c r="N19" s="15"/>
      <c r="O19" s="15"/>
      <c r="P19" s="16"/>
    </row>
    <row r="20" spans="1:16" ht="15" outlineLevel="1">
      <c r="A20" s="31"/>
      <c r="B20" s="18"/>
      <c r="C20" s="19"/>
      <c r="D20" s="19"/>
      <c r="E20" s="19"/>
      <c r="F20" s="19"/>
      <c r="G20" s="19" t="s">
        <v>231</v>
      </c>
      <c r="H20" s="19"/>
      <c r="I20" s="21">
        <f>SUBTOTAL(9,I19:I19)</f>
        <v>1801.88</v>
      </c>
      <c r="J20" s="22">
        <f>SUBTOTAL(9,J19:J19)</f>
        <v>1801.88</v>
      </c>
      <c r="K20" s="23"/>
      <c r="L20" s="23"/>
      <c r="M20" s="24">
        <v>23</v>
      </c>
      <c r="N20" s="24">
        <v>1</v>
      </c>
      <c r="O20" s="24" t="s">
        <v>242</v>
      </c>
      <c r="P20" s="25">
        <v>3003573</v>
      </c>
    </row>
    <row r="21" spans="1:16" ht="15" outlineLevel="2">
      <c r="A21" s="26" t="s">
        <v>13</v>
      </c>
      <c r="B21" s="32" t="s">
        <v>45</v>
      </c>
      <c r="C21" s="12" t="s">
        <v>164</v>
      </c>
      <c r="D21" s="12" t="s">
        <v>165</v>
      </c>
      <c r="E21" s="12" t="s">
        <v>166</v>
      </c>
      <c r="F21" s="12" t="s">
        <v>75</v>
      </c>
      <c r="G21" s="12" t="s">
        <v>167</v>
      </c>
      <c r="H21" s="12" t="s">
        <v>225</v>
      </c>
      <c r="I21" s="13">
        <v>409.9</v>
      </c>
      <c r="J21" s="14">
        <v>409.9</v>
      </c>
      <c r="K21" s="15"/>
      <c r="L21" s="15"/>
      <c r="M21" s="15"/>
      <c r="N21" s="15"/>
      <c r="O21" s="15"/>
      <c r="P21" s="16"/>
    </row>
    <row r="22" spans="1:16" ht="15" outlineLevel="2">
      <c r="A22" s="26" t="s">
        <v>13</v>
      </c>
      <c r="B22" s="32" t="s">
        <v>46</v>
      </c>
      <c r="C22" s="12" t="s">
        <v>164</v>
      </c>
      <c r="D22" s="12" t="s">
        <v>165</v>
      </c>
      <c r="E22" s="12" t="s">
        <v>168</v>
      </c>
      <c r="F22" s="12" t="s">
        <v>75</v>
      </c>
      <c r="G22" s="12" t="s">
        <v>167</v>
      </c>
      <c r="H22" s="12" t="s">
        <v>225</v>
      </c>
      <c r="I22" s="13">
        <v>-2362.83</v>
      </c>
      <c r="J22" s="14">
        <v>-2362.83</v>
      </c>
      <c r="K22" s="15"/>
      <c r="L22" s="15"/>
      <c r="M22" s="15"/>
      <c r="N22" s="15"/>
      <c r="O22" s="15"/>
      <c r="P22" s="16"/>
    </row>
    <row r="23" spans="1:16" ht="15" outlineLevel="1">
      <c r="A23" s="17"/>
      <c r="B23" s="33"/>
      <c r="C23" s="19"/>
      <c r="D23" s="19"/>
      <c r="E23" s="19"/>
      <c r="F23" s="19"/>
      <c r="G23" s="19" t="s">
        <v>232</v>
      </c>
      <c r="H23" s="19"/>
      <c r="I23" s="21">
        <f>SUBTOTAL(9,I21:I22)</f>
        <v>-1952.9299999999998</v>
      </c>
      <c r="J23" s="22">
        <f>SUBTOTAL(9,J21:J22)</f>
        <v>-1952.9299999999998</v>
      </c>
      <c r="K23" s="24" t="s">
        <v>244</v>
      </c>
      <c r="L23" s="34"/>
      <c r="M23" s="24">
        <v>3</v>
      </c>
      <c r="N23" s="24">
        <v>1</v>
      </c>
      <c r="O23" s="24" t="s">
        <v>242</v>
      </c>
      <c r="P23" s="25">
        <v>4808813</v>
      </c>
    </row>
    <row r="24" spans="1:16" ht="15" outlineLevel="2">
      <c r="A24" s="10" t="s">
        <v>13</v>
      </c>
      <c r="B24" s="35" t="s">
        <v>39</v>
      </c>
      <c r="C24" s="12" t="s">
        <v>149</v>
      </c>
      <c r="D24" s="12" t="s">
        <v>150</v>
      </c>
      <c r="E24" s="12" t="s">
        <v>227</v>
      </c>
      <c r="F24" s="12" t="s">
        <v>83</v>
      </c>
      <c r="G24" s="12" t="s">
        <v>151</v>
      </c>
      <c r="H24" s="12" t="s">
        <v>224</v>
      </c>
      <c r="I24" s="13">
        <v>207.83</v>
      </c>
      <c r="J24" s="14">
        <v>207.83</v>
      </c>
      <c r="K24" s="15"/>
      <c r="L24" s="15"/>
      <c r="M24" s="15"/>
      <c r="N24" s="15"/>
      <c r="O24" s="15"/>
      <c r="P24" s="16"/>
    </row>
    <row r="25" spans="1:16" ht="15" outlineLevel="1">
      <c r="A25" s="17"/>
      <c r="B25" s="33"/>
      <c r="C25" s="19"/>
      <c r="D25" s="19"/>
      <c r="E25" s="19"/>
      <c r="F25" s="19"/>
      <c r="G25" s="19" t="s">
        <v>233</v>
      </c>
      <c r="H25" s="19"/>
      <c r="I25" s="21">
        <f>SUBTOTAL(9,I24:I24)</f>
        <v>207.83</v>
      </c>
      <c r="J25" s="22">
        <f>SUBTOTAL(9,J24:J24)</f>
        <v>207.83</v>
      </c>
      <c r="K25" s="23"/>
      <c r="L25" s="36">
        <v>1110465</v>
      </c>
      <c r="M25" s="24">
        <v>11</v>
      </c>
      <c r="N25" s="24">
        <v>1</v>
      </c>
      <c r="O25" s="24" t="s">
        <v>242</v>
      </c>
      <c r="P25" s="28"/>
    </row>
    <row r="26" spans="1:16" ht="15" outlineLevel="2">
      <c r="A26" s="10" t="s">
        <v>11</v>
      </c>
      <c r="B26" s="37" t="s">
        <v>12</v>
      </c>
      <c r="C26" s="12" t="s">
        <v>77</v>
      </c>
      <c r="D26" s="12" t="s">
        <v>78</v>
      </c>
      <c r="E26" s="12" t="s">
        <v>79</v>
      </c>
      <c r="F26" s="12" t="s">
        <v>75</v>
      </c>
      <c r="G26" s="12" t="s">
        <v>76</v>
      </c>
      <c r="H26" s="12" t="s">
        <v>224</v>
      </c>
      <c r="I26" s="13">
        <v>561.09</v>
      </c>
      <c r="J26" s="14">
        <v>561.09</v>
      </c>
      <c r="K26" s="15"/>
      <c r="L26" s="15"/>
      <c r="M26" s="15"/>
      <c r="N26" s="15"/>
      <c r="O26" s="15"/>
      <c r="P26" s="16"/>
    </row>
    <row r="27" spans="1:16" ht="15" outlineLevel="2">
      <c r="A27" s="10" t="s">
        <v>13</v>
      </c>
      <c r="B27" s="32" t="s">
        <v>33</v>
      </c>
      <c r="C27" s="12" t="s">
        <v>136</v>
      </c>
      <c r="D27" s="12" t="s">
        <v>137</v>
      </c>
      <c r="E27" s="12" t="s">
        <v>138</v>
      </c>
      <c r="F27" s="12" t="s">
        <v>83</v>
      </c>
      <c r="G27" s="12" t="s">
        <v>76</v>
      </c>
      <c r="H27" s="12" t="s">
        <v>224</v>
      </c>
      <c r="I27" s="13">
        <v>207.83</v>
      </c>
      <c r="J27" s="14">
        <v>207.83</v>
      </c>
      <c r="K27" s="15"/>
      <c r="L27" s="15"/>
      <c r="M27" s="15"/>
      <c r="N27" s="15"/>
      <c r="O27" s="15"/>
      <c r="P27" s="16"/>
    </row>
    <row r="28" spans="1:16" ht="15" outlineLevel="2">
      <c r="A28" s="26" t="s">
        <v>13</v>
      </c>
      <c r="B28" s="12" t="s">
        <v>14</v>
      </c>
      <c r="C28" s="12" t="s">
        <v>80</v>
      </c>
      <c r="D28" s="12" t="s">
        <v>81</v>
      </c>
      <c r="E28" s="12" t="s">
        <v>82</v>
      </c>
      <c r="F28" s="12" t="s">
        <v>83</v>
      </c>
      <c r="G28" s="12" t="s">
        <v>76</v>
      </c>
      <c r="H28" s="12" t="s">
        <v>224</v>
      </c>
      <c r="I28" s="13">
        <v>207.83</v>
      </c>
      <c r="J28" s="14">
        <v>207.83</v>
      </c>
      <c r="K28" s="15"/>
      <c r="L28" s="15"/>
      <c r="M28" s="15"/>
      <c r="N28" s="15"/>
      <c r="O28" s="15"/>
      <c r="P28" s="16"/>
    </row>
    <row r="29" spans="1:16" ht="15" outlineLevel="2">
      <c r="A29" s="26" t="s">
        <v>13</v>
      </c>
      <c r="B29" s="12" t="s">
        <v>15</v>
      </c>
      <c r="C29" s="12" t="s">
        <v>84</v>
      </c>
      <c r="D29" s="12" t="s">
        <v>85</v>
      </c>
      <c r="E29" s="12" t="s">
        <v>82</v>
      </c>
      <c r="F29" s="12" t="s">
        <v>83</v>
      </c>
      <c r="G29" s="12" t="s">
        <v>76</v>
      </c>
      <c r="H29" s="12" t="s">
        <v>224</v>
      </c>
      <c r="I29" s="13">
        <v>207.83</v>
      </c>
      <c r="J29" s="14">
        <v>207.83</v>
      </c>
      <c r="K29" s="15"/>
      <c r="L29" s="15"/>
      <c r="M29" s="15"/>
      <c r="N29" s="15"/>
      <c r="O29" s="15"/>
      <c r="P29" s="16"/>
    </row>
    <row r="30" spans="1:16" ht="15" outlineLevel="2">
      <c r="A30" s="26" t="s">
        <v>13</v>
      </c>
      <c r="B30" s="12" t="s">
        <v>16</v>
      </c>
      <c r="C30" s="12" t="s">
        <v>86</v>
      </c>
      <c r="D30" s="12" t="s">
        <v>87</v>
      </c>
      <c r="E30" s="12" t="s">
        <v>82</v>
      </c>
      <c r="F30" s="12" t="s">
        <v>83</v>
      </c>
      <c r="G30" s="12" t="s">
        <v>76</v>
      </c>
      <c r="H30" s="12" t="s">
        <v>224</v>
      </c>
      <c r="I30" s="13">
        <v>207.83</v>
      </c>
      <c r="J30" s="14">
        <v>207.83</v>
      </c>
      <c r="K30" s="15"/>
      <c r="L30" s="15"/>
      <c r="M30" s="15"/>
      <c r="N30" s="15"/>
      <c r="O30" s="15"/>
      <c r="P30" s="16"/>
    </row>
    <row r="31" spans="1:16" ht="15" outlineLevel="2">
      <c r="A31" s="26" t="s">
        <v>13</v>
      </c>
      <c r="B31" s="12" t="s">
        <v>17</v>
      </c>
      <c r="C31" s="12" t="s">
        <v>88</v>
      </c>
      <c r="D31" s="12" t="s">
        <v>89</v>
      </c>
      <c r="E31" s="12" t="s">
        <v>82</v>
      </c>
      <c r="F31" s="12" t="s">
        <v>83</v>
      </c>
      <c r="G31" s="12" t="s">
        <v>76</v>
      </c>
      <c r="H31" s="12" t="s">
        <v>224</v>
      </c>
      <c r="I31" s="13">
        <v>207.83</v>
      </c>
      <c r="J31" s="14">
        <v>207.83</v>
      </c>
      <c r="K31" s="15"/>
      <c r="L31" s="15"/>
      <c r="M31" s="15"/>
      <c r="N31" s="15"/>
      <c r="O31" s="15"/>
      <c r="P31" s="16"/>
    </row>
    <row r="32" spans="1:16" ht="15" outlineLevel="2">
      <c r="A32" s="26" t="s">
        <v>13</v>
      </c>
      <c r="B32" s="12" t="s">
        <v>23</v>
      </c>
      <c r="C32" s="12" t="s">
        <v>106</v>
      </c>
      <c r="D32" s="12" t="s">
        <v>107</v>
      </c>
      <c r="E32" s="12" t="s">
        <v>108</v>
      </c>
      <c r="F32" s="12" t="s">
        <v>83</v>
      </c>
      <c r="G32" s="12" t="s">
        <v>76</v>
      </c>
      <c r="H32" s="12" t="s">
        <v>224</v>
      </c>
      <c r="I32" s="13">
        <v>207.83</v>
      </c>
      <c r="J32" s="14">
        <v>207.83</v>
      </c>
      <c r="K32" s="15"/>
      <c r="L32" s="15"/>
      <c r="M32" s="15"/>
      <c r="N32" s="15"/>
      <c r="O32" s="15"/>
      <c r="P32" s="16"/>
    </row>
    <row r="33" spans="1:16" ht="15" outlineLevel="2">
      <c r="A33" s="26" t="s">
        <v>13</v>
      </c>
      <c r="B33" s="12" t="s">
        <v>24</v>
      </c>
      <c r="C33" s="12" t="s">
        <v>109</v>
      </c>
      <c r="D33" s="12" t="s">
        <v>110</v>
      </c>
      <c r="E33" s="12" t="s">
        <v>111</v>
      </c>
      <c r="F33" s="12" t="s">
        <v>83</v>
      </c>
      <c r="G33" s="12" t="s">
        <v>76</v>
      </c>
      <c r="H33" s="12" t="s">
        <v>224</v>
      </c>
      <c r="I33" s="13">
        <v>207.83</v>
      </c>
      <c r="J33" s="14">
        <v>207.83</v>
      </c>
      <c r="K33" s="15"/>
      <c r="L33" s="15"/>
      <c r="M33" s="15"/>
      <c r="N33" s="15"/>
      <c r="O33" s="15"/>
      <c r="P33" s="16"/>
    </row>
    <row r="34" spans="1:16" ht="15" outlineLevel="2">
      <c r="A34" s="26" t="s">
        <v>13</v>
      </c>
      <c r="B34" s="12" t="s">
        <v>26</v>
      </c>
      <c r="C34" s="12" t="s">
        <v>115</v>
      </c>
      <c r="D34" s="12" t="s">
        <v>116</v>
      </c>
      <c r="E34" s="12" t="s">
        <v>117</v>
      </c>
      <c r="F34" s="12" t="s">
        <v>83</v>
      </c>
      <c r="G34" s="12" t="s">
        <v>76</v>
      </c>
      <c r="H34" s="12" t="s">
        <v>224</v>
      </c>
      <c r="I34" s="13">
        <v>207.83</v>
      </c>
      <c r="J34" s="14">
        <v>207.83</v>
      </c>
      <c r="K34" s="15"/>
      <c r="L34" s="15"/>
      <c r="M34" s="15"/>
      <c r="N34" s="15"/>
      <c r="O34" s="15"/>
      <c r="P34" s="16"/>
    </row>
    <row r="35" spans="1:16" ht="15" outlineLevel="2">
      <c r="A35" s="26" t="s">
        <v>13</v>
      </c>
      <c r="B35" s="12" t="s">
        <v>28</v>
      </c>
      <c r="C35" s="12" t="s">
        <v>121</v>
      </c>
      <c r="D35" s="12" t="s">
        <v>122</v>
      </c>
      <c r="E35" s="12" t="s">
        <v>123</v>
      </c>
      <c r="F35" s="12" t="s">
        <v>83</v>
      </c>
      <c r="G35" s="12" t="s">
        <v>76</v>
      </c>
      <c r="H35" s="12" t="s">
        <v>224</v>
      </c>
      <c r="I35" s="13">
        <v>207.83</v>
      </c>
      <c r="J35" s="14">
        <v>207.83</v>
      </c>
      <c r="K35" s="15"/>
      <c r="L35" s="15"/>
      <c r="M35" s="15"/>
      <c r="N35" s="15"/>
      <c r="O35" s="15"/>
      <c r="P35" s="16"/>
    </row>
    <row r="36" spans="1:16" ht="15" outlineLevel="2">
      <c r="A36" s="26" t="s">
        <v>13</v>
      </c>
      <c r="B36" s="12" t="s">
        <v>29</v>
      </c>
      <c r="C36" s="12" t="s">
        <v>124</v>
      </c>
      <c r="D36" s="12" t="s">
        <v>125</v>
      </c>
      <c r="E36" s="12" t="s">
        <v>126</v>
      </c>
      <c r="F36" s="12" t="s">
        <v>83</v>
      </c>
      <c r="G36" s="12" t="s">
        <v>76</v>
      </c>
      <c r="H36" s="12" t="s">
        <v>224</v>
      </c>
      <c r="I36" s="13">
        <v>207.83</v>
      </c>
      <c r="J36" s="14">
        <v>207.83</v>
      </c>
      <c r="K36" s="15"/>
      <c r="L36" s="15"/>
      <c r="M36" s="15"/>
      <c r="N36" s="15"/>
      <c r="O36" s="15"/>
      <c r="P36" s="16"/>
    </row>
    <row r="37" spans="1:16" ht="15" outlineLevel="2">
      <c r="A37" s="10" t="s">
        <v>13</v>
      </c>
      <c r="B37" s="32" t="s">
        <v>36</v>
      </c>
      <c r="C37" s="12" t="s">
        <v>143</v>
      </c>
      <c r="D37" s="12" t="s">
        <v>144</v>
      </c>
      <c r="E37" s="12" t="s">
        <v>138</v>
      </c>
      <c r="F37" s="12" t="s">
        <v>83</v>
      </c>
      <c r="G37" s="12" t="s">
        <v>76</v>
      </c>
      <c r="H37" s="12" t="s">
        <v>224</v>
      </c>
      <c r="I37" s="13">
        <v>207.83</v>
      </c>
      <c r="J37" s="14">
        <v>207.83</v>
      </c>
      <c r="K37" s="15"/>
      <c r="L37" s="15"/>
      <c r="M37" s="15"/>
      <c r="N37" s="15"/>
      <c r="O37" s="15"/>
      <c r="P37" s="16"/>
    </row>
    <row r="38" spans="1:16" ht="15" outlineLevel="2">
      <c r="A38" s="10" t="s">
        <v>13</v>
      </c>
      <c r="B38" s="32" t="s">
        <v>43</v>
      </c>
      <c r="C38" s="12" t="s">
        <v>158</v>
      </c>
      <c r="D38" s="12" t="s">
        <v>159</v>
      </c>
      <c r="E38" s="12" t="s">
        <v>138</v>
      </c>
      <c r="F38" s="12" t="s">
        <v>83</v>
      </c>
      <c r="G38" s="12" t="s">
        <v>76</v>
      </c>
      <c r="H38" s="12" t="s">
        <v>224</v>
      </c>
      <c r="I38" s="13">
        <v>207.83</v>
      </c>
      <c r="J38" s="14">
        <v>207.83</v>
      </c>
      <c r="K38" s="15"/>
      <c r="L38" s="15"/>
      <c r="M38" s="15"/>
      <c r="N38" s="15"/>
      <c r="O38" s="15"/>
      <c r="P38" s="16"/>
    </row>
    <row r="39" spans="1:16" ht="15" outlineLevel="2">
      <c r="A39" s="10" t="s">
        <v>13</v>
      </c>
      <c r="B39" s="32" t="s">
        <v>37</v>
      </c>
      <c r="C39" s="12" t="s">
        <v>145</v>
      </c>
      <c r="D39" s="12" t="s">
        <v>146</v>
      </c>
      <c r="E39" s="12" t="s">
        <v>138</v>
      </c>
      <c r="F39" s="12" t="s">
        <v>83</v>
      </c>
      <c r="G39" s="12" t="s">
        <v>76</v>
      </c>
      <c r="H39" s="12" t="s">
        <v>224</v>
      </c>
      <c r="I39" s="13">
        <v>207.83</v>
      </c>
      <c r="J39" s="14">
        <v>207.83</v>
      </c>
      <c r="K39" s="15"/>
      <c r="L39" s="15"/>
      <c r="M39" s="15"/>
      <c r="N39" s="15"/>
      <c r="O39" s="15"/>
      <c r="P39" s="16"/>
    </row>
    <row r="40" spans="1:16" ht="15" outlineLevel="2">
      <c r="A40" s="10" t="s">
        <v>13</v>
      </c>
      <c r="B40" s="32" t="s">
        <v>40</v>
      </c>
      <c r="C40" s="12" t="s">
        <v>152</v>
      </c>
      <c r="D40" s="12" t="s">
        <v>153</v>
      </c>
      <c r="E40" s="12" t="s">
        <v>138</v>
      </c>
      <c r="F40" s="12" t="s">
        <v>83</v>
      </c>
      <c r="G40" s="12" t="s">
        <v>76</v>
      </c>
      <c r="H40" s="12" t="s">
        <v>224</v>
      </c>
      <c r="I40" s="13">
        <v>207.83</v>
      </c>
      <c r="J40" s="14">
        <v>207.83</v>
      </c>
      <c r="K40" s="15"/>
      <c r="L40" s="15"/>
      <c r="M40" s="15"/>
      <c r="N40" s="15"/>
      <c r="O40" s="15"/>
      <c r="P40" s="16"/>
    </row>
    <row r="41" spans="1:16" ht="15" outlineLevel="2">
      <c r="A41" s="10" t="s">
        <v>13</v>
      </c>
      <c r="B41" s="32" t="s">
        <v>38</v>
      </c>
      <c r="C41" s="12" t="s">
        <v>147</v>
      </c>
      <c r="D41" s="12" t="s">
        <v>148</v>
      </c>
      <c r="E41" s="12" t="s">
        <v>138</v>
      </c>
      <c r="F41" s="12" t="s">
        <v>83</v>
      </c>
      <c r="G41" s="12" t="s">
        <v>76</v>
      </c>
      <c r="H41" s="12" t="s">
        <v>224</v>
      </c>
      <c r="I41" s="13">
        <v>207.83</v>
      </c>
      <c r="J41" s="14">
        <v>207.83</v>
      </c>
      <c r="K41" s="15"/>
      <c r="L41" s="15"/>
      <c r="M41" s="15"/>
      <c r="N41" s="15"/>
      <c r="O41" s="15"/>
      <c r="P41" s="16"/>
    </row>
    <row r="42" spans="1:16" ht="15" outlineLevel="2">
      <c r="A42" s="10" t="s">
        <v>13</v>
      </c>
      <c r="B42" s="32" t="s">
        <v>41</v>
      </c>
      <c r="C42" s="12" t="s">
        <v>154</v>
      </c>
      <c r="D42" s="12" t="s">
        <v>155</v>
      </c>
      <c r="E42" s="12" t="s">
        <v>138</v>
      </c>
      <c r="F42" s="12" t="s">
        <v>83</v>
      </c>
      <c r="G42" s="12" t="s">
        <v>76</v>
      </c>
      <c r="H42" s="12" t="s">
        <v>224</v>
      </c>
      <c r="I42" s="13">
        <v>207.83</v>
      </c>
      <c r="J42" s="14">
        <v>207.83</v>
      </c>
      <c r="K42" s="15"/>
      <c r="L42" s="15"/>
      <c r="M42" s="15"/>
      <c r="N42" s="15"/>
      <c r="O42" s="15"/>
      <c r="P42" s="16"/>
    </row>
    <row r="43" spans="1:16" ht="15" outlineLevel="2">
      <c r="A43" s="10" t="s">
        <v>13</v>
      </c>
      <c r="B43" s="32" t="s">
        <v>35</v>
      </c>
      <c r="C43" s="12" t="s">
        <v>141</v>
      </c>
      <c r="D43" s="12" t="s">
        <v>142</v>
      </c>
      <c r="E43" s="12" t="s">
        <v>138</v>
      </c>
      <c r="F43" s="12" t="s">
        <v>83</v>
      </c>
      <c r="G43" s="12" t="s">
        <v>76</v>
      </c>
      <c r="H43" s="12" t="s">
        <v>224</v>
      </c>
      <c r="I43" s="13">
        <v>207.83</v>
      </c>
      <c r="J43" s="14">
        <v>207.83</v>
      </c>
      <c r="K43" s="15"/>
      <c r="L43" s="15"/>
      <c r="M43" s="15"/>
      <c r="N43" s="15"/>
      <c r="O43" s="15"/>
      <c r="P43" s="16"/>
    </row>
    <row r="44" spans="1:16" ht="15" outlineLevel="2">
      <c r="A44" s="10" t="s">
        <v>13</v>
      </c>
      <c r="B44" s="32" t="s">
        <v>42</v>
      </c>
      <c r="C44" s="12" t="s">
        <v>156</v>
      </c>
      <c r="D44" s="12" t="s">
        <v>157</v>
      </c>
      <c r="E44" s="12" t="s">
        <v>138</v>
      </c>
      <c r="F44" s="12" t="s">
        <v>83</v>
      </c>
      <c r="G44" s="12" t="s">
        <v>76</v>
      </c>
      <c r="H44" s="12" t="s">
        <v>224</v>
      </c>
      <c r="I44" s="13">
        <v>207.83</v>
      </c>
      <c r="J44" s="14">
        <v>207.83</v>
      </c>
      <c r="K44" s="15"/>
      <c r="L44" s="15"/>
      <c r="M44" s="15"/>
      <c r="N44" s="15"/>
      <c r="O44" s="15"/>
      <c r="P44" s="16"/>
    </row>
    <row r="45" spans="1:16" ht="15" outlineLevel="2">
      <c r="A45" s="10" t="s">
        <v>13</v>
      </c>
      <c r="B45" s="32" t="s">
        <v>34</v>
      </c>
      <c r="C45" s="12" t="s">
        <v>139</v>
      </c>
      <c r="D45" s="12" t="s">
        <v>140</v>
      </c>
      <c r="E45" s="12" t="s">
        <v>138</v>
      </c>
      <c r="F45" s="12" t="s">
        <v>83</v>
      </c>
      <c r="G45" s="12" t="s">
        <v>76</v>
      </c>
      <c r="H45" s="12" t="s">
        <v>224</v>
      </c>
      <c r="I45" s="13">
        <v>207.83</v>
      </c>
      <c r="J45" s="14">
        <v>207.83</v>
      </c>
      <c r="K45" s="15"/>
      <c r="L45" s="15"/>
      <c r="M45" s="15"/>
      <c r="N45" s="15"/>
      <c r="O45" s="15"/>
      <c r="P45" s="16"/>
    </row>
    <row r="46" spans="1:16" ht="15" outlineLevel="2">
      <c r="A46" s="10" t="s">
        <v>9</v>
      </c>
      <c r="B46" s="37" t="s">
        <v>10</v>
      </c>
      <c r="C46" s="12" t="s">
        <v>72</v>
      </c>
      <c r="D46" s="12" t="s">
        <v>73</v>
      </c>
      <c r="E46" s="12" t="s">
        <v>74</v>
      </c>
      <c r="F46" s="12" t="s">
        <v>75</v>
      </c>
      <c r="G46" s="12" t="s">
        <v>76</v>
      </c>
      <c r="H46" s="12" t="s">
        <v>224</v>
      </c>
      <c r="I46" s="13">
        <v>3888</v>
      </c>
      <c r="J46" s="14">
        <v>3888</v>
      </c>
      <c r="K46" s="15"/>
      <c r="L46" s="15"/>
      <c r="M46" s="15"/>
      <c r="N46" s="15"/>
      <c r="O46" s="15"/>
      <c r="P46" s="16"/>
    </row>
    <row r="47" spans="1:16" ht="15" outlineLevel="2">
      <c r="A47" s="38"/>
      <c r="B47" s="39"/>
      <c r="C47" s="39"/>
      <c r="D47" s="39"/>
      <c r="E47" s="39"/>
      <c r="F47" s="39"/>
      <c r="G47" s="39"/>
      <c r="H47" s="39"/>
      <c r="I47" s="40"/>
      <c r="J47" s="41">
        <v>4863.78</v>
      </c>
      <c r="K47" s="24"/>
      <c r="L47" s="36">
        <v>1713263</v>
      </c>
      <c r="M47" s="24">
        <v>19</v>
      </c>
      <c r="N47" s="24">
        <v>1</v>
      </c>
      <c r="O47" s="24" t="s">
        <v>242</v>
      </c>
      <c r="P47" s="25"/>
    </row>
    <row r="48" spans="1:16" ht="15" outlineLevel="2">
      <c r="A48" s="38"/>
      <c r="B48" s="39"/>
      <c r="C48" s="39"/>
      <c r="D48" s="39"/>
      <c r="E48" s="39"/>
      <c r="F48" s="39"/>
      <c r="G48" s="39"/>
      <c r="H48" s="39"/>
      <c r="I48" s="40"/>
      <c r="J48" s="41">
        <v>3534.08</v>
      </c>
      <c r="K48" s="24"/>
      <c r="L48" s="42">
        <v>1713263</v>
      </c>
      <c r="M48" s="24">
        <v>27</v>
      </c>
      <c r="N48" s="24">
        <v>1</v>
      </c>
      <c r="O48" s="24" t="s">
        <v>242</v>
      </c>
      <c r="P48" s="25"/>
    </row>
    <row r="49" spans="1:16" ht="15" outlineLevel="1">
      <c r="A49" s="17"/>
      <c r="B49" s="19"/>
      <c r="C49" s="19"/>
      <c r="D49" s="19"/>
      <c r="E49" s="19"/>
      <c r="F49" s="19"/>
      <c r="G49" s="19" t="s">
        <v>234</v>
      </c>
      <c r="H49" s="19"/>
      <c r="I49" s="21">
        <f>SUBTOTAL(9,I26:I46)</f>
        <v>8397.86</v>
      </c>
      <c r="J49" s="43">
        <f>J47+J48</f>
        <v>8397.86</v>
      </c>
      <c r="K49" s="23"/>
      <c r="L49" s="23"/>
      <c r="M49" s="23"/>
      <c r="N49" s="23"/>
      <c r="O49" s="23"/>
      <c r="P49" s="28"/>
    </row>
    <row r="50" spans="1:16" ht="15" outlineLevel="2">
      <c r="A50" s="26" t="s">
        <v>48</v>
      </c>
      <c r="B50" s="12" t="s">
        <v>66</v>
      </c>
      <c r="C50" s="12" t="s">
        <v>207</v>
      </c>
      <c r="D50" s="12" t="s">
        <v>208</v>
      </c>
      <c r="E50" s="12" t="s">
        <v>82</v>
      </c>
      <c r="F50" s="12" t="s">
        <v>83</v>
      </c>
      <c r="G50" s="12" t="s">
        <v>174</v>
      </c>
      <c r="H50" s="15" t="s">
        <v>224</v>
      </c>
      <c r="I50" s="13">
        <v>207.83</v>
      </c>
      <c r="J50" s="14">
        <v>207.83</v>
      </c>
      <c r="K50" s="15"/>
      <c r="L50" s="15"/>
      <c r="M50" s="15"/>
      <c r="N50" s="15"/>
      <c r="O50" s="15"/>
      <c r="P50" s="16"/>
    </row>
    <row r="51" spans="1:16" ht="15" outlineLevel="2">
      <c r="A51" s="26" t="s">
        <v>48</v>
      </c>
      <c r="B51" s="12" t="s">
        <v>67</v>
      </c>
      <c r="C51" s="12" t="s">
        <v>209</v>
      </c>
      <c r="D51" s="12" t="s">
        <v>210</v>
      </c>
      <c r="E51" s="12" t="s">
        <v>82</v>
      </c>
      <c r="F51" s="12" t="s">
        <v>83</v>
      </c>
      <c r="G51" s="12" t="s">
        <v>174</v>
      </c>
      <c r="H51" s="15" t="s">
        <v>224</v>
      </c>
      <c r="I51" s="13">
        <v>207.83</v>
      </c>
      <c r="J51" s="14">
        <v>207.83</v>
      </c>
      <c r="K51" s="15"/>
      <c r="L51" s="15"/>
      <c r="M51" s="15"/>
      <c r="N51" s="15"/>
      <c r="O51" s="15"/>
      <c r="P51" s="16"/>
    </row>
    <row r="52" spans="1:16" ht="15" outlineLevel="2">
      <c r="A52" s="26" t="s">
        <v>48</v>
      </c>
      <c r="B52" s="12" t="s">
        <v>65</v>
      </c>
      <c r="C52" s="12" t="s">
        <v>205</v>
      </c>
      <c r="D52" s="12" t="s">
        <v>206</v>
      </c>
      <c r="E52" s="12" t="s">
        <v>82</v>
      </c>
      <c r="F52" s="12" t="s">
        <v>83</v>
      </c>
      <c r="G52" s="12" t="s">
        <v>174</v>
      </c>
      <c r="H52" s="15" t="s">
        <v>224</v>
      </c>
      <c r="I52" s="13">
        <v>207.83</v>
      </c>
      <c r="J52" s="14">
        <v>207.83</v>
      </c>
      <c r="K52" s="15"/>
      <c r="L52" s="15"/>
      <c r="M52" s="15"/>
      <c r="N52" s="15"/>
      <c r="O52" s="15"/>
      <c r="P52" s="16"/>
    </row>
    <row r="53" spans="1:16" ht="15" outlineLevel="2">
      <c r="A53" s="26" t="s">
        <v>48</v>
      </c>
      <c r="B53" s="12" t="s">
        <v>63</v>
      </c>
      <c r="C53" s="12" t="s">
        <v>201</v>
      </c>
      <c r="D53" s="12" t="s">
        <v>202</v>
      </c>
      <c r="E53" s="12" t="s">
        <v>82</v>
      </c>
      <c r="F53" s="12" t="s">
        <v>83</v>
      </c>
      <c r="G53" s="12" t="s">
        <v>174</v>
      </c>
      <c r="H53" s="15" t="s">
        <v>224</v>
      </c>
      <c r="I53" s="13">
        <v>207.83</v>
      </c>
      <c r="J53" s="14">
        <v>207.83</v>
      </c>
      <c r="K53" s="15"/>
      <c r="L53" s="15"/>
      <c r="M53" s="15"/>
      <c r="N53" s="15"/>
      <c r="O53" s="15"/>
      <c r="P53" s="16"/>
    </row>
    <row r="54" spans="1:16" ht="15" outlineLevel="2">
      <c r="A54" s="26" t="s">
        <v>48</v>
      </c>
      <c r="B54" s="12" t="s">
        <v>64</v>
      </c>
      <c r="C54" s="12" t="s">
        <v>203</v>
      </c>
      <c r="D54" s="12" t="s">
        <v>204</v>
      </c>
      <c r="E54" s="12" t="s">
        <v>82</v>
      </c>
      <c r="F54" s="12" t="s">
        <v>83</v>
      </c>
      <c r="G54" s="12" t="s">
        <v>174</v>
      </c>
      <c r="H54" s="15" t="s">
        <v>224</v>
      </c>
      <c r="I54" s="13">
        <v>207.83</v>
      </c>
      <c r="J54" s="14">
        <v>207.83</v>
      </c>
      <c r="K54" s="15"/>
      <c r="L54" s="15"/>
      <c r="M54" s="15"/>
      <c r="N54" s="15"/>
      <c r="O54" s="15"/>
      <c r="P54" s="16"/>
    </row>
    <row r="55" spans="1:16" ht="15" outlineLevel="2">
      <c r="A55" s="26" t="s">
        <v>48</v>
      </c>
      <c r="B55" s="12" t="s">
        <v>61</v>
      </c>
      <c r="C55" s="12" t="s">
        <v>197</v>
      </c>
      <c r="D55" s="12" t="s">
        <v>198</v>
      </c>
      <c r="E55" s="12" t="s">
        <v>82</v>
      </c>
      <c r="F55" s="12" t="s">
        <v>83</v>
      </c>
      <c r="G55" s="12" t="s">
        <v>174</v>
      </c>
      <c r="H55" s="15" t="s">
        <v>224</v>
      </c>
      <c r="I55" s="13">
        <v>207.83</v>
      </c>
      <c r="J55" s="14">
        <v>207.83</v>
      </c>
      <c r="K55" s="15"/>
      <c r="L55" s="15"/>
      <c r="M55" s="15"/>
      <c r="N55" s="15"/>
      <c r="O55" s="15"/>
      <c r="P55" s="16"/>
    </row>
    <row r="56" spans="1:16" ht="15" outlineLevel="2">
      <c r="A56" s="26" t="s">
        <v>48</v>
      </c>
      <c r="B56" s="12" t="s">
        <v>62</v>
      </c>
      <c r="C56" s="12" t="s">
        <v>199</v>
      </c>
      <c r="D56" s="12" t="s">
        <v>200</v>
      </c>
      <c r="E56" s="12" t="s">
        <v>82</v>
      </c>
      <c r="F56" s="12" t="s">
        <v>83</v>
      </c>
      <c r="G56" s="12" t="s">
        <v>174</v>
      </c>
      <c r="H56" s="15" t="s">
        <v>224</v>
      </c>
      <c r="I56" s="13">
        <v>207.83</v>
      </c>
      <c r="J56" s="14">
        <v>207.83</v>
      </c>
      <c r="K56" s="15"/>
      <c r="L56" s="15"/>
      <c r="M56" s="15"/>
      <c r="N56" s="15"/>
      <c r="O56" s="15"/>
      <c r="P56" s="16"/>
    </row>
    <row r="57" spans="1:16" ht="15" outlineLevel="2">
      <c r="A57" s="26" t="s">
        <v>48</v>
      </c>
      <c r="B57" s="12" t="s">
        <v>60</v>
      </c>
      <c r="C57" s="12" t="s">
        <v>195</v>
      </c>
      <c r="D57" s="12" t="s">
        <v>196</v>
      </c>
      <c r="E57" s="12" t="s">
        <v>82</v>
      </c>
      <c r="F57" s="12" t="s">
        <v>83</v>
      </c>
      <c r="G57" s="12" t="s">
        <v>174</v>
      </c>
      <c r="H57" s="15" t="s">
        <v>224</v>
      </c>
      <c r="I57" s="13">
        <v>207.83</v>
      </c>
      <c r="J57" s="14">
        <v>207.83</v>
      </c>
      <c r="K57" s="15"/>
      <c r="L57" s="15"/>
      <c r="M57" s="15"/>
      <c r="N57" s="15"/>
      <c r="O57" s="15"/>
      <c r="P57" s="16"/>
    </row>
    <row r="58" spans="1:16" ht="15" outlineLevel="2">
      <c r="A58" s="26" t="s">
        <v>48</v>
      </c>
      <c r="B58" s="12" t="s">
        <v>58</v>
      </c>
      <c r="C58" s="12" t="s">
        <v>191</v>
      </c>
      <c r="D58" s="12" t="s">
        <v>192</v>
      </c>
      <c r="E58" s="12" t="s">
        <v>82</v>
      </c>
      <c r="F58" s="12" t="s">
        <v>83</v>
      </c>
      <c r="G58" s="12" t="s">
        <v>174</v>
      </c>
      <c r="H58" s="15" t="s">
        <v>224</v>
      </c>
      <c r="I58" s="13">
        <v>207.83</v>
      </c>
      <c r="J58" s="14">
        <v>207.83</v>
      </c>
      <c r="K58" s="15"/>
      <c r="L58" s="15"/>
      <c r="M58" s="15"/>
      <c r="N58" s="15"/>
      <c r="O58" s="15"/>
      <c r="P58" s="16"/>
    </row>
    <row r="59" spans="1:16" ht="15" outlineLevel="2">
      <c r="A59" s="26" t="s">
        <v>48</v>
      </c>
      <c r="B59" s="12" t="s">
        <v>59</v>
      </c>
      <c r="C59" s="12" t="s">
        <v>193</v>
      </c>
      <c r="D59" s="12" t="s">
        <v>194</v>
      </c>
      <c r="E59" s="12" t="s">
        <v>82</v>
      </c>
      <c r="F59" s="12" t="s">
        <v>83</v>
      </c>
      <c r="G59" s="12" t="s">
        <v>174</v>
      </c>
      <c r="H59" s="15" t="s">
        <v>224</v>
      </c>
      <c r="I59" s="13">
        <v>207.83</v>
      </c>
      <c r="J59" s="14">
        <v>207.83</v>
      </c>
      <c r="K59" s="15"/>
      <c r="L59" s="15"/>
      <c r="M59" s="15"/>
      <c r="N59" s="15"/>
      <c r="O59" s="15"/>
      <c r="P59" s="16"/>
    </row>
    <row r="60" spans="1:16" ht="15" outlineLevel="2">
      <c r="A60" s="26" t="s">
        <v>48</v>
      </c>
      <c r="B60" s="12" t="s">
        <v>57</v>
      </c>
      <c r="C60" s="12" t="s">
        <v>189</v>
      </c>
      <c r="D60" s="12" t="s">
        <v>190</v>
      </c>
      <c r="E60" s="12" t="s">
        <v>82</v>
      </c>
      <c r="F60" s="12" t="s">
        <v>83</v>
      </c>
      <c r="G60" s="12" t="s">
        <v>174</v>
      </c>
      <c r="H60" s="15" t="s">
        <v>224</v>
      </c>
      <c r="I60" s="13">
        <v>207.83</v>
      </c>
      <c r="J60" s="14">
        <v>207.83</v>
      </c>
      <c r="K60" s="15"/>
      <c r="L60" s="15"/>
      <c r="M60" s="15"/>
      <c r="N60" s="15"/>
      <c r="O60" s="15"/>
      <c r="P60" s="16"/>
    </row>
    <row r="61" spans="1:16" ht="15" outlineLevel="2">
      <c r="A61" s="26" t="s">
        <v>48</v>
      </c>
      <c r="B61" s="12" t="s">
        <v>56</v>
      </c>
      <c r="C61" s="12" t="s">
        <v>187</v>
      </c>
      <c r="D61" s="12" t="s">
        <v>188</v>
      </c>
      <c r="E61" s="12" t="s">
        <v>82</v>
      </c>
      <c r="F61" s="12" t="s">
        <v>83</v>
      </c>
      <c r="G61" s="12" t="s">
        <v>174</v>
      </c>
      <c r="H61" s="15" t="s">
        <v>224</v>
      </c>
      <c r="I61" s="13">
        <v>207.83</v>
      </c>
      <c r="J61" s="14">
        <v>207.83</v>
      </c>
      <c r="K61" s="15"/>
      <c r="L61" s="15"/>
      <c r="M61" s="15"/>
      <c r="N61" s="15"/>
      <c r="O61" s="15"/>
      <c r="P61" s="16"/>
    </row>
    <row r="62" spans="1:16" ht="15" outlineLevel="2">
      <c r="A62" s="26" t="s">
        <v>48</v>
      </c>
      <c r="B62" s="12" t="s">
        <v>54</v>
      </c>
      <c r="C62" s="12" t="s">
        <v>183</v>
      </c>
      <c r="D62" s="12" t="s">
        <v>184</v>
      </c>
      <c r="E62" s="12" t="s">
        <v>82</v>
      </c>
      <c r="F62" s="12" t="s">
        <v>83</v>
      </c>
      <c r="G62" s="12" t="s">
        <v>174</v>
      </c>
      <c r="H62" s="15" t="s">
        <v>224</v>
      </c>
      <c r="I62" s="13">
        <v>207.83</v>
      </c>
      <c r="J62" s="14">
        <v>207.83</v>
      </c>
      <c r="K62" s="15"/>
      <c r="L62" s="15"/>
      <c r="M62" s="15"/>
      <c r="N62" s="15"/>
      <c r="O62" s="15"/>
      <c r="P62" s="16"/>
    </row>
    <row r="63" spans="1:16" ht="15" outlineLevel="2">
      <c r="A63" s="26" t="s">
        <v>48</v>
      </c>
      <c r="B63" s="12" t="s">
        <v>55</v>
      </c>
      <c r="C63" s="12" t="s">
        <v>185</v>
      </c>
      <c r="D63" s="12" t="s">
        <v>186</v>
      </c>
      <c r="E63" s="12" t="s">
        <v>82</v>
      </c>
      <c r="F63" s="12" t="s">
        <v>83</v>
      </c>
      <c r="G63" s="12" t="s">
        <v>174</v>
      </c>
      <c r="H63" s="15" t="s">
        <v>224</v>
      </c>
      <c r="I63" s="13">
        <v>207.83</v>
      </c>
      <c r="J63" s="14">
        <v>207.83</v>
      </c>
      <c r="K63" s="15"/>
      <c r="L63" s="15"/>
      <c r="M63" s="15"/>
      <c r="N63" s="15"/>
      <c r="O63" s="15"/>
      <c r="P63" s="16"/>
    </row>
    <row r="64" spans="1:16" ht="15" outlineLevel="2">
      <c r="A64" s="26" t="s">
        <v>48</v>
      </c>
      <c r="B64" s="12" t="s">
        <v>53</v>
      </c>
      <c r="C64" s="12" t="s">
        <v>181</v>
      </c>
      <c r="D64" s="12" t="s">
        <v>182</v>
      </c>
      <c r="E64" s="12" t="s">
        <v>82</v>
      </c>
      <c r="F64" s="12" t="s">
        <v>83</v>
      </c>
      <c r="G64" s="12" t="s">
        <v>174</v>
      </c>
      <c r="H64" s="15" t="s">
        <v>224</v>
      </c>
      <c r="I64" s="13">
        <v>207.83</v>
      </c>
      <c r="J64" s="14">
        <v>207.83</v>
      </c>
      <c r="K64" s="15"/>
      <c r="L64" s="15"/>
      <c r="M64" s="15"/>
      <c r="N64" s="15"/>
      <c r="O64" s="15"/>
      <c r="P64" s="16"/>
    </row>
    <row r="65" spans="1:16" ht="15" outlineLevel="2">
      <c r="A65" s="26" t="s">
        <v>48</v>
      </c>
      <c r="B65" s="12" t="s">
        <v>51</v>
      </c>
      <c r="C65" s="12" t="s">
        <v>177</v>
      </c>
      <c r="D65" s="12" t="s">
        <v>178</v>
      </c>
      <c r="E65" s="12" t="s">
        <v>82</v>
      </c>
      <c r="F65" s="12" t="s">
        <v>83</v>
      </c>
      <c r="G65" s="12" t="s">
        <v>174</v>
      </c>
      <c r="H65" s="15" t="s">
        <v>224</v>
      </c>
      <c r="I65" s="13">
        <v>207.83</v>
      </c>
      <c r="J65" s="14">
        <v>207.83</v>
      </c>
      <c r="K65" s="15"/>
      <c r="L65" s="15"/>
      <c r="M65" s="15"/>
      <c r="N65" s="15"/>
      <c r="O65" s="15"/>
      <c r="P65" s="16"/>
    </row>
    <row r="66" spans="1:16" ht="15" outlineLevel="2">
      <c r="A66" s="26" t="s">
        <v>48</v>
      </c>
      <c r="B66" s="12" t="s">
        <v>52</v>
      </c>
      <c r="C66" s="12" t="s">
        <v>179</v>
      </c>
      <c r="D66" s="12" t="s">
        <v>180</v>
      </c>
      <c r="E66" s="12" t="s">
        <v>82</v>
      </c>
      <c r="F66" s="12" t="s">
        <v>83</v>
      </c>
      <c r="G66" s="12" t="s">
        <v>174</v>
      </c>
      <c r="H66" s="15" t="s">
        <v>224</v>
      </c>
      <c r="I66" s="13">
        <v>207.83</v>
      </c>
      <c r="J66" s="14">
        <v>207.83</v>
      </c>
      <c r="K66" s="15"/>
      <c r="L66" s="15"/>
      <c r="M66" s="15"/>
      <c r="N66" s="15"/>
      <c r="O66" s="15"/>
      <c r="P66" s="16"/>
    </row>
    <row r="67" spans="1:16" ht="15" outlineLevel="2">
      <c r="A67" s="26" t="s">
        <v>48</v>
      </c>
      <c r="B67" s="12" t="s">
        <v>49</v>
      </c>
      <c r="C67" s="12" t="s">
        <v>172</v>
      </c>
      <c r="D67" s="12" t="s">
        <v>173</v>
      </c>
      <c r="E67" s="12" t="s">
        <v>82</v>
      </c>
      <c r="F67" s="12" t="s">
        <v>83</v>
      </c>
      <c r="G67" s="12" t="s">
        <v>174</v>
      </c>
      <c r="H67" s="15" t="s">
        <v>224</v>
      </c>
      <c r="I67" s="13">
        <v>207.83</v>
      </c>
      <c r="J67" s="14">
        <v>207.83</v>
      </c>
      <c r="K67" s="15"/>
      <c r="L67" s="15"/>
      <c r="M67" s="15"/>
      <c r="N67" s="15"/>
      <c r="O67" s="15"/>
      <c r="P67" s="16"/>
    </row>
    <row r="68" spans="1:16" ht="15" outlineLevel="2">
      <c r="A68" s="26" t="s">
        <v>48</v>
      </c>
      <c r="B68" s="12" t="s">
        <v>50</v>
      </c>
      <c r="C68" s="12" t="s">
        <v>175</v>
      </c>
      <c r="D68" s="12" t="s">
        <v>176</v>
      </c>
      <c r="E68" s="12" t="s">
        <v>82</v>
      </c>
      <c r="F68" s="12" t="s">
        <v>83</v>
      </c>
      <c r="G68" s="12" t="s">
        <v>174</v>
      </c>
      <c r="H68" s="15" t="s">
        <v>224</v>
      </c>
      <c r="I68" s="13">
        <v>207.83</v>
      </c>
      <c r="J68" s="14">
        <v>207.83</v>
      </c>
      <c r="K68" s="15"/>
      <c r="L68" s="15"/>
      <c r="M68" s="15"/>
      <c r="N68" s="15"/>
      <c r="O68" s="15"/>
      <c r="P68" s="16"/>
    </row>
    <row r="69" spans="1:16" ht="15" outlineLevel="2">
      <c r="A69" s="26" t="s">
        <v>48</v>
      </c>
      <c r="B69" s="12" t="s">
        <v>68</v>
      </c>
      <c r="C69" s="12" t="s">
        <v>211</v>
      </c>
      <c r="D69" s="12" t="s">
        <v>212</v>
      </c>
      <c r="E69" s="12" t="s">
        <v>82</v>
      </c>
      <c r="F69" s="12" t="s">
        <v>83</v>
      </c>
      <c r="G69" s="12" t="s">
        <v>174</v>
      </c>
      <c r="H69" s="15" t="s">
        <v>224</v>
      </c>
      <c r="I69" s="13">
        <v>207.83</v>
      </c>
      <c r="J69" s="14">
        <v>207.83</v>
      </c>
      <c r="K69" s="15"/>
      <c r="L69" s="15"/>
      <c r="M69" s="15"/>
      <c r="N69" s="15"/>
      <c r="O69" s="15"/>
      <c r="P69" s="16"/>
    </row>
    <row r="70" spans="1:16" ht="15" outlineLevel="1">
      <c r="A70" s="17"/>
      <c r="B70" s="23"/>
      <c r="C70" s="23"/>
      <c r="D70" s="24"/>
      <c r="E70" s="39"/>
      <c r="F70" s="23"/>
      <c r="G70" s="23" t="s">
        <v>235</v>
      </c>
      <c r="H70" s="23"/>
      <c r="I70" s="22">
        <f>SUBTOTAL(9,I50:I69)</f>
        <v>4156.599999999999</v>
      </c>
      <c r="J70" s="22">
        <f>SUBTOTAL(9,J50:J69)</f>
        <v>4156.599999999999</v>
      </c>
      <c r="K70" s="23"/>
      <c r="L70" s="24">
        <v>1713238</v>
      </c>
      <c r="M70" s="24">
        <v>20</v>
      </c>
      <c r="N70" s="24">
        <v>1</v>
      </c>
      <c r="O70" s="24" t="s">
        <v>242</v>
      </c>
      <c r="P70" s="28"/>
    </row>
    <row r="71" spans="1:16" ht="15.75" thickBot="1">
      <c r="A71" s="44"/>
      <c r="B71" s="45"/>
      <c r="C71" s="45"/>
      <c r="D71" s="46"/>
      <c r="E71" s="47"/>
      <c r="F71" s="45"/>
      <c r="G71" s="48" t="s">
        <v>236</v>
      </c>
      <c r="H71" s="45"/>
      <c r="I71" s="49">
        <f>SUBTOTAL(9,I2:I69)</f>
        <v>18589.830000000016</v>
      </c>
      <c r="J71" s="50">
        <f>J4+J6+J18+J20+J23+J25+J47+J48+J70</f>
        <v>18589.829999999998</v>
      </c>
      <c r="K71" s="45"/>
      <c r="L71" s="45"/>
      <c r="M71" s="45"/>
      <c r="N71" s="45"/>
      <c r="O71" s="45"/>
      <c r="P71" s="51"/>
    </row>
  </sheetData>
  <printOptions gridLines="1"/>
  <pageMargins left="0.25" right="0.25" top="1.5" bottom="1" header="0.75" footer="0.5"/>
  <pageSetup fitToHeight="0" fitToWidth="1" horizontalDpi="600" verticalDpi="600" orientation="landscape" scale="69" r:id="rId1"/>
  <headerFooter alignWithMargins="0">
    <oddHeader>&amp;C&amp;"Trebuchet MS,Bold"&amp;12DITCO IM00052
IPAC#: &amp;A
JANUARY 2007</oddHeader>
    <oddFooter>&amp;R&amp;D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Harbin</dc:creator>
  <cp:keywords/>
  <dc:description/>
  <cp:lastModifiedBy>eXCITE</cp:lastModifiedBy>
  <cp:lastPrinted>2007-04-02T19:41:15Z</cp:lastPrinted>
  <dcterms:created xsi:type="dcterms:W3CDTF">2007-02-22T19:55:29Z</dcterms:created>
  <dcterms:modified xsi:type="dcterms:W3CDTF">2007-05-24T18:51:15Z</dcterms:modified>
  <cp:category/>
  <cp:version/>
  <cp:contentType/>
  <cp:contentStatus/>
</cp:coreProperties>
</file>