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295" windowHeight="5985" activeTab="0"/>
  </bookViews>
  <sheets>
    <sheet name="PART Qs &amp; Section Scoring" sheetId="1" r:id="rId1"/>
  </sheets>
  <definedNames>
    <definedName name="pmanagement">'PART Qs &amp; Section Scoring'!$G$36</definedName>
    <definedName name="ppurpose">'PART Qs &amp; Section Scoring'!$G$12</definedName>
    <definedName name="presults">'PART Qs &amp; Section Scoring'!$G$65</definedName>
    <definedName name="_xlnm.Print_Area" localSheetId="0">'PART Qs &amp; Section Scoring'!$A$1:$G$65</definedName>
    <definedName name="splanning">'PART Qs &amp; Section Scoring'!$G$24</definedName>
  </definedNames>
  <calcPr fullCalcOnLoad="1"/>
</workbook>
</file>

<file path=xl/comments1.xml><?xml version="1.0" encoding="utf-8"?>
<comments xmlns="http://schemas.openxmlformats.org/spreadsheetml/2006/main">
  <authors>
    <author>STRASSER_J</author>
  </authors>
  <commentLis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e</t>
        </r>
        <r>
          <rPr>
            <sz val="9"/>
            <rFont val="Tahoma"/>
            <family val="2"/>
          </rPr>
          <t>vidence can include program authorizing legislation, program documentation or mission statement.</t>
        </r>
        <r>
          <rPr>
            <b/>
            <sz val="9"/>
            <rFont val="Tahoma"/>
            <family val="2"/>
          </rPr>
          <t xml:space="preserve">
</t>
        </r>
        <r>
          <rPr>
            <sz val="8"/>
            <rFont val="Tahoma"/>
            <family val="0"/>
          </rPr>
          <t xml:space="preserve">
</t>
        </r>
      </text>
    </comment>
    <comment ref="B7"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8" authorId="0">
      <text>
        <r>
          <rPr>
            <b/>
            <sz val="9"/>
            <rFont val="Tahoma"/>
            <family val="2"/>
          </rPr>
          <t xml:space="preserve">3. Is the program designed to have a significant impact in addressing the interest, problem or need? </t>
        </r>
        <r>
          <rPr>
            <sz val="9"/>
            <rFont val="Tahoma"/>
            <family val="2"/>
          </rPr>
          <t xml:space="preserve">
</t>
        </r>
        <r>
          <rPr>
            <b/>
            <sz val="9"/>
            <rFont val="Tahoma"/>
            <family val="2"/>
          </rPr>
          <t xml:space="preserve">Purpose of the question: </t>
        </r>
        <r>
          <rPr>
            <sz val="9"/>
            <rFont val="Tahoma"/>
            <family val="2"/>
          </rPr>
          <t>to determine whether the program is designed to have a significant impact that is reasonably known and can be measured.</t>
        </r>
        <r>
          <rPr>
            <b/>
            <sz val="9"/>
            <rFont val="Tahoma"/>
            <family val="2"/>
          </rPr>
          <t xml:space="preserve">
Elements of a Yes answer: </t>
        </r>
        <r>
          <rPr>
            <sz val="9"/>
            <rFont val="Tahoma"/>
            <family val="2"/>
          </rPr>
          <t xml:space="preserve">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For credit programs, a consideration can include the extent to which a large number of borrowers would otherwise not have access to financial resources. 
</t>
        </r>
        <r>
          <rPr>
            <b/>
            <sz val="9"/>
            <rFont val="Tahoma"/>
            <family val="2"/>
          </rPr>
          <t xml:space="preserve">
Evidence/Data: </t>
        </r>
        <r>
          <rPr>
            <sz val="9"/>
            <rFont val="Tahoma"/>
            <family val="2"/>
          </rPr>
          <t xml:space="preserve">evidence can include the percentage of total resources and requirements directed at the problem that come from the program and the relative impact of those resources and requirements, or the resources and behavior that the Federal contribution leverages. </t>
        </r>
        <r>
          <rPr>
            <sz val="10"/>
            <rFont val="Tahoma"/>
            <family val="2"/>
          </rPr>
          <t xml:space="preserve">
</t>
        </r>
      </text>
    </comment>
    <comment ref="B9" authorId="0">
      <text>
        <r>
          <rPr>
            <b/>
            <sz val="9"/>
            <rFont val="Tahoma"/>
            <family val="2"/>
          </rPr>
          <t xml:space="preserve">4.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10" authorId="0">
      <text>
        <r>
          <rPr>
            <b/>
            <sz val="9"/>
            <rFont val="Tahoma"/>
            <family val="2"/>
          </rPr>
          <t>5.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B16"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10"/>
            <rFont val="Tahoma"/>
            <family val="2"/>
          </rPr>
          <t xml:space="preserve">Agency goals should be listed in the evidence/data section of the PART. </t>
        </r>
        <r>
          <rPr>
            <sz val="10"/>
            <rFont val="Tahoma"/>
            <family val="2"/>
          </rPr>
          <t xml:space="preserve">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7"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xml:space="preserve">: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 </t>
        </r>
        <r>
          <rPr>
            <b/>
            <sz val="9"/>
            <rFont val="Tahoma"/>
            <family val="2"/>
          </rPr>
          <t xml:space="preserve">If the program received a No in Question 1 of Section II above, an explanation of how annual performance goals contribute to desired long-term outcomes and purpose of the program must be provided to receive a Yes for this question. 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18"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 xml:space="preserve">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t>
        </r>
        <r>
          <rPr>
            <b/>
            <sz val="9"/>
            <rFont val="Tahoma"/>
            <family val="2"/>
          </rPr>
          <t xml:space="preserve">If the program received a No for both Questions 1 and 2 of Section II above, the program must receive a No for this question.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19"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0"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assess program quality and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of the R&amp;D criteria.
</t>
        </r>
      </text>
    </comment>
    <comment ref="B21"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2"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B28"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29"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1"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0"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2" authorId="0">
      <text>
        <r>
          <rPr>
            <b/>
            <sz val="9"/>
            <rFont val="Tahoma"/>
            <family val="2"/>
          </rPr>
          <t xml:space="preserve">5. Does the agency estimate and budget for the full annual costs of operating the program (including all administrative costs and allocated overhead) so that program performance changes are identified with changes in funding levels?
Purpose of the question: </t>
        </r>
        <r>
          <rPr>
            <sz val="9"/>
            <rFont val="Tahoma"/>
            <family val="2"/>
          </rPr>
          <t>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3"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4"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C14"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C26"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D38"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 ref="B40" authorId="0">
      <text>
        <r>
          <rPr>
            <b/>
            <sz val="9"/>
            <rFont val="Tahoma"/>
            <family val="2"/>
          </rPr>
          <t xml:space="preserve">1. Has the program demonstrated adequate progress in achieving its long-term outcome goal(s)?
Purpose of the question: </t>
        </r>
        <r>
          <rPr>
            <sz val="9"/>
            <rFont val="Tahoma"/>
            <family val="2"/>
          </rPr>
          <t>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9"/>
            <rFont val="Tahoma"/>
            <family val="2"/>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9"/>
            <rFont val="Tahoma"/>
            <family val="2"/>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50"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61"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 xml:space="preserve">A Yes would require that the program demonstrate improved efficiency over the prior year. Program’s that have undergone a A-76 competitions would also be eligible for yes answer, independent of the outcome. </t>
        </r>
        <r>
          <rPr>
            <b/>
            <sz val="9"/>
            <rFont val="Tahoma"/>
            <family val="2"/>
          </rPr>
          <t xml:space="preserve">A program would normally not be eligible for a Yes answer to this question if the program received a No in Question 4 of Section III.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62"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63"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List>
</comments>
</file>

<file path=xl/sharedStrings.xml><?xml version="1.0" encoding="utf-8"?>
<sst xmlns="http://schemas.openxmlformats.org/spreadsheetml/2006/main" count="153" uniqueCount="104">
  <si>
    <t>Weighted Score</t>
  </si>
  <si>
    <t>Questions</t>
  </si>
  <si>
    <t>Ans.</t>
  </si>
  <si>
    <t>Is the program purpose clear?</t>
  </si>
  <si>
    <t>Total Section Score</t>
  </si>
  <si>
    <t>Is the program budget aligned with the program goals in such a way that the impact of funding, policy, and legislative changes on performance is readily known?</t>
  </si>
  <si>
    <t>Does the program use strong financial management practices?</t>
  </si>
  <si>
    <t xml:space="preserve">OMB Program Assessment Rating Tool (PART) </t>
  </si>
  <si>
    <t>Direct Federal Programs</t>
  </si>
  <si>
    <t>Are all funds (Federal and partners’) obligated in a timely manner and spent for the intended purpose?</t>
  </si>
  <si>
    <t xml:space="preserve">Has the program taken meaningful steps to address its management deficiencies?  </t>
  </si>
  <si>
    <t>Has the program taken meaningful steps to address its strategic planning deficiencies?</t>
  </si>
  <si>
    <t xml:space="preserve">Has the program demonstrated adequate progress in achieving its long-term outcome goal(s)?  </t>
  </si>
  <si>
    <t xml:space="preserve">Does the program (including program partners) achieve its annual performance goals?  </t>
  </si>
  <si>
    <r>
      <t xml:space="preserve">Does the program have a limited number of specific, ambitious long-term performance goals that focus on outcomes and meaningfully reflect the purpose of the program? </t>
    </r>
    <r>
      <rPr>
        <b/>
        <i/>
        <sz val="9"/>
        <rFont val="Arial"/>
        <family val="2"/>
      </rPr>
      <t xml:space="preserve"> </t>
    </r>
  </si>
  <si>
    <t>Do independent and quality evaluations of this program indicate that the program is effective and achieving results?</t>
  </si>
  <si>
    <t>Does the performance of this program compare favorably to other programs with similar purpose and goals?</t>
  </si>
  <si>
    <t xml:space="preserve">Performance Target:                                                                           </t>
  </si>
  <si>
    <t>Target:</t>
  </si>
  <si>
    <t>Actual Performance:</t>
  </si>
  <si>
    <t>Weighting</t>
  </si>
  <si>
    <t>Does the agency estimate and budget for the full annual costs of operating the program (including all administrative costs and allocated overhead) so that program performance changes are identified with changes in funding levels?</t>
  </si>
  <si>
    <t xml:space="preserve">Does the program have a limited number of annual performance goals that demonstrate progress toward achieving the long-term goals? </t>
  </si>
  <si>
    <t>Is the program designed to have a significant impact in addressing the interest, problem or need?</t>
  </si>
  <si>
    <t>Do all partners (grantees, sub-grantees, contractors, etc.) support program planning efforts by committing to the annual and/or long-term goals of the program?</t>
  </si>
  <si>
    <t xml:space="preserve">Are Federal managers and program partners (grantees, subgrantees, contractors, etc.) held accountable for cost, schedule and performance results? </t>
  </si>
  <si>
    <t xml:space="preserve">Key Goal I:                                                                                                                          </t>
  </si>
  <si>
    <t xml:space="preserve">Key Goal II:                                                                                                                          </t>
  </si>
  <si>
    <t xml:space="preserve">Key Goal III:                                                                                                                          </t>
  </si>
  <si>
    <t xml:space="preserve">Long-Term Goal I:                                                  </t>
  </si>
  <si>
    <t xml:space="preserve">Long-Term Goal II:                                                  </t>
  </si>
  <si>
    <t xml:space="preserve">Long-Term Goal III:                                                  </t>
  </si>
  <si>
    <t xml:space="preserve">Explanation </t>
  </si>
  <si>
    <t xml:space="preserve">Does the program address a specific interest, problem or need? </t>
  </si>
  <si>
    <t>Is the program optimally designed to address the interest, problem or need?</t>
  </si>
  <si>
    <t>Does the agency regularly collect timely and credible performance information, including information from key program partners, and use it to manage the program and improve performance?</t>
  </si>
  <si>
    <t>Does the program have incentives and procedures (e.g., competitive sourcing/cost comparisons, IT improvements) to measure and achieve efficiencies and cost effectiveness in program execution?</t>
  </si>
  <si>
    <t>Actual Progress achieved toward goal:</t>
  </si>
  <si>
    <t>Does the program demonstrate improved efficiencies and cost effectiveness in achieving program goals each year?</t>
  </si>
  <si>
    <t>Is the program designed to make a unique contribution in addressing the interest, problem or need (i.e., not needlessly redundant of any other Federal, state, local or private efforts)?</t>
  </si>
  <si>
    <t>Evidence/Data</t>
  </si>
  <si>
    <t>Does the program collaborate and coordinate effectively with related programs that share similar goals and objectives?</t>
  </si>
  <si>
    <t xml:space="preserve">Are independent and quality evaluations of sufficient scope conducted on a regular basis or as needed to fill gaps in performance information to support program improvements and evaluate effectiveness?
</t>
  </si>
  <si>
    <r>
      <t xml:space="preserve">Section II:  Strategic Planning   </t>
    </r>
    <r>
      <rPr>
        <b/>
        <sz val="11"/>
        <color indexed="10"/>
        <rFont val="Arial"/>
        <family val="2"/>
      </rPr>
      <t>(Yes,No, N/A)</t>
    </r>
  </si>
  <si>
    <r>
      <t xml:space="preserve">Section III:  Program Management  </t>
    </r>
    <r>
      <rPr>
        <b/>
        <sz val="11"/>
        <color indexed="10"/>
        <rFont val="Arial"/>
        <family val="2"/>
      </rPr>
      <t>(Yes,No, N/A)</t>
    </r>
  </si>
  <si>
    <r>
      <t xml:space="preserve">Section IV:  Program Results  </t>
    </r>
    <r>
      <rPr>
        <b/>
        <sz val="11"/>
        <color indexed="17"/>
        <rFont val="Arial"/>
        <family val="2"/>
      </rPr>
      <t xml:space="preserve"> </t>
    </r>
    <r>
      <rPr>
        <b/>
        <sz val="11"/>
        <color indexed="10"/>
        <rFont val="Arial"/>
        <family val="2"/>
      </rPr>
      <t>(Yes, Large Extent, Small Extent, No)</t>
    </r>
  </si>
  <si>
    <r>
      <t xml:space="preserve">Section I:  Program Purpose &amp; Design  </t>
    </r>
    <r>
      <rPr>
        <b/>
        <sz val="11"/>
        <color indexed="10"/>
        <rFont val="Arial"/>
        <family val="2"/>
      </rPr>
      <t xml:space="preserve"> (Yes,No, N/A)</t>
    </r>
  </si>
  <si>
    <t>No</t>
  </si>
  <si>
    <t xml:space="preserve">FEGLI is a benefit that helps to sustain the financial viability of survivors of deceased Federal employees and retirees.  However, it is not clear what part it plays in the Federal Government's overall compensation and R and R efforts.  </t>
  </si>
  <si>
    <t xml:space="preserve">We cannot say one way or another at this time.  Further evaluation/review is necessary.  </t>
  </si>
  <si>
    <t xml:space="preserve">While FEGLI has certain features not comparable to the private sector (e.g., pre-existing conditions are not a limit to participation), it is not clear how it aids in the Government's compensation and R and R efforts.  </t>
  </si>
  <si>
    <t xml:space="preserve">It is OPM's responsibility to develop and maintain a contemporary employee compensation and benefits package to enable the Government to compete for talented human resources.  However, it is not clear how significant a role FEGLI plays in that effort.  </t>
  </si>
  <si>
    <t xml:space="preserve">Over 90 percent of medium and large private sector employers offer some life insurance.  The take-up rate is high for basic coverage (87 percent of employees; 92 percent of annuitants).    </t>
  </si>
  <si>
    <t>Yes</t>
  </si>
  <si>
    <t xml:space="preserve">OPM routinely collects, reports on, and tracks production data and information.  This information is made available to managers who evaluate program performance and identify opportunities to enhance program measures or indicators.  </t>
  </si>
  <si>
    <t>FEGLI is audited annually by an independent financial accounting firm.  Actuarial valuations of the program are also subject to an annual independent audit.</t>
  </si>
  <si>
    <t>For the fourth consecutive year KPMG issued an unqualified audit opinion on the FEGLI financial statements. The auditors reported no material internal control weaknesses.</t>
  </si>
  <si>
    <t xml:space="preserve">OPM's Federal Financial Management System is a transaction driven system that permits both budgetary and proprietary accounts to be recorded in a timely manner.  The contractor draws on a letter of credit account at Treasury to pay claims and administrative expenses.  This "draw down" is done on a checks cleared basis and must be justified in advance.  </t>
  </si>
  <si>
    <t xml:space="preserve">The Performance Management System for Managers and Supervisors include performance goals and milestones for which they are each held accountable.  </t>
  </si>
  <si>
    <t xml:space="preserve">As an example, OPM's managers and supervisors are evaluated on FEGLI's audit opinion and level of erroneous payments.   </t>
  </si>
  <si>
    <t xml:space="preserve">No management deficiencies have been identified by internal/independent auditors.  </t>
  </si>
  <si>
    <t>OPM has processes in place to track production data and mitigate failure by bringing needed corrective action(s) to managers' attention.</t>
  </si>
  <si>
    <t xml:space="preserve">There are no ambitious long-term performance goals that focus on outcomes related to improving and/or enhancing the overall compensation package and R and R.  </t>
  </si>
  <si>
    <t>At the present time, OPM considers the stable financial viability of the Program and the receipt of consistently clean audit opinions as its most significant long-term goals for the FEGLI Program.</t>
  </si>
  <si>
    <t xml:space="preserve">FEGLI lacks long-term outcome goals focused on R and R.  However, OPM has set specific performance goals that focus on outputs.  Because the purpose and administration of the Program are enumerated in statute, these performance goals are strictly process oriented.  </t>
  </si>
  <si>
    <t xml:space="preserve">On the discretionary side, Performance Based Budgeting and effective resource management has enabled the organization to increase efficiency and maintain high levels of customer satisfaction in an environment of static funding.  </t>
  </si>
  <si>
    <t>FEGLI Fund resources are not aligned with program goals on the mandatory side, as appropriate R and R goals have not yet been developed.  However, OPM's FEGLI discretionary administrative ($1.3 million) budget is activity based and is aligned with program goals, and FEGLI's performance measures reflect its sensitivity to resource fluctuations.</t>
  </si>
  <si>
    <t xml:space="preserve">OPM has not undertaken a comprehensive, independent, quality evaluation of the program as it relates to the Government's overall compensation package and R and R.  </t>
  </si>
  <si>
    <t xml:space="preserve">OPM has not undertaken a comprehensive, independent, quality evaluation of the program (in terms of long-term strategic planning) as it relates to the Government's overall compensation package and R and R.  </t>
  </si>
  <si>
    <t xml:space="preserve">OPM  rarely coordinates and/or collaborates with VA or DoD life insurance programs.  While these programs are not identical to the FEGLI program, they are related in that they both serve populations associated with Federal service.    </t>
  </si>
  <si>
    <t xml:space="preserve">Administrative costs were $9.5 million on $1.8 billion claims paid.  Benefits were paid timely and accurately.  </t>
  </si>
  <si>
    <t>There are no long-term performance goals that focus on outcomes related to the overall compensation package and R and R.  OPM's focus has been on maintaining the high level of service provided, through oversight and administrative/process outputs.</t>
  </si>
  <si>
    <t>small extent</t>
  </si>
  <si>
    <t xml:space="preserve">Only on an annual operating basis.  OPM has not undertaken a comprehensive, independent, quality evaluation of the program as it relates to the Government's overall compensation package and R and R.  </t>
  </si>
  <si>
    <t>On the process side, for the fourth consecutive year KPMG issued an unqualified audit opinion on the FEGLI financial statements. The auditors reported no material internal control weaknesses.</t>
  </si>
  <si>
    <t>Accuracy of Life Insurance Claims Payments as a Percentage of Number Paid</t>
  </si>
  <si>
    <t xml:space="preserve">FEGLI was created to make available group life insurance to Federal employees.  However,  OPM has not focused on the role it plays in overall compensation and recruitment and retention (R and R) efforts.  </t>
  </si>
  <si>
    <t>P. L. 83-598 (August 17, 1954), P.L. 96-427, and P.L. 105-311.</t>
  </si>
  <si>
    <t>N/A</t>
  </si>
  <si>
    <t xml:space="preserve">At the present time, OPM does not collect the data necessary to make this determination.   </t>
  </si>
  <si>
    <t xml:space="preserve">Life insurance is readily available in the private market at prices that are generally competitive with FEGLI premiums.  However, the private sector does offer a wider range of insurance products.      </t>
  </si>
  <si>
    <t xml:space="preserve">While OPM has limited individual questions in employee surveys, it has not been collecting generalizable data on how well FEGLI is designed to address employee needs.  </t>
  </si>
  <si>
    <t xml:space="preserve">There are no long-term goals to demonstrate against.  However, OPM does have annual goals.  For example, in 2001, 99.5 percent of claims were paid accurately, with a 99.7 percent  accuracy rate (expressed as a percentage of $'s paid).  In addition, timeliness for claims payments were on average 5.7 days. </t>
  </si>
  <si>
    <t xml:space="preserve">The evaluations needed to begin to improve strategic planning have not yet taken place.  </t>
  </si>
  <si>
    <t xml:space="preserve">The administrative costs OPM  incurs in monitoring the Program are borne by the various offices where representative staff engage in actuarial, policy, eligibility determination, and certification activities.  All budget projections include estimated funds needed for administration, support for operations, accruing costs of Federal retirement, and other overhead costs.  </t>
  </si>
  <si>
    <t xml:space="preserve">OPM's annual Performance and Accountability report continues to validate that the annual goals set for the FEGLI Program have been achieved.  However, FEGLI has no long-term goals to demonstrate against.    </t>
  </si>
  <si>
    <t>However, FEGLI did meet its annual goals targets for accuracy of claims paid, accuracy as a percent of dollars paid, and timeliness of claims.</t>
  </si>
  <si>
    <t xml:space="preserve">Not applicable.  OPM does not collect and/or analyze performance data on/from other types of life insurance products.  </t>
  </si>
  <si>
    <t xml:space="preserve">Unlike other private life insurance products, FEGLI does not limit participation due to pre-existing conditions or certain life style practices. </t>
  </si>
  <si>
    <t xml:space="preserve">99.5 percent (FY 2001 and FY 2002).  No change from FY 2000 performance of 99.5 percent.  </t>
  </si>
  <si>
    <t>MetLife contract.</t>
  </si>
  <si>
    <t xml:space="preserve">On the process side, Deloitte and Touche continues to report an unqualified audit opinion on FEGLI-related MetLife financial activities.  KPMG then uses this info. to audit OPM's financial statements.   </t>
  </si>
  <si>
    <t>OPM's Management Information Branch and Quality Assurance Group work with the MetLife to collect and analyze performance data on timeliness and accuracy of benefit payments.</t>
  </si>
  <si>
    <t>In FY 2001, MetLife paid an average of $1.8 billion in claims in an average of 5.7 days.  Periodic OPM IG audits and annual independent financial audits serve to verify that funds are spent for the intended purpose.</t>
  </si>
  <si>
    <t xml:space="preserve">Direct comparisons between MetLife and other commercial life insurance products are difficult due to the Program's statutory foundation, benefits design, and the methodology for determining premiums.  </t>
  </si>
  <si>
    <t xml:space="preserve">The majority of FEGLI administration is currently outsourced to a commercial entity.  The contract has not been recompeted since its original award in the mid-1950's.  The contract contains a performance clause that establishes an expectation that the contact will remain with MetLife except for nonperformance.        </t>
  </si>
  <si>
    <t xml:space="preserve">Total administrative costs were $9.5 million (or five-thousandths of one percent of total benefit costs - - or $2.40 per covered life) in FY 2001.  Administrative costs incurred by MetLife were $7.5 million.  OPM's costs to monitor the contract, develop actuarial valuations, and to provide guidance and information to agencies totaled almost $2.0 million.  </t>
  </si>
  <si>
    <t>FEGLI is managed and operated efficiently, within established performance targets for timeliness, accuracy and cost.  MetLife's administrative expenses are limited by annual negotiations.</t>
  </si>
  <si>
    <t xml:space="preserve">All program partners are held accountable through contractual requirements to meet annual performance goals for the standards OPM set.  Under the program, MetLife is responsible for meeting OPM set accuracy levels and claims processing times.  </t>
  </si>
  <si>
    <t>Timeliness of Life Insurance Claims Payments (in days)</t>
  </si>
  <si>
    <t xml:space="preserve">10 (FY 2001 and FY 2002).  An increase of 0.2 days (or 2 percent) over a base of 10.2 in FY 2000.  </t>
  </si>
  <si>
    <t>5.7 in FY 2001, 6.0 in FY 2002</t>
  </si>
  <si>
    <t>99.6 percent in FY 2001, 99.7 percent in FY 2002.</t>
  </si>
  <si>
    <t xml:space="preserve">Name of Program:  Federal Employees Group Life Insurance (FEGLI)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</si>
</sst>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quot;Yes&quot;;&quot;Yes&quot;;&quot;No&quot;"/>
    <numFmt numFmtId="167" formatCode="&quot;True&quot;;&quot;True&quot;;&quot;False&quot;"/>
    <numFmt numFmtId="168" formatCode="&quot;On&quot;;&quot;On&quot;;&quot;Off&quot;"/>
    <numFmt numFmtId="169" formatCode="[$€-2]\ #,##0.00_);[Red]\([$€-2]\ #,##0.00\)"/>
  </numFmts>
  <fonts count="30">
    <font>
      <sz val="10"/>
      <name val="Arial"/>
      <family val="0"/>
    </font>
    <font>
      <b/>
      <sz val="12"/>
      <name val="Arial"/>
      <family val="2"/>
    </font>
    <font>
      <sz val="12"/>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i/>
      <sz val="12"/>
      <name val="Arial"/>
      <family val="2"/>
    </font>
    <font>
      <i/>
      <sz val="12"/>
      <name val="Arial"/>
      <family val="2"/>
    </font>
    <font>
      <b/>
      <i/>
      <sz val="9"/>
      <name val="Arial"/>
      <family val="2"/>
    </font>
    <font>
      <i/>
      <sz val="8.5"/>
      <name val="Arial"/>
      <family val="2"/>
    </font>
    <font>
      <b/>
      <sz val="11"/>
      <color indexed="10"/>
      <name val="Arial"/>
      <family val="2"/>
    </font>
    <font>
      <sz val="8.5"/>
      <name val="Arial"/>
      <family val="2"/>
    </font>
    <font>
      <u val="single"/>
      <sz val="10"/>
      <color indexed="12"/>
      <name val="Arial"/>
      <family val="0"/>
    </font>
    <font>
      <u val="single"/>
      <sz val="10"/>
      <color indexed="36"/>
      <name val="Arial"/>
      <family val="0"/>
    </font>
    <font>
      <b/>
      <sz val="11"/>
      <color indexed="17"/>
      <name val="Arial"/>
      <family val="2"/>
    </font>
    <font>
      <sz val="8"/>
      <name val="Tahoma"/>
      <family val="0"/>
    </font>
    <font>
      <b/>
      <sz val="10"/>
      <name val="Tahoma"/>
      <family val="2"/>
    </font>
    <font>
      <sz val="10"/>
      <name val="Tahoma"/>
      <family val="2"/>
    </font>
    <font>
      <b/>
      <sz val="9"/>
      <name val="Tahoma"/>
      <family val="2"/>
    </font>
    <font>
      <sz val="9"/>
      <name val="Tahoma"/>
      <family val="2"/>
    </font>
    <font>
      <b/>
      <sz val="8"/>
      <name val="Arial"/>
      <family val="2"/>
    </font>
  </fonts>
  <fills count="4">
    <fill>
      <patternFill/>
    </fill>
    <fill>
      <patternFill patternType="gray125"/>
    </fill>
    <fill>
      <patternFill patternType="solid">
        <fgColor indexed="22"/>
        <bgColor indexed="64"/>
      </patternFill>
    </fill>
    <fill>
      <patternFill patternType="solid">
        <fgColor indexed="24"/>
        <bgColor indexed="64"/>
      </patternFill>
    </fill>
  </fills>
  <borders count="9">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9" fontId="0" fillId="0" borderId="0" applyFont="0" applyFill="0" applyBorder="0" applyAlignment="0" applyProtection="0"/>
  </cellStyleXfs>
  <cellXfs count="81">
    <xf numFmtId="0" fontId="0" fillId="0" borderId="0" xfId="0" applyAlignment="1">
      <alignment/>
    </xf>
    <xf numFmtId="0" fontId="5" fillId="0" borderId="0" xfId="0" applyFont="1" applyAlignment="1">
      <alignment horizontal="center"/>
    </xf>
    <xf numFmtId="0" fontId="3" fillId="2" borderId="0" xfId="0" applyFont="1" applyFill="1" applyAlignment="1">
      <alignment horizontal="center" wrapText="1"/>
    </xf>
    <xf numFmtId="37" fontId="3" fillId="2" borderId="0" xfId="0" applyNumberFormat="1" applyFont="1" applyFill="1" applyBorder="1" applyAlignment="1" applyProtection="1">
      <alignment horizontal="center" wrapText="1"/>
      <protection/>
    </xf>
    <xf numFmtId="0" fontId="10" fillId="0" borderId="0" xfId="0" applyFont="1" applyAlignment="1">
      <alignment horizontal="center" vertical="top"/>
    </xf>
    <xf numFmtId="0" fontId="11" fillId="0" borderId="0" xfId="0" applyFont="1" applyAlignment="1">
      <alignment horizontal="left" vertical="top" wrapText="1"/>
    </xf>
    <xf numFmtId="164" fontId="0" fillId="0" borderId="0" xfId="0" applyNumberFormat="1" applyFont="1" applyAlignment="1">
      <alignment horizontal="center" vertical="top"/>
    </xf>
    <xf numFmtId="0" fontId="10" fillId="0" borderId="0" xfId="0" applyFont="1" applyAlignment="1">
      <alignment/>
    </xf>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horizontal="center" wrapText="1"/>
    </xf>
    <xf numFmtId="0" fontId="0"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Alignment="1">
      <alignment horizontal="center" wrapText="1"/>
    </xf>
    <xf numFmtId="0" fontId="0" fillId="0" borderId="0" xfId="0" applyFont="1" applyAlignment="1">
      <alignment wrapText="1"/>
    </xf>
    <xf numFmtId="0" fontId="12" fillId="0" borderId="0" xfId="0" applyFont="1" applyAlignment="1" applyProtection="1">
      <alignment horizontal="center" vertical="top"/>
      <protection locked="0"/>
    </xf>
    <xf numFmtId="0" fontId="12" fillId="0" borderId="0" xfId="0" applyFont="1" applyAlignment="1" applyProtection="1">
      <alignment horizontal="left" vertical="top" wrapText="1"/>
      <protection locked="0"/>
    </xf>
    <xf numFmtId="9" fontId="13" fillId="0" borderId="0" xfId="21" applyNumberFormat="1" applyFont="1" applyAlignment="1" applyProtection="1">
      <alignment horizontal="center" vertical="top"/>
      <protection locked="0"/>
    </xf>
    <xf numFmtId="0" fontId="18" fillId="0" borderId="0" xfId="0" applyFont="1" applyAlignment="1">
      <alignment horizontal="left" vertical="top" wrapText="1"/>
    </xf>
    <xf numFmtId="0" fontId="13" fillId="0" borderId="0" xfId="0" applyFont="1" applyBorder="1" applyAlignment="1" applyProtection="1">
      <alignment horizontal="center" vertical="top"/>
      <protection locked="0"/>
    </xf>
    <xf numFmtId="0" fontId="12" fillId="0" borderId="0" xfId="0" applyFont="1" applyBorder="1" applyAlignment="1" applyProtection="1">
      <alignment horizontal="center" vertical="top"/>
      <protection locked="0"/>
    </xf>
    <xf numFmtId="0" fontId="18" fillId="0" borderId="0" xfId="0" applyFont="1" applyBorder="1" applyAlignment="1">
      <alignment horizontal="left" vertical="top" wrapText="1"/>
    </xf>
    <xf numFmtId="0" fontId="10" fillId="0" borderId="0" xfId="0" applyFont="1" applyBorder="1" applyAlignment="1">
      <alignment horizontal="center" vertical="top"/>
    </xf>
    <xf numFmtId="0" fontId="0" fillId="0" borderId="0" xfId="0" applyBorder="1" applyAlignment="1">
      <alignment/>
    </xf>
    <xf numFmtId="0" fontId="0" fillId="0" borderId="0" xfId="0" applyFont="1" applyAlignment="1">
      <alignment horizontal="center" vertical="top"/>
    </xf>
    <xf numFmtId="0" fontId="20" fillId="0" borderId="1" xfId="0" applyFont="1" applyBorder="1" applyAlignment="1">
      <alignment horizontal="right" vertical="top" wrapText="1"/>
    </xf>
    <xf numFmtId="0" fontId="20" fillId="0" borderId="2" xfId="0" applyFont="1" applyBorder="1" applyAlignment="1">
      <alignment horizontal="right" vertical="top" wrapText="1"/>
    </xf>
    <xf numFmtId="0" fontId="20" fillId="0" borderId="3" xfId="0" applyFont="1" applyBorder="1" applyAlignment="1">
      <alignment horizontal="right" vertical="top" wrapText="1"/>
    </xf>
    <xf numFmtId="0" fontId="0" fillId="0" borderId="0" xfId="0" applyFont="1" applyBorder="1" applyAlignment="1">
      <alignment horizontal="right" vertical="top" wrapText="1"/>
    </xf>
    <xf numFmtId="37" fontId="7" fillId="3" borderId="0" xfId="0" applyNumberFormat="1" applyFont="1" applyFill="1" applyBorder="1" applyAlignment="1" applyProtection="1">
      <alignment horizontal="center"/>
      <protection/>
    </xf>
    <xf numFmtId="37" fontId="8" fillId="3" borderId="0" xfId="0" applyNumberFormat="1" applyFont="1" applyFill="1" applyBorder="1" applyAlignment="1" applyProtection="1">
      <alignment horizontal="left"/>
      <protection/>
    </xf>
    <xf numFmtId="37" fontId="8" fillId="3" borderId="0" xfId="0" applyNumberFormat="1" applyFont="1" applyFill="1" applyBorder="1" applyAlignment="1" applyProtection="1">
      <alignment horizontal="left" wrapText="1"/>
      <protection/>
    </xf>
    <xf numFmtId="0" fontId="9" fillId="3" borderId="0" xfId="0" applyFont="1" applyFill="1" applyAlignment="1">
      <alignment horizontal="left"/>
    </xf>
    <xf numFmtId="0" fontId="6" fillId="3" borderId="0" xfId="0" applyFont="1" applyFill="1" applyAlignment="1">
      <alignment wrapText="1"/>
    </xf>
    <xf numFmtId="0" fontId="6" fillId="3" borderId="0" xfId="0" applyFont="1" applyFill="1" applyAlignment="1">
      <alignment horizontal="center"/>
    </xf>
    <xf numFmtId="0" fontId="6" fillId="3" borderId="0" xfId="0" applyFont="1" applyFill="1" applyAlignment="1">
      <alignment horizontal="center" wrapText="1"/>
    </xf>
    <xf numFmtId="37" fontId="6" fillId="3" borderId="0" xfId="0" applyNumberFormat="1" applyFont="1" applyFill="1" applyBorder="1" applyAlignment="1" applyProtection="1">
      <alignment horizontal="left" wrapText="1"/>
      <protection/>
    </xf>
    <xf numFmtId="37" fontId="6" fillId="3" borderId="0" xfId="0" applyNumberFormat="1" applyFont="1" applyFill="1" applyBorder="1" applyAlignment="1" applyProtection="1">
      <alignment horizontal="center"/>
      <protection/>
    </xf>
    <xf numFmtId="37" fontId="6" fillId="3" borderId="0" xfId="0" applyNumberFormat="1" applyFont="1" applyFill="1" applyBorder="1" applyAlignment="1" applyProtection="1">
      <alignment horizontal="center" wrapText="1"/>
      <protection/>
    </xf>
    <xf numFmtId="0" fontId="14" fillId="3" borderId="0" xfId="0" applyFont="1" applyFill="1" applyAlignment="1">
      <alignment horizontal="center"/>
    </xf>
    <xf numFmtId="37" fontId="19" fillId="3" borderId="0" xfId="0" applyNumberFormat="1" applyFont="1" applyFill="1" applyBorder="1" applyAlignment="1" applyProtection="1">
      <alignment horizontal="center"/>
      <protection/>
    </xf>
    <xf numFmtId="37" fontId="19" fillId="3" borderId="0" xfId="0" applyNumberFormat="1" applyFont="1" applyFill="1" applyBorder="1" applyAlignment="1" applyProtection="1">
      <alignment horizontal="center" wrapText="1"/>
      <protection/>
    </xf>
    <xf numFmtId="37" fontId="3" fillId="3" borderId="0" xfId="0" applyNumberFormat="1" applyFont="1" applyFill="1" applyBorder="1" applyAlignment="1" applyProtection="1">
      <alignment horizontal="left"/>
      <protection/>
    </xf>
    <xf numFmtId="0" fontId="3" fillId="3" borderId="0" xfId="0" applyFont="1" applyFill="1" applyAlignment="1">
      <alignment/>
    </xf>
    <xf numFmtId="9" fontId="3" fillId="3" borderId="0" xfId="21" applyFont="1" applyFill="1" applyAlignment="1">
      <alignment horizontal="center"/>
    </xf>
    <xf numFmtId="0" fontId="3" fillId="3" borderId="0" xfId="0" applyFont="1" applyFill="1" applyAlignment="1">
      <alignment wrapText="1"/>
    </xf>
    <xf numFmtId="0" fontId="3" fillId="3" borderId="0" xfId="0" applyFont="1" applyFill="1" applyAlignment="1">
      <alignment horizontal="center"/>
    </xf>
    <xf numFmtId="0" fontId="3" fillId="3" borderId="0" xfId="0" applyFont="1" applyFill="1" applyAlignment="1">
      <alignment horizontal="center" wrapText="1"/>
    </xf>
    <xf numFmtId="0" fontId="12" fillId="0" borderId="0" xfId="0" applyFont="1" applyAlignment="1">
      <alignment vertical="top" wrapText="1"/>
    </xf>
    <xf numFmtId="2" fontId="0" fillId="0" borderId="0" xfId="0" applyNumberFormat="1" applyFont="1" applyAlignment="1">
      <alignment horizontal="center" vertical="top"/>
    </xf>
    <xf numFmtId="8" fontId="13" fillId="0" borderId="0" xfId="0" applyNumberFormat="1" applyFont="1" applyBorder="1" applyAlignment="1" applyProtection="1">
      <alignment horizontal="left" vertical="top"/>
      <protection locked="0"/>
    </xf>
    <xf numFmtId="8" fontId="13" fillId="0" borderId="4" xfId="0" applyNumberFormat="1" applyFont="1" applyBorder="1" applyAlignment="1" applyProtection="1">
      <alignment horizontal="left" vertical="top"/>
      <protection locked="0"/>
    </xf>
    <xf numFmtId="0" fontId="0" fillId="0" borderId="4" xfId="0" applyBorder="1" applyAlignment="1">
      <alignment horizontal="left" vertical="top"/>
    </xf>
    <xf numFmtId="0" fontId="13" fillId="0" borderId="0" xfId="0" applyFont="1" applyBorder="1" applyAlignment="1" applyProtection="1">
      <alignment horizontal="left" vertical="top"/>
      <protection locked="0"/>
    </xf>
    <xf numFmtId="0" fontId="0" fillId="0" borderId="0" xfId="0" applyBorder="1" applyAlignment="1">
      <alignment horizontal="left" vertical="top"/>
    </xf>
    <xf numFmtId="0" fontId="0" fillId="0" borderId="5" xfId="0" applyBorder="1" applyAlignment="1">
      <alignment horizontal="left" vertical="top"/>
    </xf>
    <xf numFmtId="0" fontId="12" fillId="0" borderId="0" xfId="0" applyFont="1" applyBorder="1" applyAlignment="1" applyProtection="1">
      <alignment horizontal="center" vertical="top"/>
      <protection locked="0"/>
    </xf>
    <xf numFmtId="0" fontId="0" fillId="0" borderId="0" xfId="0" applyBorder="1" applyAlignment="1">
      <alignment vertical="top"/>
    </xf>
    <xf numFmtId="0" fontId="0" fillId="0" borderId="0" xfId="0" applyAlignment="1">
      <alignment vertical="top"/>
    </xf>
    <xf numFmtId="0" fontId="0" fillId="0" borderId="5" xfId="0" applyBorder="1" applyAlignment="1">
      <alignment vertical="top"/>
    </xf>
    <xf numFmtId="0" fontId="0" fillId="0" borderId="6" xfId="0" applyBorder="1" applyAlignment="1">
      <alignment horizontal="left" vertical="top"/>
    </xf>
    <xf numFmtId="0" fontId="13" fillId="0" borderId="4" xfId="0" applyFont="1" applyBorder="1" applyAlignment="1" applyProtection="1">
      <alignment horizontal="left" vertical="top"/>
      <protection locked="0"/>
    </xf>
    <xf numFmtId="0" fontId="12" fillId="0" borderId="4" xfId="0" applyFont="1" applyBorder="1" applyAlignment="1" applyProtection="1">
      <alignment horizontal="center" vertical="top"/>
      <protection locked="0"/>
    </xf>
    <xf numFmtId="0" fontId="0" fillId="0" borderId="4" xfId="0" applyBorder="1" applyAlignment="1">
      <alignment vertical="top"/>
    </xf>
    <xf numFmtId="0" fontId="0" fillId="0" borderId="6" xfId="0" applyBorder="1" applyAlignment="1">
      <alignment vertical="top"/>
    </xf>
    <xf numFmtId="0" fontId="20" fillId="0" borderId="7" xfId="0" applyFont="1" applyBorder="1" applyAlignment="1" applyProtection="1">
      <alignment horizontal="left" vertical="top"/>
      <protection locked="0"/>
    </xf>
    <xf numFmtId="0" fontId="20" fillId="0" borderId="7" xfId="0" applyFont="1" applyBorder="1" applyAlignment="1">
      <alignment horizontal="left" vertical="top"/>
    </xf>
    <xf numFmtId="0" fontId="1" fillId="0" borderId="0" xfId="0" applyFont="1" applyAlignment="1">
      <alignment horizontal="center" wrapText="1"/>
    </xf>
    <xf numFmtId="0" fontId="2" fillId="0" borderId="0" xfId="0" applyFont="1" applyAlignment="1">
      <alignment horizontal="center" wrapText="1"/>
    </xf>
    <xf numFmtId="0" fontId="3" fillId="2" borderId="0" xfId="0" applyFont="1" applyFill="1" applyAlignment="1">
      <alignment horizontal="center" wrapText="1"/>
    </xf>
    <xf numFmtId="0" fontId="15" fillId="0" borderId="0" xfId="0" applyFont="1" applyAlignment="1">
      <alignment horizontal="center" wrapText="1"/>
    </xf>
    <xf numFmtId="0" fontId="16" fillId="0" borderId="0" xfId="0" applyFont="1" applyAlignment="1">
      <alignment horizontal="center" wrapText="1"/>
    </xf>
    <xf numFmtId="0" fontId="4" fillId="0" borderId="0" xfId="0" applyFont="1" applyAlignment="1" applyProtection="1">
      <alignment horizontal="left"/>
      <protection locked="0"/>
    </xf>
    <xf numFmtId="0" fontId="0" fillId="0" borderId="0" xfId="0" applyAlignment="1">
      <alignment/>
    </xf>
    <xf numFmtId="0" fontId="12" fillId="0" borderId="7" xfId="0" applyFont="1" applyBorder="1" applyAlignment="1" applyProtection="1">
      <alignment horizontal="center" vertical="top"/>
      <protection locked="0"/>
    </xf>
    <xf numFmtId="0" fontId="0" fillId="0" borderId="7" xfId="0" applyBorder="1" applyAlignment="1">
      <alignment vertical="top"/>
    </xf>
    <xf numFmtId="0" fontId="0" fillId="0" borderId="8" xfId="0" applyBorder="1" applyAlignment="1">
      <alignment vertical="top"/>
    </xf>
    <xf numFmtId="0" fontId="13" fillId="0" borderId="7" xfId="0" applyFont="1" applyBorder="1" applyAlignment="1" applyProtection="1">
      <alignment horizontal="left" vertical="top"/>
      <protection locked="0"/>
    </xf>
    <xf numFmtId="0" fontId="0" fillId="0" borderId="7" xfId="0" applyBorder="1" applyAlignment="1">
      <alignment horizontal="left" vertical="top"/>
    </xf>
    <xf numFmtId="0" fontId="0" fillId="0" borderId="8" xfId="0" applyBorder="1" applyAlignment="1">
      <alignment horizontal="lef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65"/>
  <sheetViews>
    <sheetView tabSelected="1" zoomScale="75" zoomScaleNormal="75" workbookViewId="0" topLeftCell="A1">
      <selection activeCell="A1" sqref="A1:G1"/>
    </sheetView>
  </sheetViews>
  <sheetFormatPr defaultColWidth="9.140625" defaultRowHeight="12.75"/>
  <cols>
    <col min="1" max="1" width="3.140625" style="0" customWidth="1"/>
    <col min="2" max="2" width="26.8515625" style="0" customWidth="1"/>
    <col min="3" max="3" width="13.28125" style="0" customWidth="1"/>
    <col min="4" max="4" width="34.8515625" style="0" customWidth="1"/>
    <col min="5" max="5" width="31.00390625" style="0" customWidth="1"/>
    <col min="6" max="6" width="14.421875" style="0" customWidth="1"/>
    <col min="7" max="7" width="13.8515625" style="0" customWidth="1"/>
  </cols>
  <sheetData>
    <row r="1" spans="1:7" ht="16.5" customHeight="1">
      <c r="A1" s="68" t="s">
        <v>7</v>
      </c>
      <c r="B1" s="68"/>
      <c r="C1" s="69"/>
      <c r="D1" s="69"/>
      <c r="E1" s="69"/>
      <c r="F1" s="69"/>
      <c r="G1" s="69"/>
    </row>
    <row r="2" spans="1:7" ht="17.25" customHeight="1">
      <c r="A2" s="71" t="s">
        <v>8</v>
      </c>
      <c r="B2" s="71"/>
      <c r="C2" s="72"/>
      <c r="D2" s="72"/>
      <c r="E2" s="72"/>
      <c r="F2" s="72"/>
      <c r="G2" s="72"/>
    </row>
    <row r="3" spans="1:7" ht="21.75" customHeight="1">
      <c r="A3" s="73" t="s">
        <v>103</v>
      </c>
      <c r="B3" s="74"/>
      <c r="C3" s="74"/>
      <c r="D3" s="74"/>
      <c r="E3" s="74"/>
      <c r="F3" s="74"/>
      <c r="G3" s="74"/>
    </row>
    <row r="4" spans="1:7" ht="24" customHeight="1">
      <c r="A4" s="43" t="s">
        <v>46</v>
      </c>
      <c r="B4" s="30"/>
      <c r="C4" s="31"/>
      <c r="D4" s="32"/>
      <c r="E4" s="32"/>
      <c r="F4" s="33"/>
      <c r="G4" s="33"/>
    </row>
    <row r="5" spans="1:7" ht="30.75" customHeight="1">
      <c r="A5" s="70" t="s">
        <v>1</v>
      </c>
      <c r="B5" s="70"/>
      <c r="C5" s="3" t="s">
        <v>2</v>
      </c>
      <c r="D5" s="3" t="s">
        <v>32</v>
      </c>
      <c r="E5" s="3" t="s">
        <v>40</v>
      </c>
      <c r="F5" s="2" t="s">
        <v>20</v>
      </c>
      <c r="G5" s="2" t="s">
        <v>0</v>
      </c>
    </row>
    <row r="6" spans="1:7" ht="63.75" customHeight="1">
      <c r="A6" s="4">
        <v>1</v>
      </c>
      <c r="B6" s="5" t="s">
        <v>3</v>
      </c>
      <c r="C6" s="16" t="s">
        <v>53</v>
      </c>
      <c r="D6" s="17" t="s">
        <v>76</v>
      </c>
      <c r="E6" s="17" t="s">
        <v>77</v>
      </c>
      <c r="F6" s="18">
        <v>0.3</v>
      </c>
      <c r="G6" s="6">
        <f>IF(C6="yes",(1*F6),IF(C6="no",(0*F6),""))</f>
        <v>0.3</v>
      </c>
    </row>
    <row r="7" spans="1:7" ht="75" customHeight="1">
      <c r="A7" s="4">
        <v>2</v>
      </c>
      <c r="B7" s="5" t="s">
        <v>33</v>
      </c>
      <c r="C7" s="16" t="s">
        <v>53</v>
      </c>
      <c r="D7" s="17" t="s">
        <v>48</v>
      </c>
      <c r="E7" s="17" t="s">
        <v>52</v>
      </c>
      <c r="F7" s="18">
        <v>0.2</v>
      </c>
      <c r="G7" s="6">
        <f>IF(C7="yes",(1*F7),IF(C7="no",(0*F7),""))</f>
        <v>0.2</v>
      </c>
    </row>
    <row r="8" spans="1:7" ht="89.25" customHeight="1">
      <c r="A8" s="4">
        <v>3</v>
      </c>
      <c r="B8" s="5" t="s">
        <v>23</v>
      </c>
      <c r="C8" s="16" t="s">
        <v>47</v>
      </c>
      <c r="D8" s="17" t="s">
        <v>51</v>
      </c>
      <c r="E8" s="17" t="s">
        <v>79</v>
      </c>
      <c r="F8" s="18">
        <v>0.2</v>
      </c>
      <c r="G8" s="6">
        <f>IF(C8="yes",(1*F8),IF(C8="no",(0*F8),""))</f>
        <v>0</v>
      </c>
    </row>
    <row r="9" spans="1:7" ht="77.25" customHeight="1">
      <c r="A9" s="4">
        <v>4</v>
      </c>
      <c r="B9" s="5" t="s">
        <v>39</v>
      </c>
      <c r="C9" s="16" t="s">
        <v>47</v>
      </c>
      <c r="D9" s="17" t="s">
        <v>50</v>
      </c>
      <c r="E9" s="17" t="s">
        <v>80</v>
      </c>
      <c r="F9" s="18">
        <v>0.1</v>
      </c>
      <c r="G9" s="6">
        <f>IF(C9="yes",(1*F9),IF(C9="no",(0*F9),""))</f>
        <v>0</v>
      </c>
    </row>
    <row r="10" spans="1:7" ht="62.25" customHeight="1">
      <c r="A10" s="4">
        <v>5</v>
      </c>
      <c r="B10" s="5" t="s">
        <v>34</v>
      </c>
      <c r="C10" s="16" t="s">
        <v>47</v>
      </c>
      <c r="D10" s="17" t="s">
        <v>49</v>
      </c>
      <c r="E10" s="17" t="s">
        <v>81</v>
      </c>
      <c r="F10" s="18">
        <v>0.2</v>
      </c>
      <c r="G10" s="6">
        <f>IF(C10="yes",(1*F10),IF(C10="no",(0*F10),""))</f>
        <v>0</v>
      </c>
    </row>
    <row r="11" spans="1:7" ht="12.75">
      <c r="A11" s="7"/>
      <c r="B11" s="8"/>
      <c r="C11" s="9"/>
      <c r="D11" s="10"/>
      <c r="E11" s="10"/>
      <c r="F11" s="11"/>
      <c r="G11" s="11"/>
    </row>
    <row r="12" spans="1:7" ht="15">
      <c r="A12" s="44" t="s">
        <v>4</v>
      </c>
      <c r="B12" s="34"/>
      <c r="C12" s="35"/>
      <c r="D12" s="36"/>
      <c r="E12" s="36"/>
      <c r="F12" s="45" t="str">
        <f>IF(SUM(F6:F10)&lt;&gt;100%,"ERROR","100%")</f>
        <v>100%</v>
      </c>
      <c r="G12" s="45">
        <f>SUM(G6:G10)</f>
        <v>0.5</v>
      </c>
    </row>
    <row r="13" spans="1:7" ht="14.25">
      <c r="A13" s="12"/>
      <c r="B13" s="13"/>
      <c r="C13" s="1"/>
      <c r="D13" s="14"/>
      <c r="E13" s="14"/>
      <c r="F13" s="12"/>
      <c r="G13" s="12"/>
    </row>
    <row r="14" spans="1:7" ht="24" customHeight="1">
      <c r="A14" s="43" t="s">
        <v>43</v>
      </c>
      <c r="B14" s="37"/>
      <c r="C14" s="38"/>
      <c r="D14" s="39"/>
      <c r="E14" s="39"/>
      <c r="F14" s="40"/>
      <c r="G14" s="40"/>
    </row>
    <row r="15" spans="1:7" ht="30.75" customHeight="1">
      <c r="A15" s="70" t="s">
        <v>1</v>
      </c>
      <c r="B15" s="70"/>
      <c r="C15" s="3" t="s">
        <v>2</v>
      </c>
      <c r="D15" s="3" t="s">
        <v>32</v>
      </c>
      <c r="E15" s="3" t="s">
        <v>40</v>
      </c>
      <c r="F15" s="2" t="s">
        <v>20</v>
      </c>
      <c r="G15" s="2" t="s">
        <v>0</v>
      </c>
    </row>
    <row r="16" spans="1:7" ht="84">
      <c r="A16" s="4">
        <v>1</v>
      </c>
      <c r="B16" s="5" t="s">
        <v>14</v>
      </c>
      <c r="C16" s="16" t="s">
        <v>47</v>
      </c>
      <c r="D16" s="17" t="s">
        <v>62</v>
      </c>
      <c r="E16" s="17" t="s">
        <v>63</v>
      </c>
      <c r="F16" s="18">
        <v>0.15</v>
      </c>
      <c r="G16" s="6">
        <f aca="true" t="shared" si="0" ref="G16:G22">IF(C16="yes",(1*F16),IF(C16="no",(0*F16),""))</f>
        <v>0</v>
      </c>
    </row>
    <row r="17" spans="1:7" ht="112.5" customHeight="1">
      <c r="A17" s="4">
        <v>2</v>
      </c>
      <c r="B17" s="5" t="s">
        <v>22</v>
      </c>
      <c r="C17" s="16" t="s">
        <v>47</v>
      </c>
      <c r="D17" s="17" t="s">
        <v>64</v>
      </c>
      <c r="E17" s="17" t="s">
        <v>82</v>
      </c>
      <c r="F17" s="18">
        <v>0.2</v>
      </c>
      <c r="G17" s="6">
        <f t="shared" si="0"/>
        <v>0</v>
      </c>
    </row>
    <row r="18" spans="1:7" ht="87.75" customHeight="1">
      <c r="A18" s="4">
        <v>3</v>
      </c>
      <c r="B18" s="5" t="s">
        <v>24</v>
      </c>
      <c r="C18" s="16" t="s">
        <v>53</v>
      </c>
      <c r="D18" s="17" t="s">
        <v>98</v>
      </c>
      <c r="E18" s="17" t="s">
        <v>90</v>
      </c>
      <c r="F18" s="18">
        <v>0.2</v>
      </c>
      <c r="G18" s="6">
        <f t="shared" si="0"/>
        <v>0.2</v>
      </c>
    </row>
    <row r="19" spans="1:7" ht="82.5" customHeight="1">
      <c r="A19" s="4">
        <v>4</v>
      </c>
      <c r="B19" s="5" t="s">
        <v>41</v>
      </c>
      <c r="C19" s="16" t="s">
        <v>47</v>
      </c>
      <c r="D19" s="17" t="s">
        <v>69</v>
      </c>
      <c r="E19" s="17"/>
      <c r="F19" s="18">
        <v>0.05</v>
      </c>
      <c r="G19" s="6">
        <f t="shared" si="0"/>
        <v>0</v>
      </c>
    </row>
    <row r="20" spans="1:7" ht="89.25" customHeight="1">
      <c r="A20" s="4">
        <v>5</v>
      </c>
      <c r="B20" s="5" t="s">
        <v>42</v>
      </c>
      <c r="C20" s="16" t="s">
        <v>47</v>
      </c>
      <c r="D20" s="17" t="s">
        <v>67</v>
      </c>
      <c r="E20" s="17" t="s">
        <v>91</v>
      </c>
      <c r="F20" s="18">
        <v>0.1</v>
      </c>
      <c r="G20" s="6">
        <f t="shared" si="0"/>
        <v>0</v>
      </c>
    </row>
    <row r="21" spans="1:7" ht="111.75" customHeight="1">
      <c r="A21" s="4">
        <v>6</v>
      </c>
      <c r="B21" s="5" t="s">
        <v>5</v>
      </c>
      <c r="C21" s="16" t="s">
        <v>47</v>
      </c>
      <c r="D21" s="17" t="s">
        <v>66</v>
      </c>
      <c r="E21" s="17" t="s">
        <v>65</v>
      </c>
      <c r="F21" s="18">
        <v>0.2</v>
      </c>
      <c r="G21" s="6">
        <f t="shared" si="0"/>
        <v>0</v>
      </c>
    </row>
    <row r="22" spans="1:7" ht="76.5" customHeight="1">
      <c r="A22" s="4">
        <v>7</v>
      </c>
      <c r="B22" s="5" t="s">
        <v>11</v>
      </c>
      <c r="C22" s="16" t="s">
        <v>47</v>
      </c>
      <c r="D22" s="17" t="s">
        <v>68</v>
      </c>
      <c r="E22" s="17" t="s">
        <v>83</v>
      </c>
      <c r="F22" s="18">
        <v>0.1</v>
      </c>
      <c r="G22" s="6">
        <f t="shared" si="0"/>
        <v>0</v>
      </c>
    </row>
    <row r="23" spans="1:7" ht="12.75">
      <c r="A23" s="11"/>
      <c r="B23" s="15"/>
      <c r="C23" s="9"/>
      <c r="D23" s="10"/>
      <c r="E23" s="10"/>
      <c r="F23" s="11"/>
      <c r="G23" s="11"/>
    </row>
    <row r="24" spans="1:7" ht="15">
      <c r="A24" s="44" t="s">
        <v>4</v>
      </c>
      <c r="B24" s="34"/>
      <c r="C24" s="35"/>
      <c r="D24" s="36"/>
      <c r="E24" s="36"/>
      <c r="F24" s="45" t="str">
        <f>IF(SUM(F16:F22)&lt;&gt;100%,"ERROR","100%")</f>
        <v>100%</v>
      </c>
      <c r="G24" s="45">
        <f>SUM(G16:G22)</f>
        <v>0.2</v>
      </c>
    </row>
    <row r="25" spans="1:7" ht="14.25">
      <c r="A25" s="12"/>
      <c r="B25" s="13"/>
      <c r="C25" s="1"/>
      <c r="D25" s="14"/>
      <c r="E25" s="14"/>
      <c r="F25" s="12"/>
      <c r="G25" s="12"/>
    </row>
    <row r="26" spans="1:7" ht="24" customHeight="1">
      <c r="A26" s="43" t="s">
        <v>44</v>
      </c>
      <c r="B26" s="37"/>
      <c r="C26" s="38"/>
      <c r="D26" s="39"/>
      <c r="E26" s="39"/>
      <c r="F26" s="40"/>
      <c r="G26" s="40"/>
    </row>
    <row r="27" spans="1:7" ht="30.75" customHeight="1">
      <c r="A27" s="70" t="s">
        <v>1</v>
      </c>
      <c r="B27" s="70"/>
      <c r="C27" s="3" t="s">
        <v>2</v>
      </c>
      <c r="D27" s="3" t="s">
        <v>32</v>
      </c>
      <c r="E27" s="3" t="s">
        <v>40</v>
      </c>
      <c r="F27" s="2" t="s">
        <v>20</v>
      </c>
      <c r="G27" s="2" t="s">
        <v>0</v>
      </c>
    </row>
    <row r="28" spans="1:7" ht="88.5" customHeight="1">
      <c r="A28" s="4">
        <v>1</v>
      </c>
      <c r="B28" s="5" t="s">
        <v>35</v>
      </c>
      <c r="C28" s="16" t="s">
        <v>53</v>
      </c>
      <c r="D28" s="17" t="s">
        <v>54</v>
      </c>
      <c r="E28" s="17" t="s">
        <v>92</v>
      </c>
      <c r="F28" s="18">
        <v>0.2</v>
      </c>
      <c r="G28" s="6">
        <f aca="true" t="shared" si="1" ref="G28:G34">IF(C28="yes",(1*F28),IF(C28="no",(0*F28),""))</f>
        <v>0.2</v>
      </c>
    </row>
    <row r="29" spans="1:7" ht="72">
      <c r="A29" s="4">
        <v>2</v>
      </c>
      <c r="B29" s="5" t="s">
        <v>25</v>
      </c>
      <c r="C29" s="16" t="s">
        <v>53</v>
      </c>
      <c r="D29" s="17" t="s">
        <v>58</v>
      </c>
      <c r="E29" s="17" t="s">
        <v>59</v>
      </c>
      <c r="F29" s="18">
        <v>0.1</v>
      </c>
      <c r="G29" s="6">
        <f t="shared" si="1"/>
        <v>0.1</v>
      </c>
    </row>
    <row r="30" spans="1:7" ht="113.25" customHeight="1">
      <c r="A30" s="4">
        <v>3</v>
      </c>
      <c r="B30" s="5" t="s">
        <v>9</v>
      </c>
      <c r="C30" s="16" t="s">
        <v>53</v>
      </c>
      <c r="D30" s="17" t="s">
        <v>57</v>
      </c>
      <c r="E30" s="17" t="s">
        <v>93</v>
      </c>
      <c r="F30" s="18">
        <v>0.1</v>
      </c>
      <c r="G30" s="6">
        <f t="shared" si="1"/>
        <v>0.1</v>
      </c>
    </row>
    <row r="31" spans="1:7" ht="105.75" customHeight="1">
      <c r="A31" s="4">
        <v>4</v>
      </c>
      <c r="B31" s="5" t="s">
        <v>36</v>
      </c>
      <c r="C31" s="16" t="s">
        <v>53</v>
      </c>
      <c r="D31" s="17" t="s">
        <v>95</v>
      </c>
      <c r="E31" s="17" t="s">
        <v>94</v>
      </c>
      <c r="F31" s="18">
        <v>0.1</v>
      </c>
      <c r="G31" s="6">
        <f t="shared" si="1"/>
        <v>0.1</v>
      </c>
    </row>
    <row r="32" spans="1:7" ht="129" customHeight="1">
      <c r="A32" s="4">
        <v>5</v>
      </c>
      <c r="B32" s="5" t="s">
        <v>21</v>
      </c>
      <c r="C32" s="16" t="s">
        <v>53</v>
      </c>
      <c r="D32" s="17" t="s">
        <v>84</v>
      </c>
      <c r="E32" s="49" t="s">
        <v>96</v>
      </c>
      <c r="F32" s="18">
        <v>0.2</v>
      </c>
      <c r="G32" s="6">
        <f t="shared" si="1"/>
        <v>0.2</v>
      </c>
    </row>
    <row r="33" spans="1:7" ht="67.5" customHeight="1">
      <c r="A33" s="4">
        <v>6</v>
      </c>
      <c r="B33" s="5" t="s">
        <v>6</v>
      </c>
      <c r="C33" s="16" t="s">
        <v>53</v>
      </c>
      <c r="D33" s="17" t="s">
        <v>55</v>
      </c>
      <c r="E33" s="17" t="s">
        <v>56</v>
      </c>
      <c r="F33" s="18">
        <v>0.2</v>
      </c>
      <c r="G33" s="6">
        <f t="shared" si="1"/>
        <v>0.2</v>
      </c>
    </row>
    <row r="34" spans="1:7" ht="57" customHeight="1">
      <c r="A34" s="4">
        <v>7</v>
      </c>
      <c r="B34" s="5" t="s">
        <v>10</v>
      </c>
      <c r="C34" s="16" t="s">
        <v>53</v>
      </c>
      <c r="D34" s="17" t="s">
        <v>60</v>
      </c>
      <c r="E34" s="17" t="s">
        <v>61</v>
      </c>
      <c r="F34" s="18">
        <v>0.1</v>
      </c>
      <c r="G34" s="6">
        <f t="shared" si="1"/>
        <v>0.1</v>
      </c>
    </row>
    <row r="35" spans="1:7" ht="12.75">
      <c r="A35" s="11"/>
      <c r="B35" s="15"/>
      <c r="C35" s="9"/>
      <c r="D35" s="10"/>
      <c r="E35" s="10"/>
      <c r="F35" s="11"/>
      <c r="G35" s="11"/>
    </row>
    <row r="36" spans="1:7" ht="15">
      <c r="A36" s="44" t="s">
        <v>4</v>
      </c>
      <c r="B36" s="34"/>
      <c r="C36" s="35"/>
      <c r="D36" s="36"/>
      <c r="E36" s="36"/>
      <c r="F36" s="45" t="str">
        <f>IF(SUM(F28:F34)&lt;&gt;100%,"ERROR","100%")</f>
        <v>100%</v>
      </c>
      <c r="G36" s="45">
        <f>SUM(G28:G34)</f>
        <v>0.9999999999999999</v>
      </c>
    </row>
    <row r="37" spans="1:7" ht="14.25">
      <c r="A37" s="12"/>
      <c r="B37" s="13"/>
      <c r="C37" s="1"/>
      <c r="D37" s="14"/>
      <c r="E37" s="14"/>
      <c r="F37" s="12"/>
      <c r="G37" s="12"/>
    </row>
    <row r="38" spans="1:7" ht="24" customHeight="1">
      <c r="A38" s="43" t="s">
        <v>45</v>
      </c>
      <c r="B38" s="37"/>
      <c r="C38" s="41"/>
      <c r="D38" s="42"/>
      <c r="E38" s="39"/>
      <c r="F38" s="40"/>
      <c r="G38" s="40"/>
    </row>
    <row r="39" spans="1:7" ht="30.75" customHeight="1">
      <c r="A39" s="70" t="s">
        <v>1</v>
      </c>
      <c r="B39" s="70"/>
      <c r="C39" s="3" t="s">
        <v>2</v>
      </c>
      <c r="D39" s="3" t="s">
        <v>32</v>
      </c>
      <c r="E39" s="3" t="s">
        <v>40</v>
      </c>
      <c r="F39" s="2" t="s">
        <v>20</v>
      </c>
      <c r="G39" s="2" t="s">
        <v>0</v>
      </c>
    </row>
    <row r="40" spans="1:7" ht="84">
      <c r="A40" s="4">
        <v>1</v>
      </c>
      <c r="B40" s="19" t="s">
        <v>12</v>
      </c>
      <c r="C40" s="16" t="s">
        <v>47</v>
      </c>
      <c r="D40" s="17" t="s">
        <v>71</v>
      </c>
      <c r="E40" s="17"/>
      <c r="F40" s="18">
        <v>0.25</v>
      </c>
      <c r="G40" s="6">
        <f>IF(C40="yes",(1*F40),IF(C40="no",(0*F40),IF(C40="small extent",(0.33*F40),IF(C40="large extent",(0.67*F40),""))))</f>
        <v>0</v>
      </c>
    </row>
    <row r="41" spans="1:7" ht="13.5" customHeight="1">
      <c r="A41" s="4"/>
      <c r="B41" s="26" t="s">
        <v>29</v>
      </c>
      <c r="C41" s="75"/>
      <c r="D41" s="76"/>
      <c r="E41" s="76"/>
      <c r="F41" s="76"/>
      <c r="G41" s="77"/>
    </row>
    <row r="42" spans="1:7" ht="13.5" customHeight="1">
      <c r="A42" s="4"/>
      <c r="B42" s="27" t="s">
        <v>18</v>
      </c>
      <c r="C42" s="57"/>
      <c r="D42" s="58"/>
      <c r="E42" s="58"/>
      <c r="F42" s="59"/>
      <c r="G42" s="60"/>
    </row>
    <row r="43" spans="1:7" ht="24.75" customHeight="1">
      <c r="A43" s="4"/>
      <c r="B43" s="28" t="s">
        <v>37</v>
      </c>
      <c r="C43" s="63"/>
      <c r="D43" s="64"/>
      <c r="E43" s="64"/>
      <c r="F43" s="64"/>
      <c r="G43" s="65"/>
    </row>
    <row r="44" spans="1:7" ht="12.75" customHeight="1">
      <c r="A44" s="4"/>
      <c r="B44" s="26" t="s">
        <v>30</v>
      </c>
      <c r="C44" s="75"/>
      <c r="D44" s="76"/>
      <c r="E44" s="76"/>
      <c r="F44" s="76"/>
      <c r="G44" s="77"/>
    </row>
    <row r="45" spans="1:7" ht="13.5" customHeight="1">
      <c r="A45" s="4"/>
      <c r="B45" s="27" t="s">
        <v>18</v>
      </c>
      <c r="C45" s="57"/>
      <c r="D45" s="58"/>
      <c r="E45" s="58"/>
      <c r="F45" s="59"/>
      <c r="G45" s="60"/>
    </row>
    <row r="46" spans="1:7" ht="24" customHeight="1">
      <c r="A46" s="4"/>
      <c r="B46" s="28" t="s">
        <v>37</v>
      </c>
      <c r="C46" s="63"/>
      <c r="D46" s="64"/>
      <c r="E46" s="64"/>
      <c r="F46" s="64"/>
      <c r="G46" s="65"/>
    </row>
    <row r="47" spans="1:7" ht="15" customHeight="1">
      <c r="A47" s="4"/>
      <c r="B47" s="26" t="s">
        <v>31</v>
      </c>
      <c r="C47" s="75"/>
      <c r="D47" s="76"/>
      <c r="E47" s="76"/>
      <c r="F47" s="76"/>
      <c r="G47" s="77"/>
    </row>
    <row r="48" spans="1:8" ht="14.25" customHeight="1">
      <c r="A48" s="4"/>
      <c r="B48" s="27" t="s">
        <v>18</v>
      </c>
      <c r="C48" s="57"/>
      <c r="D48" s="58"/>
      <c r="E48" s="58"/>
      <c r="F48" s="59"/>
      <c r="G48" s="60"/>
      <c r="H48" s="24"/>
    </row>
    <row r="49" spans="1:7" ht="24.75" customHeight="1">
      <c r="A49" s="4"/>
      <c r="B49" s="28" t="s">
        <v>37</v>
      </c>
      <c r="C49" s="63"/>
      <c r="D49" s="64"/>
      <c r="E49" s="64"/>
      <c r="F49" s="64"/>
      <c r="G49" s="65"/>
    </row>
    <row r="50" spans="1:7" ht="74.25" customHeight="1">
      <c r="A50" s="23">
        <v>2</v>
      </c>
      <c r="B50" s="22" t="s">
        <v>13</v>
      </c>
      <c r="C50" s="21" t="s">
        <v>47</v>
      </c>
      <c r="D50" s="17" t="s">
        <v>85</v>
      </c>
      <c r="E50" s="17" t="s">
        <v>86</v>
      </c>
      <c r="F50" s="18">
        <v>0.25</v>
      </c>
      <c r="G50" s="50">
        <f>IF(C50="yes",(1*F50),IF(C50="no",(0*F50),IF(C50="small extent",(0.33*F50),IF(C50="large extent",(0.67*F50),""))))</f>
        <v>0</v>
      </c>
    </row>
    <row r="51" spans="1:7" ht="12" customHeight="1">
      <c r="A51" s="4"/>
      <c r="B51" s="26" t="s">
        <v>26</v>
      </c>
      <c r="C51" s="78" t="s">
        <v>99</v>
      </c>
      <c r="D51" s="79"/>
      <c r="E51" s="79"/>
      <c r="F51" s="79"/>
      <c r="G51" s="80"/>
    </row>
    <row r="52" spans="1:7" ht="12.75" customHeight="1">
      <c r="A52" s="4"/>
      <c r="B52" s="27" t="s">
        <v>17</v>
      </c>
      <c r="C52" s="54" t="s">
        <v>100</v>
      </c>
      <c r="D52" s="55"/>
      <c r="E52" s="55"/>
      <c r="F52" s="55"/>
      <c r="G52" s="56"/>
    </row>
    <row r="53" spans="1:7" ht="10.5" customHeight="1">
      <c r="A53" s="4"/>
      <c r="B53" s="28" t="s">
        <v>19</v>
      </c>
      <c r="C53" s="62" t="s">
        <v>101</v>
      </c>
      <c r="D53" s="53"/>
      <c r="E53" s="53"/>
      <c r="F53" s="53"/>
      <c r="G53" s="61"/>
    </row>
    <row r="54" spans="1:7" ht="12" customHeight="1">
      <c r="A54" s="4"/>
      <c r="B54" s="27" t="s">
        <v>27</v>
      </c>
      <c r="C54" s="54" t="s">
        <v>75</v>
      </c>
      <c r="D54" s="55"/>
      <c r="E54" s="55"/>
      <c r="F54" s="55"/>
      <c r="G54" s="56"/>
    </row>
    <row r="55" spans="1:7" ht="12.75" customHeight="1">
      <c r="A55" s="4"/>
      <c r="B55" s="27" t="s">
        <v>17</v>
      </c>
      <c r="C55" s="54" t="s">
        <v>89</v>
      </c>
      <c r="D55" s="55"/>
      <c r="E55" s="55"/>
      <c r="F55" s="55"/>
      <c r="G55" s="56"/>
    </row>
    <row r="56" spans="1:7" ht="14.25" customHeight="1">
      <c r="A56" s="4"/>
      <c r="B56" s="28" t="s">
        <v>19</v>
      </c>
      <c r="C56" s="54" t="s">
        <v>102</v>
      </c>
      <c r="D56" s="55"/>
      <c r="E56" s="55"/>
      <c r="F56" s="55"/>
      <c r="G56" s="56"/>
    </row>
    <row r="57" spans="1:7" ht="15" customHeight="1">
      <c r="A57" s="4"/>
      <c r="B57" s="27" t="s">
        <v>28</v>
      </c>
      <c r="C57" s="54"/>
      <c r="D57" s="55"/>
      <c r="E57" s="55"/>
      <c r="F57" s="55"/>
      <c r="G57" s="56"/>
    </row>
    <row r="58" spans="1:7" ht="12.75" customHeight="1">
      <c r="A58" s="4"/>
      <c r="B58" s="27" t="s">
        <v>17</v>
      </c>
      <c r="C58" s="51"/>
      <c r="D58" s="55"/>
      <c r="E58" s="55"/>
      <c r="F58" s="55"/>
      <c r="G58" s="56"/>
    </row>
    <row r="59" spans="1:7" ht="15.75" customHeight="1">
      <c r="A59" s="4"/>
      <c r="B59" s="28" t="s">
        <v>19</v>
      </c>
      <c r="C59" s="52"/>
      <c r="D59" s="53"/>
      <c r="E59" s="53"/>
      <c r="F59" s="53"/>
      <c r="G59" s="61"/>
    </row>
    <row r="60" spans="1:7" ht="17.25" customHeight="1">
      <c r="A60" s="4"/>
      <c r="B60" s="29"/>
      <c r="C60" s="66"/>
      <c r="D60" s="67"/>
      <c r="E60" s="67"/>
      <c r="F60" s="67"/>
      <c r="G60" s="67"/>
    </row>
    <row r="61" spans="1:7" ht="63.75" customHeight="1">
      <c r="A61" s="4">
        <v>3</v>
      </c>
      <c r="B61" s="5" t="s">
        <v>38</v>
      </c>
      <c r="C61" s="20" t="s">
        <v>53</v>
      </c>
      <c r="D61" s="17" t="s">
        <v>97</v>
      </c>
      <c r="E61" s="17" t="s">
        <v>70</v>
      </c>
      <c r="F61" s="18">
        <v>0.3</v>
      </c>
      <c r="G61" s="50">
        <f>IF(C61="yes",(1*F61),IF(C61="no",(0*F61),IF(C61="small extent",(0.33*F61),IF(C61="large extent",(0.67*F61),""))))</f>
        <v>0.3</v>
      </c>
    </row>
    <row r="62" spans="1:7" ht="60">
      <c r="A62" s="4">
        <v>4</v>
      </c>
      <c r="B62" s="5" t="s">
        <v>16</v>
      </c>
      <c r="C62" s="16" t="s">
        <v>78</v>
      </c>
      <c r="D62" s="17" t="s">
        <v>87</v>
      </c>
      <c r="E62" s="17" t="s">
        <v>88</v>
      </c>
      <c r="F62" s="18">
        <v>0</v>
      </c>
      <c r="G62" s="6">
        <f>IF(C62="yes",(1*F62),IF(C62="no",(0*F62),IF(C62="small extent",(0.33*F62),IF(C62="large extent",(0.67*F62),""))))</f>
      </c>
    </row>
    <row r="63" spans="1:7" ht="78" customHeight="1">
      <c r="A63" s="25">
        <v>5</v>
      </c>
      <c r="B63" s="5" t="s">
        <v>15</v>
      </c>
      <c r="C63" s="16" t="s">
        <v>72</v>
      </c>
      <c r="D63" s="17" t="s">
        <v>73</v>
      </c>
      <c r="E63" s="17" t="s">
        <v>74</v>
      </c>
      <c r="F63" s="18">
        <v>0.2</v>
      </c>
      <c r="G63" s="50">
        <f>IF(C63="yes",(1*F63),IF(C63="no",(0*F63),IF(C63="small extent",(0.33*F63),IF(C63="large extent",(0.67*F63),""))))</f>
        <v>0.066</v>
      </c>
    </row>
    <row r="64" spans="1:7" ht="12.75">
      <c r="A64" s="11"/>
      <c r="B64" s="5"/>
      <c r="C64" s="9"/>
      <c r="D64" s="10"/>
      <c r="E64" s="10"/>
      <c r="F64" s="11"/>
      <c r="G64" s="11"/>
    </row>
    <row r="65" spans="1:7" ht="15">
      <c r="A65" s="44" t="s">
        <v>4</v>
      </c>
      <c r="B65" s="46"/>
      <c r="C65" s="47"/>
      <c r="D65" s="48"/>
      <c r="E65" s="48"/>
      <c r="F65" s="45" t="str">
        <f>IF(SUM(F40:F63)&lt;&gt;100%,"ERROR","100%")</f>
        <v>100%</v>
      </c>
      <c r="G65" s="45">
        <f>SUM(G40:G63)</f>
        <v>0.366</v>
      </c>
    </row>
  </sheetData>
  <sheetProtection formatCells="0" formatColumns="0" formatRows="0" insertColumns="0" insertRows="0" insertHyperlinks="0" deleteColumns="0" deleteRows="0" sort="0" autoFilter="0" pivotTables="0"/>
  <mergeCells count="26">
    <mergeCell ref="A39:B39"/>
    <mergeCell ref="C51:G51"/>
    <mergeCell ref="C47:G47"/>
    <mergeCell ref="C48:G48"/>
    <mergeCell ref="C41:G41"/>
    <mergeCell ref="C42:G42"/>
    <mergeCell ref="C60:G60"/>
    <mergeCell ref="A1:G1"/>
    <mergeCell ref="A5:B5"/>
    <mergeCell ref="A15:B15"/>
    <mergeCell ref="A27:B27"/>
    <mergeCell ref="A2:G2"/>
    <mergeCell ref="A3:G3"/>
    <mergeCell ref="C55:G55"/>
    <mergeCell ref="C43:G43"/>
    <mergeCell ref="C44:G44"/>
    <mergeCell ref="C54:G54"/>
    <mergeCell ref="C45:G45"/>
    <mergeCell ref="C58:G58"/>
    <mergeCell ref="C59:G59"/>
    <mergeCell ref="C57:G57"/>
    <mergeCell ref="C56:G56"/>
    <mergeCell ref="C52:G52"/>
    <mergeCell ref="C53:G53"/>
    <mergeCell ref="C49:G49"/>
    <mergeCell ref="C46:G46"/>
  </mergeCells>
  <printOptions/>
  <pageMargins left="0.75" right="0.75" top="1" bottom="1" header="0.5" footer="0.5"/>
  <pageSetup horizontalDpi="600" verticalDpi="600" orientation="landscape" scale="90" r:id="rId3"/>
  <headerFooter alignWithMargins="0">
    <oddFooter>&amp;C&amp;P&amp;R&amp;"Arial,Bold"FY  2004 Budget
Fall Review</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STRASSER_J</cp:lastModifiedBy>
  <cp:lastPrinted>2002-10-10T21:31:02Z</cp:lastPrinted>
  <dcterms:created xsi:type="dcterms:W3CDTF">2002-04-18T17:14:40Z</dcterms:created>
  <dcterms:modified xsi:type="dcterms:W3CDTF">2003-01-24T23:33:30Z</dcterms:modified>
  <cp:category/>
  <cp:version/>
  <cp:contentType/>
  <cp:contentStatus/>
</cp:coreProperties>
</file>