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Budget" sheetId="1" r:id="rId1"/>
    <sheet name="People" sheetId="2" r:id="rId2"/>
    <sheet name="Program" sheetId="3" r:id="rId3"/>
  </sheets>
  <definedNames>
    <definedName name="_xlnm.Print_Area" localSheetId="0">'Budget'!$A$1:$H$53</definedName>
  </definedNames>
  <calcPr fullCalcOnLoad="1"/>
</workbook>
</file>

<file path=xl/sharedStrings.xml><?xml version="1.0" encoding="utf-8"?>
<sst xmlns="http://schemas.openxmlformats.org/spreadsheetml/2006/main" count="53" uniqueCount="49">
  <si>
    <t>FY99</t>
  </si>
  <si>
    <t>FY00</t>
  </si>
  <si>
    <t>Visitor months</t>
  </si>
  <si>
    <t>Visitor overhead factor</t>
  </si>
  <si>
    <t>Wenaus cost</t>
  </si>
  <si>
    <t>Fine cost</t>
  </si>
  <si>
    <t>Software licenses</t>
  </si>
  <si>
    <t>Total existing salary</t>
  </si>
  <si>
    <t>Visitor cost/mo</t>
  </si>
  <si>
    <t>Computer (PC)</t>
  </si>
  <si>
    <t>includes fringe (36%) and burden (12.3%)</t>
  </si>
  <si>
    <t>Materials burden 6.5%</t>
  </si>
  <si>
    <t>Torre Wenaus</t>
  </si>
  <si>
    <t>Valery Fine</t>
  </si>
  <si>
    <t>ROOT project interface and collaboration</t>
  </si>
  <si>
    <t>Victor Perevoztchikov</t>
  </si>
  <si>
    <t>Analysis control and monitoring system</t>
  </si>
  <si>
    <t>CORBA-based communication protocol</t>
  </si>
  <si>
    <t>Project planning</t>
  </si>
  <si>
    <t>Architectural design</t>
  </si>
  <si>
    <t>Porter cost</t>
  </si>
  <si>
    <t>Jeff Porter</t>
  </si>
  <si>
    <t>Grand Challenge interface and collaboration</t>
  </si>
  <si>
    <t>Visitor (Sasha Vanyashin)</t>
  </si>
  <si>
    <t>STAR offline deployment</t>
  </si>
  <si>
    <t>STAR online deployment</t>
  </si>
  <si>
    <t>ATLAS deployment</t>
  </si>
  <si>
    <t>Principal implementation and integration developer</t>
  </si>
  <si>
    <t>ROOT adaptation and extension</t>
  </si>
  <si>
    <t>Java-based component implementation</t>
  </si>
  <si>
    <t>Database interface</t>
  </si>
  <si>
    <t>Web interface</t>
  </si>
  <si>
    <t>OO Analysis Framework LDRD Budget and Effort Plan</t>
  </si>
  <si>
    <t>Project total</t>
  </si>
  <si>
    <t>XML components</t>
  </si>
  <si>
    <t>Project Specifics</t>
  </si>
  <si>
    <t>NILE rejected; delivery delays have continued and principal developer has left the project</t>
  </si>
  <si>
    <t>STAF retired in favor of ROOT which is a fully OO tool fully supporting hierarchical OO data models; unconstrained by CORBA limitations</t>
  </si>
  <si>
    <t>ROOT, a new analysis tool widely and increasingly used in HENP and beyond, will be used</t>
  </si>
  <si>
    <t>JAS under consideration for widely distributed analysis monitoring and control in heterogeneous environment</t>
  </si>
  <si>
    <t>CORBA is being evaluated for distributed communication and control</t>
  </si>
  <si>
    <t>Analysis frameworks are typically large monolithic systems requiring full 'buy-in' to the system in order to make use of them. We will develop modular components providing application-neutral interfaces which can be used in isolation to extend the capability of existing analysis systems. We will provide select implementations of these components using HENP and commercial standard tools (ROOT, Java) and will integrate them into at least one large analysis framework (ROOT).</t>
  </si>
  <si>
    <t>Project Components</t>
  </si>
  <si>
    <t>Analysis monitoring tool. PROOF extension with ROOT-independent interface and ROOT and Java/(CORBA or RMI) implementations</t>
  </si>
  <si>
    <t>Analysis control tool. Extension of passive monitor to active control. XML-based control and monitoring data? Make control directives independent of the interface, implemented in XML</t>
  </si>
  <si>
    <t>Monitoring and control integrated with Grand Challenge</t>
  </si>
  <si>
    <t>Data locality monitoring and control; large database bookkeeping</t>
  </si>
  <si>
    <t>Travel</t>
  </si>
  <si>
    <t>Total visitor cost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</si>
</sst>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
    <font>
      <sz val="10"/>
      <name val="Arial"/>
      <family val="0"/>
    </font>
    <font>
      <b/>
      <sz val="10"/>
      <name val="Arial"/>
      <family val="2"/>
    </font>
    <font>
      <b/>
      <sz val="12"/>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horizontal="center"/>
    </xf>
    <xf numFmtId="0" fontId="0" fillId="0" borderId="1" xfId="0" applyBorder="1" applyAlignment="1">
      <alignment/>
    </xf>
    <xf numFmtId="0" fontId="0" fillId="0" borderId="2" xfId="0" applyBorder="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2" fillId="0" borderId="0" xfId="0" applyFont="1" applyAlignment="1">
      <alignment wrapText="1"/>
    </xf>
    <xf numFmtId="0" fontId="0" fillId="0" borderId="0" xfId="0" applyAlignment="1">
      <alignment/>
    </xf>
    <xf numFmtId="0" fontId="0" fillId="0" borderId="0" xfId="0" applyAlignment="1">
      <alignment horizontal="left" wrapText="1" inden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tabSelected="1" workbookViewId="0" topLeftCell="A1">
      <selection activeCell="A7" sqref="A7"/>
    </sheetView>
  </sheetViews>
  <sheetFormatPr defaultColWidth="9.140625" defaultRowHeight="12.75"/>
  <cols>
    <col min="1" max="1" width="23.140625" style="0" customWidth="1"/>
  </cols>
  <sheetData>
    <row r="1" ht="12.75">
      <c r="A1" s="4" t="s">
        <v>32</v>
      </c>
    </row>
    <row r="3" spans="3:4" ht="12.75">
      <c r="C3" s="1" t="s">
        <v>0</v>
      </c>
      <c r="D3" s="1" t="s">
        <v>1</v>
      </c>
    </row>
    <row r="4" spans="1:3" ht="12.75">
      <c r="A4" t="s">
        <v>2</v>
      </c>
      <c r="C4">
        <v>6</v>
      </c>
    </row>
    <row r="5" spans="1:3" ht="12.75">
      <c r="A5" t="s">
        <v>8</v>
      </c>
      <c r="C5">
        <v>5000</v>
      </c>
    </row>
    <row r="6" spans="1:3" ht="12.75">
      <c r="A6" t="s">
        <v>3</v>
      </c>
      <c r="C6" s="5">
        <f>1.123*1.36</f>
        <v>1.5272800000000002</v>
      </c>
    </row>
    <row r="7" spans="1:5" ht="12.75">
      <c r="A7" s="4" t="s">
        <v>48</v>
      </c>
      <c r="B7" s="4"/>
      <c r="C7" s="4">
        <f>C5*C6*C4</f>
        <v>45818.4</v>
      </c>
      <c r="E7" s="6" t="s">
        <v>10</v>
      </c>
    </row>
    <row r="9" spans="1:3" ht="12.75">
      <c r="A9" t="s">
        <v>4</v>
      </c>
      <c r="C9">
        <v>20000</v>
      </c>
    </row>
    <row r="10" spans="1:3" ht="12.75">
      <c r="A10" t="s">
        <v>5</v>
      </c>
      <c r="C10">
        <v>10000</v>
      </c>
    </row>
    <row r="11" spans="1:3" ht="12.75">
      <c r="A11" t="s">
        <v>20</v>
      </c>
      <c r="C11" s="2">
        <v>15000</v>
      </c>
    </row>
    <row r="12" spans="1:5" s="4" customFormat="1" ht="12.75">
      <c r="A12" s="4" t="s">
        <v>7</v>
      </c>
      <c r="C12" s="4">
        <f>SUM(C9:C11)</f>
        <v>45000</v>
      </c>
      <c r="E12" s="6" t="s">
        <v>10</v>
      </c>
    </row>
    <row r="14" spans="1:3" ht="12.75">
      <c r="A14" t="s">
        <v>9</v>
      </c>
      <c r="C14">
        <v>3000</v>
      </c>
    </row>
    <row r="15" spans="1:3" ht="12.75">
      <c r="A15" t="s">
        <v>6</v>
      </c>
      <c r="C15">
        <v>3000</v>
      </c>
    </row>
    <row r="16" spans="1:3" ht="12.75">
      <c r="A16" t="s">
        <v>11</v>
      </c>
      <c r="C16">
        <f>(C14+C15)*0.065</f>
        <v>390</v>
      </c>
    </row>
    <row r="18" spans="1:3" ht="12.75">
      <c r="A18" t="s">
        <v>47</v>
      </c>
      <c r="C18">
        <v>3000</v>
      </c>
    </row>
    <row r="19" ht="13.5" thickBot="1">
      <c r="C19" s="3"/>
    </row>
    <row r="20" spans="1:3" ht="13.5" thickTop="1">
      <c r="A20" s="4" t="s">
        <v>33</v>
      </c>
      <c r="B20" s="4"/>
      <c r="C20" s="4">
        <f>C7+C12+C15+C14+C16+C18</f>
        <v>100208.4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7"/>
  <sheetViews>
    <sheetView workbookViewId="0" topLeftCell="A1">
      <selection activeCell="G35" sqref="G35"/>
    </sheetView>
  </sheetViews>
  <sheetFormatPr defaultColWidth="9.140625" defaultRowHeight="12.75"/>
  <sheetData>
    <row r="1" ht="12.75">
      <c r="A1" t="s">
        <v>12</v>
      </c>
    </row>
    <row r="2" ht="12.75">
      <c r="B2" t="s">
        <v>18</v>
      </c>
    </row>
    <row r="3" ht="12.75">
      <c r="B3" t="s">
        <v>19</v>
      </c>
    </row>
    <row r="4" ht="12.75">
      <c r="B4" t="s">
        <v>30</v>
      </c>
    </row>
    <row r="5" ht="12.75">
      <c r="B5" t="s">
        <v>31</v>
      </c>
    </row>
    <row r="6" ht="12.75">
      <c r="B6" t="s">
        <v>34</v>
      </c>
    </row>
    <row r="8" ht="12.75">
      <c r="A8" t="s">
        <v>23</v>
      </c>
    </row>
    <row r="9" ht="12.75">
      <c r="B9" t="s">
        <v>19</v>
      </c>
    </row>
    <row r="10" ht="12.75">
      <c r="B10" t="s">
        <v>27</v>
      </c>
    </row>
    <row r="11" ht="12.75">
      <c r="B11" t="s">
        <v>24</v>
      </c>
    </row>
    <row r="12" ht="12.75">
      <c r="B12" t="s">
        <v>26</v>
      </c>
    </row>
    <row r="14" ht="12.75">
      <c r="A14" t="s">
        <v>13</v>
      </c>
    </row>
    <row r="15" ht="12.75">
      <c r="B15" t="s">
        <v>28</v>
      </c>
    </row>
    <row r="16" ht="12.75">
      <c r="B16" t="s">
        <v>14</v>
      </c>
    </row>
    <row r="18" ht="12.75">
      <c r="A18" t="s">
        <v>15</v>
      </c>
    </row>
    <row r="19" ht="12.75">
      <c r="B19" t="s">
        <v>16</v>
      </c>
    </row>
    <row r="20" ht="12.75">
      <c r="B20" t="s">
        <v>24</v>
      </c>
    </row>
    <row r="22" ht="12.75">
      <c r="A22" t="s">
        <v>21</v>
      </c>
    </row>
    <row r="23" ht="12.75">
      <c r="B23" t="s">
        <v>22</v>
      </c>
    </row>
    <row r="24" ht="12.75">
      <c r="B24" t="s">
        <v>29</v>
      </c>
    </row>
    <row r="25" ht="12.75">
      <c r="B25" t="s">
        <v>17</v>
      </c>
    </row>
    <row r="26" ht="12.75">
      <c r="B26" t="s">
        <v>25</v>
      </c>
    </row>
    <row r="27" ht="12.75">
      <c r="B27" t="s">
        <v>30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F24" sqref="F24"/>
    </sheetView>
  </sheetViews>
  <sheetFormatPr defaultColWidth="9.140625" defaultRowHeight="12.75"/>
  <sheetData>
    <row r="1" spans="1:8" ht="15.75" customHeight="1">
      <c r="A1" s="7" t="s">
        <v>35</v>
      </c>
      <c r="B1" s="8"/>
      <c r="C1" s="8"/>
      <c r="D1" s="8"/>
      <c r="E1" s="8"/>
      <c r="F1" s="8"/>
      <c r="G1" s="8"/>
      <c r="H1" s="8"/>
    </row>
    <row r="3" spans="1:8" ht="12.75">
      <c r="A3" s="9" t="s">
        <v>36</v>
      </c>
      <c r="B3" s="8"/>
      <c r="C3" s="8"/>
      <c r="D3" s="8"/>
      <c r="E3" s="8"/>
      <c r="F3" s="8"/>
      <c r="G3" s="8"/>
      <c r="H3" s="8"/>
    </row>
    <row r="4" spans="1:8" ht="25.5" customHeight="1">
      <c r="A4" s="9" t="s">
        <v>37</v>
      </c>
      <c r="B4" s="8"/>
      <c r="C4" s="8"/>
      <c r="D4" s="8"/>
      <c r="E4" s="8"/>
      <c r="F4" s="8"/>
      <c r="G4" s="8"/>
      <c r="H4" s="8"/>
    </row>
    <row r="5" spans="1:8" ht="25.5" customHeight="1">
      <c r="A5" s="9" t="s">
        <v>38</v>
      </c>
      <c r="B5" s="8"/>
      <c r="C5" s="8"/>
      <c r="D5" s="8"/>
      <c r="E5" s="8"/>
      <c r="F5" s="8"/>
      <c r="G5" s="8"/>
      <c r="H5" s="8"/>
    </row>
    <row r="6" spans="1:8" ht="25.5" customHeight="1">
      <c r="A6" s="9" t="s">
        <v>39</v>
      </c>
      <c r="B6" s="8"/>
      <c r="C6" s="8"/>
      <c r="D6" s="8"/>
      <c r="E6" s="8"/>
      <c r="F6" s="8"/>
      <c r="G6" s="8"/>
      <c r="H6" s="8"/>
    </row>
    <row r="7" spans="1:8" ht="12.75" customHeight="1">
      <c r="A7" s="9" t="s">
        <v>40</v>
      </c>
      <c r="B7" s="8"/>
      <c r="C7" s="8"/>
      <c r="D7" s="8"/>
      <c r="E7" s="8"/>
      <c r="F7" s="8"/>
      <c r="G7" s="8"/>
      <c r="H7" s="8"/>
    </row>
    <row r="9" spans="1:8" ht="76.5" customHeight="1">
      <c r="A9" s="10" t="s">
        <v>41</v>
      </c>
      <c r="B9" s="8"/>
      <c r="C9" s="8"/>
      <c r="D9" s="8"/>
      <c r="E9" s="8"/>
      <c r="F9" s="8"/>
      <c r="G9" s="8"/>
      <c r="H9" s="8"/>
    </row>
    <row r="11" spans="1:8" ht="15.75" customHeight="1">
      <c r="A11" s="7" t="s">
        <v>42</v>
      </c>
      <c r="B11" s="8"/>
      <c r="C11" s="8"/>
      <c r="D11" s="8"/>
      <c r="E11" s="8"/>
      <c r="F11" s="8"/>
      <c r="G11" s="8"/>
      <c r="H11" s="8"/>
    </row>
    <row r="13" spans="1:8" ht="25.5" customHeight="1">
      <c r="A13" s="9" t="s">
        <v>43</v>
      </c>
      <c r="B13" s="8"/>
      <c r="C13" s="8"/>
      <c r="D13" s="8"/>
      <c r="E13" s="8"/>
      <c r="F13" s="8"/>
      <c r="G13" s="8"/>
      <c r="H13" s="8"/>
    </row>
    <row r="14" spans="1:8" ht="38.25" customHeight="1">
      <c r="A14" s="9" t="s">
        <v>44</v>
      </c>
      <c r="B14" s="8"/>
      <c r="C14" s="8"/>
      <c r="D14" s="8"/>
      <c r="E14" s="8"/>
      <c r="F14" s="8"/>
      <c r="G14" s="8"/>
      <c r="H14" s="8"/>
    </row>
    <row r="15" spans="1:8" ht="12.75" customHeight="1">
      <c r="A15" s="9" t="s">
        <v>45</v>
      </c>
      <c r="B15" s="8"/>
      <c r="C15" s="8"/>
      <c r="D15" s="8"/>
      <c r="E15" s="8"/>
      <c r="F15" s="8"/>
      <c r="G15" s="8"/>
      <c r="H15" s="8"/>
    </row>
    <row r="16" spans="1:8" ht="12.75" customHeight="1">
      <c r="A16" s="9" t="s">
        <v>46</v>
      </c>
      <c r="B16" s="8"/>
      <c r="C16" s="8"/>
      <c r="D16" s="8"/>
      <c r="E16" s="8"/>
      <c r="F16" s="8"/>
      <c r="G16" s="8"/>
      <c r="H16" s="8"/>
    </row>
  </sheetData>
  <mergeCells count="12">
    <mergeCell ref="A13:H13"/>
    <mergeCell ref="A14:H14"/>
    <mergeCell ref="A15:H15"/>
    <mergeCell ref="A16:H16"/>
    <mergeCell ref="A6:H6"/>
    <mergeCell ref="A7:H7"/>
    <mergeCell ref="A9:H9"/>
    <mergeCell ref="A11:H11"/>
    <mergeCell ref="A1:H1"/>
    <mergeCell ref="A3:H3"/>
    <mergeCell ref="A4:H4"/>
    <mergeCell ref="A5:H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 Wenaus</dc:creator>
  <cp:keywords/>
  <dc:description/>
  <cp:lastModifiedBy>Torre Wenaus</cp:lastModifiedBy>
  <cp:lastPrinted>1999-01-20T13:22:59Z</cp:lastPrinted>
  <dcterms:created xsi:type="dcterms:W3CDTF">1999-01-12T03:58:34Z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