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Sheet1" sheetId="1" r:id="rId1"/>
    <sheet name="Contents" sheetId="2" r:id="rId2"/>
    <sheet name="Coop." sheetId="3" r:id="rId3"/>
    <sheet name="Plot data" sheetId="4" r:id="rId4"/>
    <sheet name="M1" sheetId="5" r:id="rId5"/>
    <sheet name="M2" sheetId="6" r:id="rId6"/>
    <sheet name="M3" sheetId="7" r:id="rId7"/>
    <sheet name="M4" sheetId="8" r:id="rId8"/>
    <sheet name="M5a" sheetId="9" r:id="rId9"/>
    <sheet name="M5b" sheetId="10" r:id="rId10"/>
    <sheet name="M6" sheetId="11" r:id="rId11"/>
    <sheet name="M7a" sheetId="12" r:id="rId12"/>
    <sheet name="M7b" sheetId="13" r:id="rId13"/>
    <sheet name="M8a" sheetId="14" r:id="rId14"/>
    <sheet name="M8b" sheetId="15" r:id="rId15"/>
    <sheet name="M9" sheetId="16" r:id="rId16"/>
    <sheet name="M10" sheetId="17" r:id="rId17"/>
    <sheet name="M11" sheetId="18" r:id="rId18"/>
    <sheet name="M12" sheetId="19" r:id="rId19"/>
    <sheet name="M13" sheetId="20" r:id="rId20"/>
    <sheet name="M14" sheetId="21" r:id="rId21"/>
    <sheet name="M15" sheetId="22" r:id="rId22"/>
    <sheet name="M16" sheetId="23" r:id="rId23"/>
    <sheet name="M17" sheetId="24" r:id="rId24"/>
    <sheet name="M18" sheetId="25" r:id="rId25"/>
    <sheet name="M19" sheetId="26" r:id="rId26"/>
    <sheet name="M20" sheetId="27" r:id="rId27"/>
    <sheet name="M21" sheetId="28" r:id="rId28"/>
    <sheet name="M22" sheetId="29" r:id="rId29"/>
    <sheet name="M23" sheetId="30" r:id="rId30"/>
    <sheet name="M24" sheetId="31" r:id="rId31"/>
    <sheet name="Appen. A" sheetId="32" r:id="rId32"/>
    <sheet name="Appen. B" sheetId="33" r:id="rId33"/>
  </sheets>
  <definedNames>
    <definedName name="_xlnm.Print_Area" localSheetId="1">'Contents'!$A$1:$E$76</definedName>
    <definedName name="_xlnm.Print_Area" localSheetId="2">'Coop.'!$A$2:$E$79</definedName>
    <definedName name="_xlnm.Print_Area" localSheetId="20">'M14'!$A$1:$P$43</definedName>
    <definedName name="_xlnm.Print_Area" localSheetId="23">'M17'!$A$1:$P$43</definedName>
    <definedName name="_xlnm.Print_Area" localSheetId="25">'M19'!$A$1:$L$42</definedName>
    <definedName name="_xlnm.Print_Area" localSheetId="5">'M2'!$A$1:$N$42</definedName>
    <definedName name="_xlnm.Print_Area" localSheetId="28">'M22'!$A$1:$P$50</definedName>
    <definedName name="_xlnm.Print_Area" localSheetId="7">'M4'!$A$1:$I$41</definedName>
    <definedName name="_xlnm.Print_Area" localSheetId="8">'M5a'!$A$1:$AB$48</definedName>
    <definedName name="_xlnm.Print_Area" localSheetId="9">'M5b'!$A$1:$S$48</definedName>
    <definedName name="_xlnm.Print_Area" localSheetId="11">'M7a'!$A$1:$P$42</definedName>
    <definedName name="_xlnm.Print_Area" localSheetId="12">'M7b'!$A$1:$O$42</definedName>
    <definedName name="_xlnm.Print_Area" localSheetId="13">'M8a'!$A$1:$Q$42</definedName>
    <definedName name="_xlnm.Print_Area" localSheetId="14">'M8b'!$A$1:$N$42</definedName>
    <definedName name="_xlnm.Print_Area" localSheetId="15">'M9'!$A$1:$R$43</definedName>
    <definedName name="_xlnm.Print_Area" localSheetId="3">'Plot data'!$A$1:$I$29</definedName>
  </definedNames>
  <calcPr fullCalcOnLoad="1"/>
</workbook>
</file>

<file path=xl/sharedStrings.xml><?xml version="1.0" encoding="utf-8"?>
<sst xmlns="http://schemas.openxmlformats.org/spreadsheetml/2006/main" count="2504" uniqueCount="674">
  <si>
    <t xml:space="preserve">Entry </t>
  </si>
  <si>
    <t>No. Years</t>
  </si>
  <si>
    <t>Variety</t>
  </si>
  <si>
    <t xml:space="preserve"> No.</t>
  </si>
  <si>
    <t>In Nurs.</t>
  </si>
  <si>
    <t>or Selection</t>
  </si>
  <si>
    <t>Pedigree</t>
  </si>
  <si>
    <t>new</t>
  </si>
  <si>
    <t>IL 95-1241</t>
  </si>
  <si>
    <t>Jay/Rodeo</t>
  </si>
  <si>
    <t>OGLE  (ck)</t>
  </si>
  <si>
    <t>Brave/2/Tyler/Egdolon 23</t>
  </si>
  <si>
    <t>P978A9-13-2</t>
  </si>
  <si>
    <t>Jay/4/Classic/3/P8674/P909//ND881374/ND880107</t>
  </si>
  <si>
    <t>OA966.1/OA974.1</t>
  </si>
  <si>
    <t>OA973.1/OA966.1</t>
  </si>
  <si>
    <t>CLINTLAND 64  (ck)</t>
  </si>
  <si>
    <t>Clintland*5/LMJHA/3/Clintland/2/Clinton/Grey Algerian</t>
  </si>
  <si>
    <t>P8640A1-31-1/MI84-0-6</t>
  </si>
  <si>
    <t>MN97202</t>
  </si>
  <si>
    <t>MN95106//C7-12/C7-4</t>
  </si>
  <si>
    <t>MN98133</t>
  </si>
  <si>
    <t>Belle/MN89254</t>
  </si>
  <si>
    <t>?</t>
  </si>
  <si>
    <t>GOPHER  (ck)</t>
  </si>
  <si>
    <t>Selection from Sixty-day.</t>
  </si>
  <si>
    <t>ND90141/ND900118</t>
  </si>
  <si>
    <t>ND961161</t>
  </si>
  <si>
    <t>ND970216</t>
  </si>
  <si>
    <t>Jerry/ND910772</t>
  </si>
  <si>
    <t>ND970651</t>
  </si>
  <si>
    <t>ND900691/ND9306418</t>
  </si>
  <si>
    <t>ND970712</t>
  </si>
  <si>
    <t>ND900832/ND910589</t>
  </si>
  <si>
    <t>JERRY (ck)</t>
  </si>
  <si>
    <t>Valley/ND 810458</t>
  </si>
  <si>
    <t>MN89252/Gem</t>
  </si>
  <si>
    <t>Jim/Gem</t>
  </si>
  <si>
    <t>GROAT</t>
  </si>
  <si>
    <t>PROTEIN</t>
  </si>
  <si>
    <t>ENTRY</t>
  </si>
  <si>
    <t>VARIETY OR</t>
  </si>
  <si>
    <t>YIELD</t>
  </si>
  <si>
    <t>TEST</t>
  </si>
  <si>
    <t xml:space="preserve">HEADING </t>
  </si>
  <si>
    <t>HEIGHT</t>
  </si>
  <si>
    <t>LODGING</t>
  </si>
  <si>
    <t xml:space="preserve">GROAT </t>
  </si>
  <si>
    <t>BETA</t>
  </si>
  <si>
    <t>NO.</t>
  </si>
  <si>
    <t>STATE SELECTION</t>
  </si>
  <si>
    <t>(bu/A)</t>
  </si>
  <si>
    <t>WEIGHT</t>
  </si>
  <si>
    <t>DATE</t>
  </si>
  <si>
    <t>(inches)</t>
  </si>
  <si>
    <t>PERCENT</t>
  </si>
  <si>
    <t>PROTEIN%</t>
  </si>
  <si>
    <t>(lbs/A)</t>
  </si>
  <si>
    <t>OIL%</t>
  </si>
  <si>
    <t>GLUCAN%</t>
  </si>
  <si>
    <t>MEAN</t>
  </si>
  <si>
    <t>Table 3.  Yield, test weight, groat protein yield, and height in both United States and</t>
  </si>
  <si>
    <t>(Q/HA)</t>
  </si>
  <si>
    <t>(lbs/bu)</t>
  </si>
  <si>
    <t>(KG/HL)</t>
  </si>
  <si>
    <t>(KG/HA)</t>
  </si>
  <si>
    <t>(cm)</t>
  </si>
  <si>
    <t xml:space="preserve"> GROAT</t>
  </si>
  <si>
    <t xml:space="preserve"> TEST</t>
  </si>
  <si>
    <t xml:space="preserve">BETA </t>
  </si>
  <si>
    <t xml:space="preserve"> DATE</t>
  </si>
  <si>
    <t>PROTEIN %</t>
  </si>
  <si>
    <t xml:space="preserve"> YIELD</t>
  </si>
  <si>
    <t>GLUCAN %</t>
  </si>
  <si>
    <t>WINN</t>
  </si>
  <si>
    <t>OTT</t>
  </si>
  <si>
    <t>AMES</t>
  </si>
  <si>
    <t>URBAN</t>
  </si>
  <si>
    <t>W.LAF</t>
  </si>
  <si>
    <t>CARR</t>
  </si>
  <si>
    <t>FARGO</t>
  </si>
  <si>
    <t>MINOT</t>
  </si>
  <si>
    <t>E.LAN</t>
  </si>
  <si>
    <t>RSMT</t>
  </si>
  <si>
    <t>MORIS</t>
  </si>
  <si>
    <t>ITHA</t>
  </si>
  <si>
    <t>BROOK</t>
  </si>
  <si>
    <t>WATER</t>
  </si>
  <si>
    <t>AVG</t>
  </si>
  <si>
    <t>RANK</t>
  </si>
  <si>
    <t>MAN</t>
  </si>
  <si>
    <t>ONT</t>
  </si>
  <si>
    <t>IA</t>
  </si>
  <si>
    <t>IL</t>
  </si>
  <si>
    <t>IN</t>
  </si>
  <si>
    <t>ND</t>
  </si>
  <si>
    <t>MI</t>
  </si>
  <si>
    <t>MN</t>
  </si>
  <si>
    <t>NY</t>
  </si>
  <si>
    <t>SD</t>
  </si>
  <si>
    <t>F Ratio</t>
  </si>
  <si>
    <t>---</t>
  </si>
  <si>
    <t>01</t>
  </si>
  <si>
    <t>00</t>
  </si>
  <si>
    <t>HEADING</t>
  </si>
  <si>
    <t xml:space="preserve"> RANK</t>
  </si>
  <si>
    <t>FARGO, ND</t>
  </si>
  <si>
    <t xml:space="preserve">  RANK</t>
  </si>
  <si>
    <t xml:space="preserve">  </t>
  </si>
  <si>
    <t>99</t>
  </si>
  <si>
    <t>OIL</t>
  </si>
  <si>
    <t xml:space="preserve">Table 17.  Average beta glucan percent, rank, and beta glucan percent at selected </t>
  </si>
  <si>
    <t>GLUCAN</t>
  </si>
  <si>
    <t>FIELD</t>
  </si>
  <si>
    <t>NA 8</t>
  </si>
  <si>
    <t>NA16</t>
  </si>
  <si>
    <t>NA25</t>
  </si>
  <si>
    <t>NA27</t>
  </si>
  <si>
    <t>NA28</t>
  </si>
  <si>
    <t>NA55</t>
  </si>
  <si>
    <t>NA67</t>
  </si>
  <si>
    <t>BYDV</t>
  </si>
  <si>
    <t>Height</t>
  </si>
  <si>
    <t>C.V.</t>
  </si>
  <si>
    <t xml:space="preserve">Table  23.  Quaker lab data for groat percent, percent groat breakage and percent thins for each entry of the </t>
  </si>
  <si>
    <t>Entry</t>
  </si>
  <si>
    <t>Mean</t>
  </si>
  <si>
    <t>No.</t>
  </si>
  <si>
    <t>Name</t>
  </si>
  <si>
    <t xml:space="preserve">Table  24.  Quaker lab data for groat  protein percent, groat oil percent  and beta glucan percent or each entry of the </t>
  </si>
  <si>
    <t xml:space="preserve">Appendix A. Average yield (bu/A), rank and yield at stations submitting samples </t>
  </si>
  <si>
    <t>No. of rows</t>
  </si>
  <si>
    <t xml:space="preserve">No. of </t>
  </si>
  <si>
    <t>Abbreviation</t>
  </si>
  <si>
    <t>Date</t>
  </si>
  <si>
    <t>and length</t>
  </si>
  <si>
    <t>Row</t>
  </si>
  <si>
    <t>Station</t>
  </si>
  <si>
    <t>in data tables</t>
  </si>
  <si>
    <t>seeded</t>
  </si>
  <si>
    <t>spacing</t>
  </si>
  <si>
    <t>harvested</t>
  </si>
  <si>
    <t>LACOM,  ALB</t>
  </si>
  <si>
    <t>4-5m</t>
  </si>
  <si>
    <t>23cm</t>
  </si>
  <si>
    <t>4-3m</t>
  </si>
  <si>
    <t>Ottawa, ONT</t>
  </si>
  <si>
    <t>OTT, CAN</t>
  </si>
  <si>
    <t>17.8cm</t>
  </si>
  <si>
    <t>2-2.5m</t>
  </si>
  <si>
    <t>4</t>
  </si>
  <si>
    <t>WINN, MAN</t>
  </si>
  <si>
    <t>3.25 sq. m</t>
  </si>
  <si>
    <t>3</t>
  </si>
  <si>
    <t>Ames, IA</t>
  </si>
  <si>
    <t>AMES, IA</t>
  </si>
  <si>
    <t>4-12'</t>
  </si>
  <si>
    <t>12"</t>
  </si>
  <si>
    <t>4-8'</t>
  </si>
  <si>
    <t>2</t>
  </si>
  <si>
    <t>Urbana, IL</t>
  </si>
  <si>
    <t>URBAN, IL</t>
  </si>
  <si>
    <t>6-14'</t>
  </si>
  <si>
    <t>7"</t>
  </si>
  <si>
    <t>6-8'</t>
  </si>
  <si>
    <t>W. Lafayette, IN</t>
  </si>
  <si>
    <t>W.LAF, IN</t>
  </si>
  <si>
    <t>7-10'</t>
  </si>
  <si>
    <t>7-7'</t>
  </si>
  <si>
    <t>E. Lansing, MI</t>
  </si>
  <si>
    <t>E.LAN, MI</t>
  </si>
  <si>
    <t>5-18'</t>
  </si>
  <si>
    <t>5-12'</t>
  </si>
  <si>
    <t>Morris, MN</t>
  </si>
  <si>
    <t>MORIS, MN</t>
  </si>
  <si>
    <t>5-10'</t>
  </si>
  <si>
    <t>Rosemount, MN</t>
  </si>
  <si>
    <t>RSMT, MN</t>
  </si>
  <si>
    <t>4-10'</t>
  </si>
  <si>
    <t>2-8'</t>
  </si>
  <si>
    <t>Carrington, ND</t>
  </si>
  <si>
    <t>CARR, ND</t>
  </si>
  <si>
    <t>Fargo, ND</t>
  </si>
  <si>
    <t>Minot, ND</t>
  </si>
  <si>
    <t>MINOT, ND</t>
  </si>
  <si>
    <t>Ithaca, NY</t>
  </si>
  <si>
    <t>ITHA, NY</t>
  </si>
  <si>
    <t>6-4m</t>
  </si>
  <si>
    <t>18cm</t>
  </si>
  <si>
    <t>6-3m</t>
  </si>
  <si>
    <t>Brookings, SD</t>
  </si>
  <si>
    <t>BROOK, SD</t>
  </si>
  <si>
    <t>7-17.5'</t>
  </si>
  <si>
    <t>Watertown, SD</t>
  </si>
  <si>
    <t>WATER, SD</t>
  </si>
  <si>
    <t>Madison, WI</t>
  </si>
  <si>
    <t>MAD, WI</t>
  </si>
  <si>
    <t>LOCATIONS, COOPERATING AGENCIES, AND PERSONNEL</t>
  </si>
  <si>
    <t>IDAHO</t>
  </si>
  <si>
    <t>Aberdeen</t>
  </si>
  <si>
    <t>Idaho Agricultural Exp. Station</t>
  </si>
  <si>
    <t>*</t>
  </si>
  <si>
    <t>ILLINOIS</t>
  </si>
  <si>
    <t>Urbana</t>
  </si>
  <si>
    <t>University of Illinois</t>
  </si>
  <si>
    <t>F.L Kolb</t>
  </si>
  <si>
    <t>N.J. Smith</t>
  </si>
  <si>
    <t>L.K. Boze</t>
  </si>
  <si>
    <t>INDIANA</t>
  </si>
  <si>
    <t>Lafayette</t>
  </si>
  <si>
    <t>Purdue University</t>
  </si>
  <si>
    <t>H.W. Ohm</t>
  </si>
  <si>
    <t>G.E. Shaner</t>
  </si>
  <si>
    <t>IOWA</t>
  </si>
  <si>
    <t>Ames</t>
  </si>
  <si>
    <t>Iowa State University</t>
  </si>
  <si>
    <t>J. Jannink</t>
  </si>
  <si>
    <t>MICHIGAN</t>
  </si>
  <si>
    <t>East Lansing</t>
  </si>
  <si>
    <t>Michigan State University</t>
  </si>
  <si>
    <t>R.D. Freed</t>
  </si>
  <si>
    <t>MINNESOTA</t>
  </si>
  <si>
    <t>St. Paul</t>
  </si>
  <si>
    <t>University of Minnesota</t>
  </si>
  <si>
    <t>D.D. Stuthman</t>
  </si>
  <si>
    <t>H.W. Rines</t>
  </si>
  <si>
    <t>D. McVey</t>
  </si>
  <si>
    <t>Rosemount</t>
  </si>
  <si>
    <t>SOUTH DAKOTA</t>
  </si>
  <si>
    <t>Brookings</t>
  </si>
  <si>
    <t>South Dakota State University</t>
  </si>
  <si>
    <t>L. Hall</t>
  </si>
  <si>
    <t>WISCONSIN</t>
  </si>
  <si>
    <t>Madison</t>
  </si>
  <si>
    <t>University of Wisconsin</t>
  </si>
  <si>
    <t>R.D. Duerst</t>
  </si>
  <si>
    <t>National Oat Quality Lab</t>
  </si>
  <si>
    <t>D.M. Peterson</t>
  </si>
  <si>
    <t>K.D. Gilchrist</t>
  </si>
  <si>
    <t xml:space="preserve">      TABLE OF CONTENTS</t>
  </si>
  <si>
    <t xml:space="preserve"> </t>
  </si>
  <si>
    <t>Introduction..........................................................................................................................................................................</t>
  </si>
  <si>
    <t/>
  </si>
  <si>
    <t>Locations, Cooperating Agencies, and Personnel................................................................................................................................</t>
  </si>
  <si>
    <t>Comments on growing conditions.....................................................................................................................................</t>
  </si>
  <si>
    <t>Plot data..............................................................................................................................................................................</t>
  </si>
  <si>
    <t>Figures 1 and 2.  Map of nursery locations and graph of location mean yields.....................................................................................</t>
  </si>
  <si>
    <t>Table 1.  Information on entries............................................................................................................................................</t>
  </si>
  <si>
    <t>Table 2.  Averages over stations for varieties and selections................................................................................................</t>
  </si>
  <si>
    <t>Table 3.  Yield, test weight, groat protein yield and height in both</t>
  </si>
  <si>
    <t xml:space="preserve">          United States and International units.....................................................................................................................................</t>
  </si>
  <si>
    <t>Table 4.  Ranking table for varieties and selections...........................................................................................................</t>
  </si>
  <si>
    <t>Table 5.  Average yield (bu/A), rank and yield at reporting stations...............................................................................................................</t>
  </si>
  <si>
    <t>Table 6.  Summary over years for yield................................................................................................................................</t>
  </si>
  <si>
    <t>Table 7.  Average test weight (lbs/bu), rank and test weight at reporting stations.............................................................................................................</t>
  </si>
  <si>
    <t xml:space="preserve">Table 8.  Average heading date (days after Jan. 1), rank and heading </t>
  </si>
  <si>
    <t xml:space="preserve">          date at reporting stations...................................................................................................................................................</t>
  </si>
  <si>
    <t>Table 9.  Average plant height (inches), rank and plant height at</t>
  </si>
  <si>
    <t xml:space="preserve">          reporting stations.................................................................................................................................................................</t>
  </si>
  <si>
    <t>Table 10.  Average lodging percent, rank and lodging at reporting stations.............................................................................................................................</t>
  </si>
  <si>
    <t>Table 11.  Average groat percent, rank and groat percent at selected stations .............................................................................................</t>
  </si>
  <si>
    <t>Table 12.  Average groat protein percent, rank and groat protein percent</t>
  </si>
  <si>
    <t xml:space="preserve">           at selected stations..................................................................................................................................................</t>
  </si>
  <si>
    <t>Table 13.  Summary over years for groat protein percent................................................................................................................</t>
  </si>
  <si>
    <t>Table 14.  Average groat protein yield, rank and groat protein yield</t>
  </si>
  <si>
    <t xml:space="preserve">           at selected stations...................................................................................................................................................</t>
  </si>
  <si>
    <t>Table 15.  Average groat oil percent, rank and groat oil percent</t>
  </si>
  <si>
    <t xml:space="preserve">           at selected stations...................................................................................................................................................................</t>
  </si>
  <si>
    <t>Table 16.  Summary over years for groat oil percent............................................................................................................</t>
  </si>
  <si>
    <t>Table 17. Average beta glucan percent, rank and beta glucan at selected stations.......................................................................</t>
  </si>
  <si>
    <t>Table 18.  Reaction to crown rust...................................................................................................................................................</t>
  </si>
  <si>
    <t>Table 19.  Seedling reaction to crown rust at Winnipeg, MAN......................................................................................................................................................</t>
  </si>
  <si>
    <t>Table 20. Reaction to stem rust............................................................................................................................................</t>
  </si>
  <si>
    <t>Table 21. Reaction to BYDV and smut....................................................................................................................................</t>
  </si>
  <si>
    <t xml:space="preserve">Appendix A.  Average yield (bu/A), rank and yield at stations submitting </t>
  </si>
  <si>
    <t xml:space="preserve">             samples for groat percent and groat protein analysis.........................................................................................</t>
  </si>
  <si>
    <t>Appendix B.  Average groat yield (lb/A), rank and groat yield at stations</t>
  </si>
  <si>
    <t xml:space="preserve">             submitting samples for groat percent and groat protein analysis............................................................................................</t>
  </si>
  <si>
    <t>Page</t>
  </si>
  <si>
    <t xml:space="preserve">     Table 1.  Information on entries in the 2002 Uniform Midseason Oat Performance Nursery.</t>
  </si>
  <si>
    <t>IL 95-7776</t>
  </si>
  <si>
    <t>IL 88-854(Newdak//Froker/Hazel)/Brawn</t>
  </si>
  <si>
    <t>P973A38-3-6</t>
  </si>
  <si>
    <t>Jay/4/Classic/3/WI X6141-2/909A23//ND881374/ND880107</t>
  </si>
  <si>
    <t>P971A9-7-4-1</t>
  </si>
  <si>
    <t>P8674B1/4/Classic/3/P9337A2/8674B1//WI X6141-2/909A23</t>
  </si>
  <si>
    <t>OA1019-1*</t>
  </si>
  <si>
    <t>OA1021-1*</t>
  </si>
  <si>
    <t>OA 1028-2</t>
  </si>
  <si>
    <t>AC Francis/AC Goslin</t>
  </si>
  <si>
    <t>OA 1039-1</t>
  </si>
  <si>
    <t>OA 973-1/OA 907-7</t>
  </si>
  <si>
    <t>SD96024A</t>
  </si>
  <si>
    <t>Dal/Allen//MN78142/4/Spear/Kelsey/3/WI2221-2/</t>
  </si>
  <si>
    <t xml:space="preserve">      Froker//ND770015/5/MN88146</t>
  </si>
  <si>
    <t>SD99560</t>
  </si>
  <si>
    <t>WIX6178-7//Settler/NO820-3</t>
  </si>
  <si>
    <t>MN00206</t>
  </si>
  <si>
    <t>AC Assiniboia//C7-15/C7-7</t>
  </si>
  <si>
    <t>MN00226</t>
  </si>
  <si>
    <t>Milton/3/Obee/Midsouth//5*Ogle</t>
  </si>
  <si>
    <t>ND981502</t>
  </si>
  <si>
    <t>ND93236/ND880065</t>
  </si>
  <si>
    <t>ND981674</t>
  </si>
  <si>
    <t>Riser/ND900594</t>
  </si>
  <si>
    <t>ND980351</t>
  </si>
  <si>
    <t>ND881508/Riser</t>
  </si>
  <si>
    <t>ND981275</t>
  </si>
  <si>
    <t>ND940977/Jerry</t>
  </si>
  <si>
    <t>WI X7822-3</t>
  </si>
  <si>
    <t>WI X8179-2</t>
  </si>
  <si>
    <t>WI X7509-5</t>
  </si>
  <si>
    <t>Brawn/WI X5968-1</t>
  </si>
  <si>
    <t>AC Assiniboia (ck)</t>
  </si>
  <si>
    <t>PC 68/7*Robert</t>
  </si>
  <si>
    <t>* listed as OA019-1 and OA021-1 in the 2001 UMOPN.</t>
  </si>
  <si>
    <t>Table 2. Averages over stations for varieties and selections grown in the 2002 UMOPN.</t>
  </si>
  <si>
    <t>P73A38-3-6</t>
  </si>
  <si>
    <t xml:space="preserve">  International units.  Values are averages over stations reporting the 2002 UMOPN.</t>
  </si>
  <si>
    <t xml:space="preserve">            for groat percent and groat protein analysis for the 2002 UMOPN. </t>
  </si>
  <si>
    <t>TABLE 21.  Reaction to BYDV and smut for each entry in the 2002 UMOPN.</t>
  </si>
  <si>
    <t>TABLE 20.  Reaction to stem rust for each entry in the 2002 UMOPN.</t>
  </si>
  <si>
    <t>Table 19. Seedling reaction to crown rust for each entry in the 2002 UMOPN at Winnipeg, MAN.</t>
  </si>
  <si>
    <t>Table 18. Reaction to crown rust for each entry in the 2002 UMOPN.</t>
  </si>
  <si>
    <t xml:space="preserve">           stations reporting the 2002 UMOPN.</t>
  </si>
  <si>
    <t>Table 16.  Summary over years for  percent oil.  1999-2002 UMOPN.</t>
  </si>
  <si>
    <t>Table 15.  Average groat oil percent, rank, and groat oil percent at selected stations reporting the 2002 UMOPN.</t>
  </si>
  <si>
    <t>Table 13.  Summary over years for  percent protein.  1999-2002 UMOPN.</t>
  </si>
  <si>
    <t>02</t>
  </si>
  <si>
    <t>Table 12.  Average groat protein percent, rank, and groat protein percent at selected stations reporting the 2002 UMOPN.</t>
  </si>
  <si>
    <t>Table 10.  Average lodging percent, rank, and lodging at stations reporting the 2002 UMOPN.</t>
  </si>
  <si>
    <t>Table 9.  Average height (inches), rank, and height at stations reporting the 2002 UMOPN.</t>
  </si>
  <si>
    <t>Table 8.  Average heading date (days after Jan. 1), rank, and heading date at stations reporting the 2002 UMOPN.</t>
  </si>
  <si>
    <t>Table 6.  Summary over years for yield (bu/A).  1999-2002 UMOPN.</t>
  </si>
  <si>
    <t xml:space="preserve"> Table 5. Average yield (bu/A), rank and yield at locations reporting the 2002 UMOPN.</t>
  </si>
  <si>
    <t>Table 4. Ranking table for varieties and selections in the 2002 UMOPN.</t>
  </si>
  <si>
    <t>PLOT DATA - 2002 UMOPN</t>
  </si>
  <si>
    <t>30MR-MS</t>
  </si>
  <si>
    <t>40MS-S</t>
  </si>
  <si>
    <t>30MS-S</t>
  </si>
  <si>
    <t>10MS-S</t>
  </si>
  <si>
    <t>5MR-MS</t>
  </si>
  <si>
    <t>10MR-MS</t>
  </si>
  <si>
    <t>TMR</t>
  </si>
  <si>
    <t>5R-MR</t>
  </si>
  <si>
    <t>40S</t>
  </si>
  <si>
    <t>15MR-MS</t>
  </si>
  <si>
    <t>5-MR-MS</t>
  </si>
  <si>
    <t>40MR-MS</t>
  </si>
  <si>
    <t>50S</t>
  </si>
  <si>
    <t>TMR-MS</t>
  </si>
  <si>
    <t>15R-MS</t>
  </si>
  <si>
    <t>TR</t>
  </si>
  <si>
    <t xml:space="preserve">5MR </t>
  </si>
  <si>
    <t>40MR-S</t>
  </si>
  <si>
    <t>10MR-R</t>
  </si>
  <si>
    <t>30S</t>
  </si>
  <si>
    <t>20MS-S</t>
  </si>
  <si>
    <t>BERES</t>
  </si>
  <si>
    <t>MAD</t>
  </si>
  <si>
    <t>WI</t>
  </si>
  <si>
    <t>5.44</t>
  </si>
  <si>
    <t>Codema</t>
  </si>
  <si>
    <t>MN97239  (LEONARD)</t>
  </si>
  <si>
    <t>4.5</t>
  </si>
  <si>
    <t>6.0</t>
  </si>
  <si>
    <t>4.0</t>
  </si>
  <si>
    <t>5.0</t>
  </si>
  <si>
    <t>3.5</t>
  </si>
  <si>
    <t>5.5</t>
  </si>
  <si>
    <t>3.0</t>
  </si>
  <si>
    <t>6.5</t>
  </si>
  <si>
    <t>8.5</t>
  </si>
  <si>
    <t>7.0</t>
  </si>
  <si>
    <t>7.5</t>
  </si>
  <si>
    <t>Rep 1</t>
  </si>
  <si>
    <t>Rep 2</t>
  </si>
  <si>
    <t>Rep 3</t>
  </si>
  <si>
    <t>Rep 4</t>
  </si>
  <si>
    <t>8.0</t>
  </si>
  <si>
    <t>20 RMR</t>
  </si>
  <si>
    <t>50 MR</t>
  </si>
  <si>
    <t>80 SMS</t>
  </si>
  <si>
    <t>20 MSS</t>
  </si>
  <si>
    <t>20 R</t>
  </si>
  <si>
    <t>10 MS</t>
  </si>
  <si>
    <t>40-50 MSS</t>
  </si>
  <si>
    <t>30 RMR</t>
  </si>
  <si>
    <t>50-60 MR</t>
  </si>
  <si>
    <t>10 R</t>
  </si>
  <si>
    <t>5-10 MS</t>
  </si>
  <si>
    <t>15 RMR</t>
  </si>
  <si>
    <t>2-5 MSS</t>
  </si>
  <si>
    <t>5-10 S</t>
  </si>
  <si>
    <t>20 SMS</t>
  </si>
  <si>
    <t>20-30 MRMS</t>
  </si>
  <si>
    <t>30 R</t>
  </si>
  <si>
    <t>40 MR</t>
  </si>
  <si>
    <t>20 MRMS</t>
  </si>
  <si>
    <t>30 MSS</t>
  </si>
  <si>
    <t>5 R</t>
  </si>
  <si>
    <t xml:space="preserve">10-20 MRMS </t>
  </si>
  <si>
    <t>30-40 R</t>
  </si>
  <si>
    <t>30-40 MRMS</t>
  </si>
  <si>
    <t>50-60 SMS</t>
  </si>
  <si>
    <t>2 S</t>
  </si>
  <si>
    <t>5 S</t>
  </si>
  <si>
    <t>July 30, 2002</t>
  </si>
  <si>
    <t>August 3, 2002</t>
  </si>
  <si>
    <r>
      <t>WINN,MAN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</si>
  <si>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t>Hand</t>
  </si>
  <si>
    <r>
      <t>AMES, IA</t>
    </r>
    <r>
      <rPr>
        <vertAlign val="superscript"/>
        <sz val="10"/>
        <rFont val="Arial"/>
        <family val="2"/>
      </rPr>
      <t>2</t>
    </r>
  </si>
  <si>
    <r>
      <t>GROAT</t>
    </r>
    <r>
      <rPr>
        <vertAlign val="superscript"/>
        <sz val="10"/>
        <rFont val="Arial"/>
        <family val="2"/>
      </rPr>
      <t>1</t>
    </r>
  </si>
  <si>
    <t>.</t>
  </si>
  <si>
    <t>5/4</t>
  </si>
  <si>
    <t>5/1</t>
  </si>
  <si>
    <t>4/6</t>
  </si>
  <si>
    <t>4/24</t>
  </si>
  <si>
    <t>4/20</t>
  </si>
  <si>
    <t>4/17</t>
  </si>
  <si>
    <t>Table 7.  Average test weight (lbs/bu), rank, and test weight at stations reporting the 2002 UMOPN.</t>
  </si>
  <si>
    <t>37..4</t>
  </si>
  <si>
    <r>
      <t>1</t>
    </r>
    <r>
      <rPr>
        <sz val="10"/>
        <rFont val="Arial"/>
        <family val="0"/>
      </rPr>
      <t xml:space="preserve"> 0 = none, 9=severe.</t>
    </r>
  </si>
  <si>
    <t>ALB</t>
  </si>
  <si>
    <r>
      <t>AMES</t>
    </r>
    <r>
      <rPr>
        <vertAlign val="superscript"/>
        <sz val="10"/>
        <rFont val="Arial"/>
        <family val="2"/>
      </rPr>
      <t xml:space="preserve">1 </t>
    </r>
  </si>
  <si>
    <r>
      <t>ST.PAUL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</si>
  <si>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0"/>
      </rPr>
      <t>Inoculated with a composite collected in a nursery adjacent to buckthorn.</t>
    </r>
  </si>
  <si>
    <t>4/23</t>
  </si>
  <si>
    <t>4/30</t>
  </si>
  <si>
    <t>5/13</t>
  </si>
  <si>
    <t>8"</t>
  </si>
  <si>
    <r>
      <t>LACOM</t>
    </r>
    <r>
      <rPr>
        <vertAlign val="superscript"/>
        <sz val="10"/>
        <rFont val="Arial"/>
        <family val="2"/>
      </rPr>
      <t>1</t>
    </r>
  </si>
  <si>
    <r>
      <t>MORD</t>
    </r>
    <r>
      <rPr>
        <vertAlign val="superscript"/>
        <sz val="10"/>
        <rFont val="Arial"/>
        <family val="2"/>
      </rPr>
      <t>2</t>
    </r>
  </si>
  <si>
    <t>01-02</t>
  </si>
  <si>
    <t>00-02</t>
  </si>
  <si>
    <t>99-02</t>
  </si>
  <si>
    <t>OA1019-1</t>
  </si>
  <si>
    <t>OA1021-1</t>
  </si>
  <si>
    <t>MN97239 (Leonard)</t>
  </si>
  <si>
    <t>MS-S</t>
  </si>
  <si>
    <t>MR-MS</t>
  </si>
  <si>
    <t>R-MR</t>
  </si>
  <si>
    <t>MS-MR</t>
  </si>
  <si>
    <t>MR-R</t>
  </si>
  <si>
    <r>
      <t>1</t>
    </r>
    <r>
      <rPr>
        <sz val="10"/>
        <rFont val="Arial"/>
        <family val="0"/>
      </rPr>
      <t xml:space="preserve"> Location not included in the nursery average due to it's location outside the region.</t>
    </r>
  </si>
  <si>
    <r>
      <t xml:space="preserve">1 </t>
    </r>
    <r>
      <rPr>
        <sz val="10"/>
        <rFont val="Arial"/>
        <family val="0"/>
      </rPr>
      <t xml:space="preserve">Location not included in the nursery average due to high a C.V.. </t>
    </r>
  </si>
  <si>
    <r>
      <t>MORD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</si>
  <si>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Average determined using only the Codema detemined values.</t>
    </r>
  </si>
  <si>
    <r>
      <t>2</t>
    </r>
    <r>
      <rPr>
        <sz val="10"/>
        <rFont val="Arial"/>
        <family val="0"/>
      </rPr>
      <t xml:space="preserve"> Ames; codema = machine processed, hand = 2 avg. of two 1 gram samples dehulled by hand. </t>
    </r>
  </si>
  <si>
    <r>
      <t>WINN</t>
    </r>
    <r>
      <rPr>
        <vertAlign val="superscript"/>
        <sz val="10"/>
        <rFont val="Arial"/>
        <family val="2"/>
      </rPr>
      <t>3</t>
    </r>
  </si>
  <si>
    <r>
      <t>W.LAF</t>
    </r>
    <r>
      <rPr>
        <vertAlign val="superscript"/>
        <sz val="10"/>
        <rFont val="Arial"/>
        <family val="2"/>
      </rPr>
      <t>2</t>
    </r>
  </si>
  <si>
    <r>
      <t>URBAN</t>
    </r>
    <r>
      <rPr>
        <vertAlign val="superscript"/>
        <sz val="10"/>
        <rFont val="Arial"/>
        <family val="2"/>
      </rPr>
      <t>1</t>
    </r>
  </si>
  <si>
    <r>
      <t>WATER</t>
    </r>
    <r>
      <rPr>
        <vertAlign val="superscript"/>
        <sz val="10"/>
        <rFont val="Arial"/>
        <family val="2"/>
      </rPr>
      <t>4</t>
    </r>
  </si>
  <si>
    <r>
      <t>BROOK</t>
    </r>
    <r>
      <rPr>
        <vertAlign val="superscript"/>
        <sz val="10"/>
        <rFont val="Arial"/>
        <family val="2"/>
      </rPr>
      <t>5</t>
    </r>
  </si>
  <si>
    <r>
      <t>AMES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</si>
  <si>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ST.P</t>
  </si>
  <si>
    <t>3/23</t>
  </si>
  <si>
    <t>4/11</t>
  </si>
  <si>
    <t>3/24</t>
  </si>
  <si>
    <t>Morden, MAN</t>
  </si>
  <si>
    <t>MORD, MAN</t>
  </si>
  <si>
    <t>5/21</t>
  </si>
  <si>
    <t>5/25</t>
  </si>
  <si>
    <t>1.95 sq. m</t>
  </si>
  <si>
    <t>Cooperating</t>
  </si>
  <si>
    <t>4/16</t>
  </si>
  <si>
    <t>4/14</t>
  </si>
  <si>
    <t>BERES, SD</t>
  </si>
  <si>
    <t>Beresford, SD</t>
  </si>
  <si>
    <t>LSD (.05)</t>
  </si>
  <si>
    <t>Reps</t>
  </si>
  <si>
    <t>4/9</t>
  </si>
  <si>
    <t>Winnipeg, MAN</t>
  </si>
  <si>
    <t>Lacombe, ALB</t>
  </si>
  <si>
    <r>
      <t>3</t>
    </r>
    <r>
      <rPr>
        <sz val="10"/>
        <rFont val="Arial"/>
        <family val="2"/>
      </rPr>
      <t xml:space="preserve"> Inoculated with a composite; readings on two dates.</t>
    </r>
  </si>
  <si>
    <r>
      <t>SMUT</t>
    </r>
    <r>
      <rPr>
        <vertAlign val="superscript"/>
        <sz val="10"/>
        <rFont val="Arial"/>
        <family val="2"/>
      </rPr>
      <t>6</t>
    </r>
  </si>
  <si>
    <r>
      <t xml:space="preserve">1 </t>
    </r>
    <r>
      <rPr>
        <sz val="10"/>
        <rFont val="Arial"/>
        <family val="0"/>
      </rPr>
      <t>0 = no symptoms, 9 = dead.</t>
    </r>
  </si>
  <si>
    <r>
      <t>2</t>
    </r>
    <r>
      <rPr>
        <sz val="10"/>
        <rFont val="Arial"/>
        <family val="0"/>
      </rPr>
      <t xml:space="preserve"> 0 = no symptoms, 9 = severe yellowing and stunting.</t>
    </r>
  </si>
  <si>
    <r>
      <t>3</t>
    </r>
    <r>
      <rPr>
        <sz val="10"/>
        <rFont val="Arial"/>
        <family val="0"/>
      </rPr>
      <t xml:space="preserve"> 1= best, 9=worst. Four replications.</t>
    </r>
  </si>
  <si>
    <r>
      <t>4</t>
    </r>
    <r>
      <rPr>
        <sz val="10"/>
        <rFont val="Arial"/>
        <family val="0"/>
      </rPr>
      <t xml:space="preserve"> 0=none, 9= dead.</t>
    </r>
  </si>
  <si>
    <r>
      <t>5</t>
    </r>
    <r>
      <rPr>
        <sz val="10"/>
        <rFont val="Arial"/>
        <family val="0"/>
      </rPr>
      <t xml:space="preserve"> 0=none, 9= dead.</t>
    </r>
  </si>
  <si>
    <r>
      <t>6</t>
    </r>
    <r>
      <rPr>
        <sz val="10"/>
        <rFont val="Arial"/>
        <family val="0"/>
      </rPr>
      <t xml:space="preserve"> Percent Infection,  St. Paul and Winnipeg are artificially inoculated with a composite collection.</t>
    </r>
  </si>
  <si>
    <t>NA8</t>
  </si>
  <si>
    <t>;1</t>
  </si>
  <si>
    <t>5(;1) 5(4)</t>
  </si>
  <si>
    <t>;1+</t>
  </si>
  <si>
    <t>1-</t>
  </si>
  <si>
    <t>miss</t>
  </si>
  <si>
    <t>7(4) 2(;1)</t>
  </si>
  <si>
    <t>;1-</t>
  </si>
  <si>
    <t>;3c</t>
  </si>
  <si>
    <t>;1c</t>
  </si>
  <si>
    <t>7(;1) 2(4)</t>
  </si>
  <si>
    <t>5(4) 2(;1)</t>
  </si>
  <si>
    <t>10 (1+) 3(4)</t>
  </si>
  <si>
    <t>7(4) 5(;1)</t>
  </si>
  <si>
    <t>11(4) 1(0;)</t>
  </si>
  <si>
    <t>1+</t>
  </si>
  <si>
    <t>6(4) 6(;1)</t>
  </si>
  <si>
    <t>8(;1) 4(4)</t>
  </si>
  <si>
    <t>7(;1-) 6(4)</t>
  </si>
  <si>
    <t>1+/-</t>
  </si>
  <si>
    <t>12+</t>
  </si>
  <si>
    <t>9(;1+) 1(4)</t>
  </si>
  <si>
    <t>12-</t>
  </si>
  <si>
    <t>6(12) 1(4)</t>
  </si>
  <si>
    <t>8(1) 2(4)</t>
  </si>
  <si>
    <t>;</t>
  </si>
  <si>
    <t>8(12) 1(4)</t>
  </si>
  <si>
    <t>Winnipeg, MAN Seedling Tests</t>
  </si>
  <si>
    <t>Table 14.  Average groat protein yield (lbs/A = 32 lbs/bu X bu/A X groat percent X groat protein percent)</t>
  </si>
  <si>
    <t>Days to</t>
  </si>
  <si>
    <t>Mature</t>
  </si>
  <si>
    <t>Test wt</t>
  </si>
  <si>
    <t>kg/hl</t>
  </si>
  <si>
    <t>1000 Kern.</t>
  </si>
  <si>
    <t>grams</t>
  </si>
  <si>
    <t>bu/A</t>
  </si>
  <si>
    <t>Morgan</t>
  </si>
  <si>
    <t>CDC Dancer</t>
  </si>
  <si>
    <t>AC Ronald</t>
  </si>
  <si>
    <t>OT7001</t>
  </si>
  <si>
    <t xml:space="preserve">LSD </t>
  </si>
  <si>
    <t>REPS</t>
  </si>
  <si>
    <t>Makuru</t>
  </si>
  <si>
    <t>Heading</t>
  </si>
  <si>
    <t>Lacombe, Aberta</t>
  </si>
  <si>
    <t>Yield</t>
  </si>
  <si>
    <t>lbs/bu</t>
  </si>
  <si>
    <t>inches</t>
  </si>
  <si>
    <t>after Jan 1</t>
  </si>
  <si>
    <t>Table 22. Agronomic data for the UMOPN grown at Lacombe, ALB, and Aberdeen, ID………...................................................................</t>
  </si>
  <si>
    <r>
      <t>1</t>
    </r>
    <r>
      <rPr>
        <sz val="10"/>
        <rFont val="Arial"/>
        <family val="0"/>
      </rPr>
      <t xml:space="preserve"> Location grown under irrigation.</t>
    </r>
  </si>
  <si>
    <r>
      <t xml:space="preserve">Aberdeen, Idaho </t>
    </r>
    <r>
      <rPr>
        <vertAlign val="superscript"/>
        <sz val="10"/>
        <rFont val="Arial"/>
        <family val="2"/>
      </rPr>
      <t>1</t>
    </r>
  </si>
  <si>
    <t>60 SMS</t>
  </si>
  <si>
    <t>90 S</t>
  </si>
  <si>
    <t>50 MSS</t>
  </si>
  <si>
    <t>40-50 RMR</t>
  </si>
  <si>
    <t>70 S</t>
  </si>
  <si>
    <t>40-50 MR</t>
  </si>
  <si>
    <t>40-50 MRMS</t>
  </si>
  <si>
    <t>20-30 MR</t>
  </si>
  <si>
    <t>Tr-5 RMR</t>
  </si>
  <si>
    <t>80 S</t>
  </si>
  <si>
    <t>100 S</t>
  </si>
  <si>
    <t>20-30 MSS</t>
  </si>
  <si>
    <t>10-20 SMS</t>
  </si>
  <si>
    <t>0/40 S (1 plt)</t>
  </si>
  <si>
    <t>0;</t>
  </si>
  <si>
    <t>0/4</t>
  </si>
  <si>
    <t>;2/0</t>
  </si>
  <si>
    <t>;2</t>
  </si>
  <si>
    <t>2;</t>
  </si>
  <si>
    <t>;/4</t>
  </si>
  <si>
    <t>;/3</t>
  </si>
  <si>
    <t>2;/0</t>
  </si>
  <si>
    <t>4/0</t>
  </si>
  <si>
    <t>CR13</t>
  </si>
  <si>
    <t>CR192</t>
  </si>
  <si>
    <t>CR181</t>
  </si>
  <si>
    <t>CR185</t>
  </si>
  <si>
    <t>CR223</t>
  </si>
  <si>
    <t>CR225</t>
  </si>
  <si>
    <r>
      <t xml:space="preserve">Crown Rust Isolates </t>
    </r>
    <r>
      <rPr>
        <vertAlign val="superscript"/>
        <sz val="10"/>
        <rFont val="Arial"/>
        <family val="2"/>
      </rPr>
      <t>1</t>
    </r>
  </si>
  <si>
    <r>
      <t>2</t>
    </r>
    <r>
      <rPr>
        <sz val="10"/>
        <rFont val="Arial"/>
        <family val="0"/>
      </rPr>
      <t xml:space="preserve"> Location not included in the nursery average due to high a C.V. </t>
    </r>
  </si>
  <si>
    <t xml:space="preserve">                    rank, and groat protein yield at selected stations reporting the 2002 UMOPN.</t>
  </si>
  <si>
    <t>;1/3,4</t>
  </si>
  <si>
    <t>3,4</t>
  </si>
  <si>
    <t>3,4/0</t>
  </si>
  <si>
    <t>2,3</t>
  </si>
  <si>
    <t>2,3/2;</t>
  </si>
  <si>
    <r>
      <t>1</t>
    </r>
    <r>
      <rPr>
        <sz val="10"/>
        <rFont val="Arial"/>
        <family val="0"/>
      </rPr>
      <t xml:space="preserve"> A slash indicates presence of mixed infection types.</t>
    </r>
  </si>
  <si>
    <t xml:space="preserve">  3 = moderately susceptible, 4 = susceptibile.</t>
  </si>
  <si>
    <r>
      <t>AMES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</si>
  <si>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Visual rating. 1= none, 9 = severe.</t>
    </r>
  </si>
  <si>
    <r>
      <t>Winnipeg, MAN</t>
    </r>
    <r>
      <rPr>
        <vertAlign val="superscript"/>
        <sz val="10"/>
        <rFont val="Arial"/>
        <family val="2"/>
      </rPr>
      <t xml:space="preserve"> 2</t>
    </r>
  </si>
  <si>
    <t>IT</t>
  </si>
  <si>
    <t>%</t>
  </si>
  <si>
    <r>
      <t>2</t>
    </r>
    <r>
      <rPr>
        <sz val="10"/>
        <rFont val="Arial"/>
        <family val="0"/>
      </rPr>
      <t xml:space="preserve"> IT = Infection type</t>
    </r>
  </si>
  <si>
    <t xml:space="preserve">  Field test was inoculated with  a composite of the following races - Na 8, Na 16, Na 25, Na 27, Na 28 &amp; Na 55.</t>
  </si>
  <si>
    <t>2 Locs</t>
  </si>
  <si>
    <r>
      <t>Impact Dehuller Groat %</t>
    </r>
    <r>
      <rPr>
        <vertAlign val="superscript"/>
        <sz val="10"/>
        <rFont val="Arial"/>
        <family val="2"/>
      </rPr>
      <t>1</t>
    </r>
  </si>
  <si>
    <r>
      <t>Groat Breakage %</t>
    </r>
    <r>
      <rPr>
        <vertAlign val="superscript"/>
        <sz val="10"/>
        <rFont val="Arial"/>
        <family val="2"/>
      </rPr>
      <t>2</t>
    </r>
  </si>
  <si>
    <r>
      <t>Percent Thins</t>
    </r>
    <r>
      <rPr>
        <vertAlign val="superscript"/>
        <sz val="10"/>
        <rFont val="Arial"/>
        <family val="2"/>
      </rPr>
      <t>3</t>
    </r>
  </si>
  <si>
    <r>
      <t>2</t>
    </r>
    <r>
      <rPr>
        <sz val="10"/>
        <rFont val="Arial"/>
        <family val="0"/>
      </rPr>
      <t xml:space="preserve"> Cleaned groats were sieved through US 8 and 12 sieves.</t>
    </r>
  </si>
  <si>
    <r>
      <t>3</t>
    </r>
    <r>
      <rPr>
        <sz val="10"/>
        <rFont val="Arial"/>
        <family val="0"/>
      </rPr>
      <t xml:space="preserve"> Percentage of a sample passing through a sieve with 6/64" x 3/4" openings. </t>
    </r>
  </si>
  <si>
    <t>C. Erickson</t>
  </si>
  <si>
    <t>A. Mcelroy</t>
  </si>
  <si>
    <t>ALBERTA</t>
  </si>
  <si>
    <t>Lacombe</t>
  </si>
  <si>
    <t>S. Kibite</t>
  </si>
  <si>
    <t>MANITOBA</t>
  </si>
  <si>
    <t>Winnipeg</t>
  </si>
  <si>
    <t>J. Chong</t>
  </si>
  <si>
    <t>T. Fetch</t>
  </si>
  <si>
    <t>ONTARIO</t>
  </si>
  <si>
    <t>Ottawa</t>
  </si>
  <si>
    <t>B. De Haan</t>
  </si>
  <si>
    <t>Watertown</t>
  </si>
  <si>
    <t>R.K. Skrdla</t>
  </si>
  <si>
    <t>Beresford</t>
  </si>
  <si>
    <t>H. Kaepler</t>
  </si>
  <si>
    <t>Morris</t>
  </si>
  <si>
    <t>D. Beauchesne</t>
  </si>
  <si>
    <t>J. Mitchell Fetch</t>
  </si>
  <si>
    <t>2002 UMOPN</t>
  </si>
  <si>
    <t>G. Nelson</t>
  </si>
  <si>
    <t>Agriculture and Agri-Foods Canada</t>
  </si>
  <si>
    <r>
      <t>Groat Protein %</t>
    </r>
    <r>
      <rPr>
        <vertAlign val="superscript"/>
        <sz val="10"/>
        <rFont val="Arial"/>
        <family val="2"/>
      </rPr>
      <t>1</t>
    </r>
  </si>
  <si>
    <r>
      <t>Groat Lipid  %</t>
    </r>
    <r>
      <rPr>
        <vertAlign val="superscript"/>
        <sz val="10"/>
        <rFont val="Arial"/>
        <family val="2"/>
      </rPr>
      <t>2</t>
    </r>
  </si>
  <si>
    <r>
      <t>Groat beta glucan %</t>
    </r>
    <r>
      <rPr>
        <vertAlign val="superscript"/>
        <sz val="10"/>
        <rFont val="Arial"/>
        <family val="2"/>
      </rPr>
      <t>3</t>
    </r>
  </si>
  <si>
    <t>2002 UMOPN grown at Urbana, IL, and Rosemount, MN.</t>
  </si>
  <si>
    <r>
      <t>1</t>
    </r>
    <r>
      <rPr>
        <sz val="10"/>
        <rFont val="Arial"/>
        <family val="0"/>
      </rPr>
      <t xml:space="preserve"> NIR derived values corrected corrected with biases obtained by the wet chemistry methods for selected samples.</t>
    </r>
  </si>
  <si>
    <r>
      <t xml:space="preserve">2 </t>
    </r>
    <r>
      <rPr>
        <sz val="10"/>
        <rFont val="Arial"/>
        <family val="0"/>
      </rPr>
      <t>NIR derived values corrected corrected with biases obtained by the wet chemistry methods for selected samples.</t>
    </r>
  </si>
  <si>
    <r>
      <t xml:space="preserve">3 </t>
    </r>
    <r>
      <rPr>
        <sz val="10"/>
        <rFont val="Arial"/>
        <family val="0"/>
      </rPr>
      <t>FIA derived values.</t>
    </r>
  </si>
  <si>
    <t>Table 22.  Agronomic data for Lacombe, ALB, and Aberdeen, ID, for each entry in the 2002 UMOPN.</t>
  </si>
  <si>
    <t>Appendix B.  Average groat  yield (lbs/A = bu/A X groat percent), rank and groat yield at selected stations reporting the 2002 UMOPN.</t>
  </si>
  <si>
    <t xml:space="preserve">  ; = chlorotic or neucotic spots with no pustule development, 1 = resistant, 2 = moderately resistant,</t>
  </si>
  <si>
    <t>Morden</t>
  </si>
  <si>
    <t>MINNESOTA   (continued)</t>
  </si>
  <si>
    <t xml:space="preserve">            2002 UMOPN grown at Urbana, IL,  and Rosemount, MN. ..............................................................................</t>
  </si>
  <si>
    <t xml:space="preserve">Table  24. Quaker lab data for groat protein percent, groat oil percent  and beta glucan percent for each entry </t>
  </si>
  <si>
    <t xml:space="preserve">            of the 2002 UMOPN grown at Urbana, IL,  and Rosemount, MN.............................................................................</t>
  </si>
  <si>
    <t>D. Burrup</t>
  </si>
  <si>
    <t>R. Caspers</t>
  </si>
  <si>
    <t>* Indicates USDA employee.</t>
  </si>
  <si>
    <t>replicates</t>
  </si>
  <si>
    <t>MN97239 (LEONARD)</t>
  </si>
  <si>
    <t xml:space="preserve">  (bu/A)</t>
  </si>
  <si>
    <t xml:space="preserve">  YIELD</t>
  </si>
  <si>
    <t xml:space="preserve">OTT  </t>
  </si>
  <si>
    <t xml:space="preserve">ONT  </t>
  </si>
  <si>
    <t xml:space="preserve">IN  </t>
  </si>
  <si>
    <r>
      <t>YIELD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</si>
  <si>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2"/>
      </rPr>
      <t>Morden l</t>
    </r>
    <r>
      <rPr>
        <sz val="10"/>
        <rFont val="Arial"/>
        <family val="0"/>
      </rPr>
      <t>ocation not included because of high C.V.</t>
    </r>
  </si>
  <si>
    <t xml:space="preserve"> Table 5 (cont'd). Average yield (bu/A), rank and yield at locations reporting the 2002 UMOPN.</t>
  </si>
  <si>
    <t>Table 7 (cont'd).  Average test weight (lbs/bu), rank, and test weight at stations reporting the 2002 UMOPN.</t>
  </si>
  <si>
    <t>Table 8 (cont'd).  Average heading date (days after Jan. 1), rank, and heading date at stations reporting the 2002 UMOPN.</t>
  </si>
  <si>
    <t>Table 11.  Average groat percent, rank, and groat percent at selected locations for the 2002 UMOPN.</t>
  </si>
  <si>
    <t>2002 UMOPN grown at Urbana, IL and Morris, MN.</t>
  </si>
  <si>
    <r>
      <t>1</t>
    </r>
    <r>
      <rPr>
        <sz val="10"/>
        <rFont val="Arial"/>
        <family val="0"/>
      </rPr>
      <t xml:space="preserve"> Percent groats after passing the sample through a Quaker laboratory model impact dehuller.</t>
    </r>
  </si>
  <si>
    <t>UNITED STATES DEPARTMENT OF AGRICULTURE</t>
  </si>
  <si>
    <t>AGRICULTURAL RESEARCH SERVICE</t>
  </si>
  <si>
    <t>in cooperation with</t>
  </si>
  <si>
    <t>STATE AGRICULTURAL EXPERIMENT STATIONS</t>
  </si>
  <si>
    <t>Preliminary Report of the</t>
  </si>
  <si>
    <t>COOPERATIVE UNIFORM MIDSEASON OAT PERFORMANCE NURSERY</t>
  </si>
  <si>
    <t>Compiled by</t>
  </si>
  <si>
    <t>R.P. Halstead, Agricultural Research Technician</t>
  </si>
  <si>
    <t>H.W. Rines, Research Geneticist</t>
  </si>
  <si>
    <t>This is a joint progress report of cooperative investigations</t>
  </si>
  <si>
    <t xml:space="preserve"> underway in the State Agricultural Experiment Stations and</t>
  </si>
  <si>
    <t>Agricultural Research Service, U.S. Department of Agriculture,</t>
  </si>
  <si>
    <t xml:space="preserve">containing preliminary data which have not been sufficiently </t>
  </si>
  <si>
    <t>confirmed to justify general release; interpretations may be</t>
  </si>
  <si>
    <t>modified with additional experimentation.  Confirmed results</t>
  </si>
  <si>
    <t>will be published through established channels.  The report is</t>
  </si>
  <si>
    <t>primarily a tool for use of cooperators and their official staffs</t>
  </si>
  <si>
    <t>and to those persons having direct and special interest in</t>
  </si>
  <si>
    <t>the development of agricultural research programs.</t>
  </si>
  <si>
    <t>This report includes data furnished by the State Agricultural</t>
  </si>
  <si>
    <t>Experiment Stations as well as by Agricultural Research Service</t>
  </si>
  <si>
    <t xml:space="preserve">and was compiled by Agricultural Research Service, United </t>
  </si>
  <si>
    <t>States Department of Agriculture.  The report is not intended</t>
  </si>
  <si>
    <t xml:space="preserve">for publication and should not be referred to in literature </t>
  </si>
  <si>
    <t xml:space="preserve">citations nor quoted in publicity or advertising.  Use of the </t>
  </si>
  <si>
    <t xml:space="preserve">data may be granted for certain purposes upon written request </t>
  </si>
  <si>
    <t>the agency or agencies involved.</t>
  </si>
  <si>
    <t>Agricultural Research Service</t>
  </si>
  <si>
    <t>U.S. Department of Agriculture</t>
  </si>
  <si>
    <t>Midwest Area</t>
  </si>
  <si>
    <t>Plant Science Research Unit</t>
  </si>
  <si>
    <t>St. Paul, Minnesota</t>
  </si>
  <si>
    <t>FOR 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</si>
</sst>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  <numFmt numFmtId="166" formatCode="0.0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0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vertAlign val="superscript"/>
      <sz val="10"/>
      <name val="Arial"/>
      <family val="2"/>
    </font>
    <font>
      <sz val="10"/>
      <name val="Helv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left"/>
    </xf>
    <xf numFmtId="164" fontId="3" fillId="0" borderId="0" xfId="0" applyNumberFormat="1" applyFont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Fill="1" applyBorder="1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0" fillId="0" borderId="0" xfId="0" applyNumberFormat="1" applyFont="1" applyBorder="1" applyAlignment="1" quotePrefix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164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Fill="1" applyBorder="1" applyAlignment="1" quotePrefix="1">
      <alignment horizontal="left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Fill="1" applyBorder="1" applyAlignment="1" quotePrefix="1">
      <alignment horizontal="left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ont="1" applyBorder="1" applyAlignment="1">
      <alignment horizontal="center"/>
    </xf>
    <xf numFmtId="164" fontId="0" fillId="0" borderId="4" xfId="0" applyNumberFormat="1" applyBorder="1" applyAlignment="1" quotePrefix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 quotePrefix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 quotePrefix="1">
      <alignment horizontal="left"/>
    </xf>
    <xf numFmtId="0" fontId="0" fillId="0" borderId="4" xfId="0" applyBorder="1" applyAlignment="1">
      <alignment horizontal="left"/>
    </xf>
    <xf numFmtId="1" fontId="0" fillId="0" borderId="4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Border="1" applyAlignment="1" quotePrefix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49" fontId="0" fillId="0" borderId="4" xfId="0" applyNumberFormat="1" applyBorder="1" applyAlignment="1">
      <alignment horizontal="center" wrapText="1"/>
    </xf>
    <xf numFmtId="0" fontId="1" fillId="0" borderId="0" xfId="0" applyFont="1" applyBorder="1" applyAlignment="1" quotePrefix="1">
      <alignment horizontal="left"/>
    </xf>
    <xf numFmtId="0" fontId="1" fillId="0" borderId="0" xfId="0" applyFont="1" applyAlignment="1" applyProtection="1">
      <alignment/>
      <protection/>
    </xf>
    <xf numFmtId="2" fontId="0" fillId="0" borderId="0" xfId="0" applyNumberFormat="1" applyAlignment="1">
      <alignment horizontal="center"/>
    </xf>
    <xf numFmtId="2" fontId="0" fillId="0" borderId="2" xfId="0" applyNumberFormat="1" applyBorder="1" applyAlignment="1">
      <alignment horizontal="center"/>
    </xf>
    <xf numFmtId="164" fontId="1" fillId="0" borderId="0" xfId="0" applyNumberFormat="1" applyFont="1" applyAlignment="1" quotePrefix="1">
      <alignment horizontal="left"/>
    </xf>
    <xf numFmtId="0" fontId="0" fillId="0" borderId="4" xfId="0" applyFont="1" applyBorder="1" applyAlignment="1">
      <alignment horizontal="center" wrapText="1"/>
    </xf>
    <xf numFmtId="164" fontId="0" fillId="0" borderId="0" xfId="0" applyNumberFormat="1" applyAlignment="1" applyProtection="1">
      <alignment horizontal="center"/>
      <protection/>
    </xf>
    <xf numFmtId="164" fontId="0" fillId="0" borderId="2" xfId="0" applyNumberFormat="1" applyBorder="1" applyAlignment="1" applyProtection="1">
      <alignment horizontal="center"/>
      <protection/>
    </xf>
    <xf numFmtId="1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NumberFormat="1" applyBorder="1" applyAlignment="1" quotePrefix="1">
      <alignment horizontal="center"/>
    </xf>
    <xf numFmtId="0" fontId="0" fillId="0" borderId="4" xfId="0" applyNumberFormat="1" applyBorder="1" applyAlignment="1">
      <alignment horizontal="center"/>
    </xf>
    <xf numFmtId="164" fontId="0" fillId="0" borderId="0" xfId="0" applyNumberFormat="1" applyFont="1" applyAlignment="1" applyProtection="1">
      <alignment horizontal="center"/>
      <protection/>
    </xf>
    <xf numFmtId="164" fontId="0" fillId="0" borderId="0" xfId="0" applyNumberFormat="1" applyFont="1" applyAlignment="1" applyProtection="1" quotePrefix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164" fontId="0" fillId="0" borderId="2" xfId="0" applyNumberFormat="1" applyFont="1" applyBorder="1" applyAlignment="1" applyProtection="1">
      <alignment horizontal="center"/>
      <protection/>
    </xf>
    <xf numFmtId="164" fontId="0" fillId="0" borderId="2" xfId="0" applyNumberFormat="1" applyFont="1" applyBorder="1" applyAlignment="1" applyProtection="1" quotePrefix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2" fontId="7" fillId="0" borderId="0" xfId="20" applyNumberFormat="1" applyFont="1" applyAlignment="1">
      <alignment horizontal="center"/>
    </xf>
    <xf numFmtId="2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Border="1" applyAlignment="1" quotePrefix="1">
      <alignment horizontal="center"/>
    </xf>
    <xf numFmtId="1" fontId="0" fillId="0" borderId="0" xfId="0" applyNumberFormat="1" applyFont="1" applyAlignment="1" quotePrefix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 quotePrefix="1">
      <alignment horizontal="right"/>
    </xf>
    <xf numFmtId="164" fontId="0" fillId="0" borderId="2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 quotePrefix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Border="1" applyAlignment="1" quotePrefix="1">
      <alignment horizontal="right"/>
    </xf>
    <xf numFmtId="0" fontId="0" fillId="0" borderId="2" xfId="0" applyFill="1" applyBorder="1" applyAlignment="1" quotePrefix="1">
      <alignment horizontal="right"/>
    </xf>
    <xf numFmtId="0" fontId="0" fillId="0" borderId="0" xfId="0" applyAlignment="1" quotePrefix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0" fillId="0" borderId="4" xfId="0" applyNumberFormat="1" applyBorder="1" applyAlignment="1" quotePrefix="1">
      <alignment horizontal="center"/>
    </xf>
    <xf numFmtId="164" fontId="0" fillId="0" borderId="2" xfId="0" applyNumberFormat="1" applyBorder="1" applyAlignment="1" quotePrefix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89.140625" style="1" customWidth="1"/>
  </cols>
  <sheetData>
    <row r="1" ht="12.75">
      <c r="A1" s="1" t="s">
        <v>641</v>
      </c>
    </row>
    <row r="2" ht="12.75">
      <c r="A2" s="1" t="s">
        <v>642</v>
      </c>
    </row>
    <row r="4" ht="12.75">
      <c r="A4" s="1" t="s">
        <v>643</v>
      </c>
    </row>
    <row r="6" ht="12.75">
      <c r="A6" s="1" t="s">
        <v>644</v>
      </c>
    </row>
    <row r="9" ht="12.75">
      <c r="A9" s="1" t="s">
        <v>645</v>
      </c>
    </row>
    <row r="11" ht="12.75">
      <c r="A11" s="1" t="s">
        <v>646</v>
      </c>
    </row>
    <row r="13" ht="12.75">
      <c r="A13" s="1" t="s">
        <v>673</v>
      </c>
    </row>
    <row r="15" ht="12.75">
      <c r="A15" s="1" t="s">
        <v>647</v>
      </c>
    </row>
    <row r="17" ht="12.75">
      <c r="A17" s="1" t="s">
        <v>648</v>
      </c>
    </row>
    <row r="18" ht="12.75">
      <c r="A18" s="1" t="s">
        <v>649</v>
      </c>
    </row>
    <row r="21" ht="12.75">
      <c r="A21" s="1" t="s">
        <v>650</v>
      </c>
    </row>
    <row r="22" ht="12.75">
      <c r="A22" s="1" t="s">
        <v>651</v>
      </c>
    </row>
    <row r="23" ht="12.75">
      <c r="A23" s="1" t="s">
        <v>652</v>
      </c>
    </row>
    <row r="24" ht="12.75">
      <c r="A24" s="1" t="s">
        <v>653</v>
      </c>
    </row>
    <row r="25" ht="12.75">
      <c r="A25" s="1" t="s">
        <v>654</v>
      </c>
    </row>
    <row r="26" ht="12.75">
      <c r="A26" s="1" t="s">
        <v>655</v>
      </c>
    </row>
    <row r="27" ht="12.75">
      <c r="A27" s="1" t="s">
        <v>656</v>
      </c>
    </row>
    <row r="28" ht="12.75">
      <c r="A28" s="1" t="s">
        <v>657</v>
      </c>
    </row>
    <row r="29" ht="12.75">
      <c r="A29" s="1" t="s">
        <v>658</v>
      </c>
    </row>
    <row r="30" ht="12.75">
      <c r="A30" s="1" t="s">
        <v>659</v>
      </c>
    </row>
    <row r="32" ht="12.75">
      <c r="A32" s="1" t="s">
        <v>660</v>
      </c>
    </row>
    <row r="33" ht="12.75">
      <c r="A33" s="1" t="s">
        <v>661</v>
      </c>
    </row>
    <row r="34" ht="12.75">
      <c r="A34" s="1" t="s">
        <v>662</v>
      </c>
    </row>
    <row r="35" ht="12.75">
      <c r="A35" s="1" t="s">
        <v>663</v>
      </c>
    </row>
    <row r="36" ht="12.75">
      <c r="A36" s="1" t="s">
        <v>664</v>
      </c>
    </row>
    <row r="37" ht="12.75">
      <c r="A37" s="1" t="s">
        <v>665</v>
      </c>
    </row>
    <row r="38" ht="12.75">
      <c r="A38" s="1" t="s">
        <v>666</v>
      </c>
    </row>
    <row r="39" ht="12.75">
      <c r="A39" s="1" t="s">
        <v>667</v>
      </c>
    </row>
    <row r="42" ht="12.75">
      <c r="A42" s="1" t="s">
        <v>668</v>
      </c>
    </row>
    <row r="43" ht="12.75">
      <c r="A43" s="1" t="s">
        <v>669</v>
      </c>
    </row>
    <row r="44" ht="12.75">
      <c r="A44" s="1" t="s">
        <v>670</v>
      </c>
    </row>
    <row r="45" ht="12.75">
      <c r="A45" s="1" t="s">
        <v>671</v>
      </c>
    </row>
    <row r="46" ht="12.75">
      <c r="A46" s="1" t="s">
        <v>672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1"/>
  <sheetViews>
    <sheetView workbookViewId="0" topLeftCell="A1">
      <selection activeCell="C46" sqref="C46"/>
    </sheetView>
  </sheetViews>
  <sheetFormatPr defaultColWidth="9.140625" defaultRowHeight="12.75"/>
  <cols>
    <col min="1" max="1" width="7.57421875" style="1" customWidth="1"/>
    <col min="2" max="2" width="1.1484375" style="0" customWidth="1"/>
    <col min="3" max="3" width="21.7109375" style="0" customWidth="1"/>
    <col min="4" max="4" width="8.00390625" style="136" customWidth="1"/>
    <col min="5" max="5" width="2.140625" style="5" customWidth="1"/>
    <col min="6" max="6" width="7.140625" style="26" customWidth="1"/>
    <col min="7" max="7" width="8.00390625" style="26" customWidth="1"/>
    <col min="8" max="8" width="2.421875" style="26" customWidth="1"/>
    <col min="9" max="9" width="7.140625" style="26" customWidth="1"/>
    <col min="10" max="10" width="1.421875" style="26" customWidth="1"/>
    <col min="11" max="11" width="7.140625" style="26" customWidth="1"/>
    <col min="12" max="12" width="2.00390625" style="26" customWidth="1"/>
    <col min="13" max="13" width="6.28125" style="26" customWidth="1"/>
    <col min="14" max="14" width="1.8515625" style="26" customWidth="1"/>
    <col min="15" max="15" width="6.421875" style="138" customWidth="1"/>
    <col min="16" max="16" width="2.57421875" style="27" customWidth="1"/>
    <col min="17" max="44" width="9.140625" style="1" customWidth="1"/>
  </cols>
  <sheetData>
    <row r="1" ht="15">
      <c r="B1" s="40" t="s">
        <v>635</v>
      </c>
    </row>
    <row r="4" spans="1:16" ht="14.25">
      <c r="A4" s="1" t="s">
        <v>40</v>
      </c>
      <c r="C4" t="s">
        <v>41</v>
      </c>
      <c r="D4" s="163" t="s">
        <v>633</v>
      </c>
      <c r="E4" s="163"/>
      <c r="F4" s="26" t="s">
        <v>42</v>
      </c>
      <c r="G4" s="165" t="s">
        <v>358</v>
      </c>
      <c r="H4" s="165"/>
      <c r="I4" s="165" t="s">
        <v>86</v>
      </c>
      <c r="J4" s="165"/>
      <c r="K4" s="165" t="s">
        <v>87</v>
      </c>
      <c r="L4" s="165"/>
      <c r="M4" s="165" t="s">
        <v>359</v>
      </c>
      <c r="N4" s="165"/>
      <c r="O4" s="168" t="s">
        <v>446</v>
      </c>
      <c r="P4" s="168"/>
    </row>
    <row r="5" spans="1:16" ht="13.5" thickBot="1">
      <c r="A5" s="77" t="s">
        <v>49</v>
      </c>
      <c r="B5" s="76"/>
      <c r="C5" s="76" t="s">
        <v>50</v>
      </c>
      <c r="D5" s="164" t="s">
        <v>88</v>
      </c>
      <c r="E5" s="164"/>
      <c r="F5" s="84" t="s">
        <v>89</v>
      </c>
      <c r="G5" s="166" t="s">
        <v>99</v>
      </c>
      <c r="H5" s="166"/>
      <c r="I5" s="166" t="s">
        <v>99</v>
      </c>
      <c r="J5" s="166"/>
      <c r="K5" s="166" t="s">
        <v>99</v>
      </c>
      <c r="L5" s="166"/>
      <c r="M5" s="166" t="s">
        <v>360</v>
      </c>
      <c r="N5" s="166"/>
      <c r="O5" s="166" t="s">
        <v>90</v>
      </c>
      <c r="P5" s="166"/>
    </row>
    <row r="6" spans="7:14" ht="3" customHeight="1" thickTop="1">
      <c r="G6" s="27">
        <v>86.9</v>
      </c>
      <c r="H6" s="27"/>
      <c r="I6" s="26">
        <v>95.3</v>
      </c>
      <c r="K6" s="26">
        <v>67.8</v>
      </c>
      <c r="M6" s="27">
        <v>145.1</v>
      </c>
      <c r="N6" s="27"/>
    </row>
    <row r="7" spans="1:15" ht="12.75">
      <c r="A7" s="1">
        <v>1</v>
      </c>
      <c r="C7" s="15" t="s">
        <v>8</v>
      </c>
      <c r="D7" s="136">
        <v>104.51852390782187</v>
      </c>
      <c r="E7" s="1"/>
      <c r="F7" s="29">
        <v>4</v>
      </c>
      <c r="G7" s="149">
        <v>86.9</v>
      </c>
      <c r="H7" s="27"/>
      <c r="I7" s="138">
        <v>95.3</v>
      </c>
      <c r="K7" s="138">
        <v>67.8</v>
      </c>
      <c r="M7" s="149">
        <v>145.1</v>
      </c>
      <c r="N7" s="27"/>
      <c r="O7" s="138">
        <v>123.23</v>
      </c>
    </row>
    <row r="8" spans="1:15" ht="12.75">
      <c r="A8" s="1">
        <v>2</v>
      </c>
      <c r="C8" s="15" t="s">
        <v>280</v>
      </c>
      <c r="D8" s="136">
        <v>99.23833802178228</v>
      </c>
      <c r="E8" s="1"/>
      <c r="F8" s="29">
        <v>22</v>
      </c>
      <c r="G8" s="149">
        <v>79.1</v>
      </c>
      <c r="H8" s="27"/>
      <c r="I8" s="138">
        <v>89.2</v>
      </c>
      <c r="K8" s="138">
        <v>59.4</v>
      </c>
      <c r="M8" s="149">
        <v>135.6</v>
      </c>
      <c r="N8" s="27"/>
      <c r="O8" s="138">
        <v>60.4</v>
      </c>
    </row>
    <row r="9" spans="1:15" ht="12.75">
      <c r="A9" s="1">
        <v>3</v>
      </c>
      <c r="C9" s="15" t="s">
        <v>10</v>
      </c>
      <c r="D9" s="136">
        <v>102.2864134940052</v>
      </c>
      <c r="E9" s="1"/>
      <c r="F9" s="29">
        <v>6</v>
      </c>
      <c r="G9" s="149">
        <v>86.4</v>
      </c>
      <c r="H9" s="27"/>
      <c r="I9" s="138">
        <v>94.1</v>
      </c>
      <c r="K9" s="138">
        <v>66.6</v>
      </c>
      <c r="M9" s="149">
        <v>133</v>
      </c>
      <c r="N9" s="27"/>
      <c r="O9" s="138">
        <v>99.7</v>
      </c>
    </row>
    <row r="10" spans="1:15" ht="12.75">
      <c r="A10" s="19">
        <v>4</v>
      </c>
      <c r="B10" s="72"/>
      <c r="C10" s="82" t="s">
        <v>12</v>
      </c>
      <c r="D10" s="137">
        <v>101.57568078892604</v>
      </c>
      <c r="E10" s="19"/>
      <c r="F10" s="80">
        <v>9</v>
      </c>
      <c r="G10" s="144">
        <v>75.8</v>
      </c>
      <c r="H10" s="71"/>
      <c r="I10" s="144">
        <v>94.2</v>
      </c>
      <c r="J10" s="71"/>
      <c r="K10" s="144">
        <v>60.7</v>
      </c>
      <c r="L10" s="71"/>
      <c r="M10" s="144">
        <v>137.7</v>
      </c>
      <c r="N10" s="71"/>
      <c r="O10" s="144">
        <v>60.1</v>
      </c>
    </row>
    <row r="11" spans="1:15" ht="12.75">
      <c r="A11" s="1">
        <v>5</v>
      </c>
      <c r="C11" s="15" t="s">
        <v>317</v>
      </c>
      <c r="D11" s="136">
        <v>101.26386404786356</v>
      </c>
      <c r="E11" s="1"/>
      <c r="F11" s="29">
        <v>10</v>
      </c>
      <c r="G11" s="149">
        <v>80.4</v>
      </c>
      <c r="H11" s="27"/>
      <c r="I11" s="138">
        <v>88.7</v>
      </c>
      <c r="K11" s="138">
        <v>52.5</v>
      </c>
      <c r="M11" s="149">
        <v>145.9</v>
      </c>
      <c r="N11" s="27"/>
      <c r="O11" s="138">
        <v>87.2</v>
      </c>
    </row>
    <row r="12" spans="1:15" ht="12.75">
      <c r="A12" s="1">
        <v>6</v>
      </c>
      <c r="C12" s="15" t="s">
        <v>284</v>
      </c>
      <c r="D12" s="136">
        <v>103.04629604693856</v>
      </c>
      <c r="E12" s="1"/>
      <c r="F12" s="29">
        <v>5</v>
      </c>
      <c r="G12" s="149">
        <v>85.9</v>
      </c>
      <c r="H12" s="27"/>
      <c r="I12" s="138">
        <v>94.2</v>
      </c>
      <c r="K12" s="138">
        <v>57.2</v>
      </c>
      <c r="M12" s="149">
        <v>155.2</v>
      </c>
      <c r="N12" s="27"/>
      <c r="O12" s="138">
        <v>92.7</v>
      </c>
    </row>
    <row r="13" spans="1:15" ht="12.75">
      <c r="A13" s="1">
        <v>7</v>
      </c>
      <c r="C13" s="23" t="s">
        <v>436</v>
      </c>
      <c r="D13" s="136">
        <v>101.04593261381771</v>
      </c>
      <c r="E13" s="1"/>
      <c r="F13" s="29">
        <v>13</v>
      </c>
      <c r="G13" s="149">
        <v>73.5</v>
      </c>
      <c r="H13" s="27"/>
      <c r="I13" s="138">
        <v>90.7</v>
      </c>
      <c r="K13" s="138">
        <v>54.5</v>
      </c>
      <c r="M13" s="149">
        <v>147.2</v>
      </c>
      <c r="N13" s="27"/>
      <c r="O13" s="138">
        <v>109.4</v>
      </c>
    </row>
    <row r="14" spans="1:15" ht="12.75">
      <c r="A14" s="19">
        <v>8</v>
      </c>
      <c r="B14" s="72"/>
      <c r="C14" s="78" t="s">
        <v>437</v>
      </c>
      <c r="D14" s="137">
        <v>106.53954383068023</v>
      </c>
      <c r="E14" s="19"/>
      <c r="F14" s="80">
        <v>1</v>
      </c>
      <c r="G14" s="144">
        <v>73.7</v>
      </c>
      <c r="H14" s="71"/>
      <c r="I14" s="144">
        <v>88.9</v>
      </c>
      <c r="J14" s="71"/>
      <c r="K14" s="144">
        <v>64.9</v>
      </c>
      <c r="L14" s="71"/>
      <c r="M14" s="144">
        <v>160.9</v>
      </c>
      <c r="N14" s="71"/>
      <c r="O14" s="144">
        <v>40.7</v>
      </c>
    </row>
    <row r="15" spans="1:15" ht="12.75">
      <c r="A15" s="1">
        <v>9</v>
      </c>
      <c r="C15" s="15" t="s">
        <v>288</v>
      </c>
      <c r="D15" s="136">
        <v>96.5359953255427</v>
      </c>
      <c r="E15" s="1"/>
      <c r="F15" s="29">
        <v>24</v>
      </c>
      <c r="G15" s="149">
        <v>75.6</v>
      </c>
      <c r="H15" s="27"/>
      <c r="I15" s="138">
        <v>85.7</v>
      </c>
      <c r="K15" s="138">
        <v>61.5</v>
      </c>
      <c r="M15" s="149">
        <v>149.1</v>
      </c>
      <c r="N15" s="27"/>
      <c r="O15" s="138">
        <v>106</v>
      </c>
    </row>
    <row r="16" spans="1:15" ht="12.75">
      <c r="A16" s="1">
        <v>10</v>
      </c>
      <c r="C16" s="15" t="s">
        <v>290</v>
      </c>
      <c r="D16" s="136">
        <v>91.8439461115052</v>
      </c>
      <c r="E16" s="1"/>
      <c r="F16" s="29">
        <v>30</v>
      </c>
      <c r="G16" s="149">
        <v>87.3</v>
      </c>
      <c r="H16" s="27"/>
      <c r="I16" s="138">
        <v>87.7</v>
      </c>
      <c r="K16" s="138">
        <v>51.2</v>
      </c>
      <c r="M16" s="149">
        <v>122</v>
      </c>
      <c r="N16" s="27"/>
      <c r="O16" s="138">
        <v>109</v>
      </c>
    </row>
    <row r="17" spans="1:15" ht="12.75">
      <c r="A17" s="1">
        <v>11</v>
      </c>
      <c r="C17" s="15" t="s">
        <v>16</v>
      </c>
      <c r="D17" s="136">
        <v>86.62811408885312</v>
      </c>
      <c r="E17" s="1"/>
      <c r="F17" s="29">
        <v>31</v>
      </c>
      <c r="G17" s="149">
        <v>68.7</v>
      </c>
      <c r="H17" s="27"/>
      <c r="I17" s="138">
        <v>85.4</v>
      </c>
      <c r="K17" s="138">
        <v>59.6</v>
      </c>
      <c r="M17" s="149">
        <v>119.3</v>
      </c>
      <c r="N17" s="27"/>
      <c r="O17" s="138">
        <v>71.1</v>
      </c>
    </row>
    <row r="18" spans="1:15" ht="12.75">
      <c r="A18" s="19">
        <v>12</v>
      </c>
      <c r="B18" s="72"/>
      <c r="C18" s="82" t="s">
        <v>292</v>
      </c>
      <c r="D18" s="137">
        <v>105.11321848072811</v>
      </c>
      <c r="E18" s="19"/>
      <c r="F18" s="80">
        <v>2</v>
      </c>
      <c r="G18" s="144">
        <v>86.8</v>
      </c>
      <c r="H18" s="71"/>
      <c r="I18" s="144">
        <v>96</v>
      </c>
      <c r="J18" s="71"/>
      <c r="K18" s="144">
        <v>65.6</v>
      </c>
      <c r="L18" s="71"/>
      <c r="M18" s="144">
        <v>149.1</v>
      </c>
      <c r="N18" s="71"/>
      <c r="O18" s="144">
        <v>148.9</v>
      </c>
    </row>
    <row r="19" spans="1:15" ht="12.75">
      <c r="A19" s="1">
        <v>13</v>
      </c>
      <c r="C19" s="15" t="s">
        <v>295</v>
      </c>
      <c r="D19" s="136">
        <v>101.23156553713437</v>
      </c>
      <c r="E19" s="1"/>
      <c r="F19" s="29">
        <v>11</v>
      </c>
      <c r="G19" s="149">
        <v>75.2</v>
      </c>
      <c r="H19" s="27"/>
      <c r="I19" s="138">
        <v>97.3</v>
      </c>
      <c r="K19" s="138">
        <v>62.6</v>
      </c>
      <c r="M19" s="149">
        <v>144.2</v>
      </c>
      <c r="N19" s="27"/>
      <c r="O19" s="138">
        <v>110.3</v>
      </c>
    </row>
    <row r="20" spans="1:15" ht="12.75">
      <c r="A20" s="1">
        <v>14</v>
      </c>
      <c r="C20" s="23" t="s">
        <v>363</v>
      </c>
      <c r="D20" s="136">
        <v>101.79777519740728</v>
      </c>
      <c r="E20" s="1"/>
      <c r="F20" s="29">
        <v>8</v>
      </c>
      <c r="G20" s="149">
        <v>70</v>
      </c>
      <c r="H20" s="27"/>
      <c r="I20" s="138">
        <v>90.6</v>
      </c>
      <c r="K20" s="138">
        <v>58.2</v>
      </c>
      <c r="M20" s="149">
        <v>138.3</v>
      </c>
      <c r="N20" s="27"/>
      <c r="O20" s="138">
        <v>135.6</v>
      </c>
    </row>
    <row r="21" spans="1:15" ht="12.75">
      <c r="A21" s="1">
        <v>15</v>
      </c>
      <c r="C21" s="15" t="s">
        <v>19</v>
      </c>
      <c r="D21" s="136">
        <v>99.22101142397187</v>
      </c>
      <c r="E21" s="1"/>
      <c r="F21" s="29">
        <v>23</v>
      </c>
      <c r="G21" s="149">
        <v>82.4</v>
      </c>
      <c r="H21" s="27"/>
      <c r="I21" s="138">
        <v>88.2</v>
      </c>
      <c r="K21" s="138">
        <v>58.5</v>
      </c>
      <c r="M21" s="149">
        <v>140.3</v>
      </c>
      <c r="N21" s="27"/>
      <c r="O21" s="138">
        <v>81</v>
      </c>
    </row>
    <row r="22" spans="1:15" ht="12.75">
      <c r="A22" s="19">
        <v>16</v>
      </c>
      <c r="B22" s="72"/>
      <c r="C22" s="82" t="s">
        <v>21</v>
      </c>
      <c r="D22" s="137">
        <v>99.85264968303646</v>
      </c>
      <c r="E22" s="19"/>
      <c r="F22" s="80">
        <v>19</v>
      </c>
      <c r="G22" s="144">
        <v>68.5</v>
      </c>
      <c r="H22" s="71"/>
      <c r="I22" s="144">
        <v>90.9</v>
      </c>
      <c r="J22" s="71"/>
      <c r="K22" s="144">
        <v>59.3</v>
      </c>
      <c r="L22" s="71"/>
      <c r="M22" s="144">
        <v>143.5</v>
      </c>
      <c r="N22" s="71"/>
      <c r="O22" s="144">
        <v>74.1</v>
      </c>
    </row>
    <row r="23" spans="1:15" ht="12.75">
      <c r="A23" s="1">
        <v>17</v>
      </c>
      <c r="C23" s="15" t="s">
        <v>297</v>
      </c>
      <c r="D23" s="136">
        <v>100.62514496008438</v>
      </c>
      <c r="E23" s="1"/>
      <c r="F23" s="29">
        <v>15</v>
      </c>
      <c r="G23" s="149">
        <v>83.3</v>
      </c>
      <c r="H23" s="27"/>
      <c r="I23" s="138">
        <v>95.4</v>
      </c>
      <c r="K23" s="138">
        <v>61.9</v>
      </c>
      <c r="M23" s="149">
        <v>147.2</v>
      </c>
      <c r="N23" s="27"/>
      <c r="O23" s="138">
        <v>138.3</v>
      </c>
    </row>
    <row r="24" spans="1:15" ht="12.75">
      <c r="A24" s="1">
        <v>18</v>
      </c>
      <c r="C24" s="15" t="s">
        <v>299</v>
      </c>
      <c r="D24" s="136">
        <v>92.01381694224271</v>
      </c>
      <c r="E24" s="1"/>
      <c r="F24" s="29">
        <v>29</v>
      </c>
      <c r="G24" s="149">
        <v>78.9</v>
      </c>
      <c r="H24" s="27"/>
      <c r="I24" s="138">
        <v>87.7</v>
      </c>
      <c r="K24" s="138">
        <v>57.8</v>
      </c>
      <c r="M24" s="149">
        <v>116.6</v>
      </c>
      <c r="N24" s="27"/>
      <c r="O24" s="138">
        <v>71.9</v>
      </c>
    </row>
    <row r="25" spans="1:15" ht="12.75">
      <c r="A25" s="1">
        <v>19</v>
      </c>
      <c r="C25" s="15" t="s">
        <v>24</v>
      </c>
      <c r="D25" s="136">
        <v>82.31311692219063</v>
      </c>
      <c r="E25" s="1"/>
      <c r="F25" s="29">
        <v>32</v>
      </c>
      <c r="G25" s="149">
        <v>67</v>
      </c>
      <c r="H25" s="27"/>
      <c r="I25" s="138">
        <v>84.5</v>
      </c>
      <c r="K25" s="138">
        <v>52.3</v>
      </c>
      <c r="M25" s="149">
        <v>103.2</v>
      </c>
      <c r="N25" s="27"/>
      <c r="O25" s="138">
        <v>88.8</v>
      </c>
    </row>
    <row r="26" spans="1:15" ht="12.75">
      <c r="A26" s="19">
        <v>20</v>
      </c>
      <c r="B26" s="72"/>
      <c r="C26" s="82" t="s">
        <v>27</v>
      </c>
      <c r="D26" s="137">
        <v>100.60559920488852</v>
      </c>
      <c r="E26" s="19"/>
      <c r="F26" s="80">
        <v>16</v>
      </c>
      <c r="G26" s="144">
        <v>65.1</v>
      </c>
      <c r="H26" s="71"/>
      <c r="I26" s="144">
        <v>80.8</v>
      </c>
      <c r="J26" s="71"/>
      <c r="K26" s="144">
        <v>51</v>
      </c>
      <c r="L26" s="71"/>
      <c r="M26" s="144">
        <v>150.8</v>
      </c>
      <c r="N26" s="71"/>
      <c r="O26" s="144">
        <v>106.9</v>
      </c>
    </row>
    <row r="27" spans="1:15" ht="12.75">
      <c r="A27" s="1">
        <v>21</v>
      </c>
      <c r="C27" s="15" t="s">
        <v>28</v>
      </c>
      <c r="D27" s="136">
        <v>99.88321283761566</v>
      </c>
      <c r="E27" s="1"/>
      <c r="F27" s="29">
        <v>18</v>
      </c>
      <c r="G27" s="149">
        <v>75.2</v>
      </c>
      <c r="H27" s="27"/>
      <c r="I27" s="138">
        <v>87.9</v>
      </c>
      <c r="K27" s="138">
        <v>58.9</v>
      </c>
      <c r="M27" s="149">
        <v>145.2</v>
      </c>
      <c r="N27" s="27"/>
      <c r="O27" s="138">
        <v>130.1</v>
      </c>
    </row>
    <row r="28" spans="1:15" ht="12.75">
      <c r="A28" s="1">
        <v>22</v>
      </c>
      <c r="C28" s="15" t="s">
        <v>30</v>
      </c>
      <c r="D28" s="136">
        <v>99.85041403612188</v>
      </c>
      <c r="E28" s="1"/>
      <c r="F28" s="29">
        <v>20</v>
      </c>
      <c r="G28" s="149">
        <v>64.9</v>
      </c>
      <c r="H28" s="27"/>
      <c r="I28" s="138">
        <v>93.6</v>
      </c>
      <c r="K28" s="138">
        <v>61.2</v>
      </c>
      <c r="M28" s="149">
        <v>144.2</v>
      </c>
      <c r="N28" s="27"/>
      <c r="O28" s="138">
        <v>103.8</v>
      </c>
    </row>
    <row r="29" spans="1:15" ht="12.75">
      <c r="A29" s="1">
        <v>23</v>
      </c>
      <c r="C29" s="15" t="s">
        <v>32</v>
      </c>
      <c r="D29" s="136">
        <v>102.19265386599062</v>
      </c>
      <c r="E29" s="1"/>
      <c r="F29" s="29">
        <v>7</v>
      </c>
      <c r="G29" s="149">
        <v>67.8</v>
      </c>
      <c r="H29" s="27"/>
      <c r="I29" s="138">
        <v>84.3</v>
      </c>
      <c r="K29" s="138">
        <v>54.5</v>
      </c>
      <c r="M29" s="149">
        <v>149.4</v>
      </c>
      <c r="N29" s="27"/>
      <c r="O29" s="138">
        <v>105.3</v>
      </c>
    </row>
    <row r="30" spans="1:15" ht="12.75">
      <c r="A30" s="19">
        <v>24</v>
      </c>
      <c r="B30" s="72"/>
      <c r="C30" s="82" t="s">
        <v>301</v>
      </c>
      <c r="D30" s="137">
        <v>100.48101751200731</v>
      </c>
      <c r="E30" s="19"/>
      <c r="F30" s="80">
        <v>17</v>
      </c>
      <c r="G30" s="144">
        <v>60.8</v>
      </c>
      <c r="H30" s="71"/>
      <c r="I30" s="144">
        <v>83.7</v>
      </c>
      <c r="J30" s="71"/>
      <c r="K30" s="144">
        <v>57.2</v>
      </c>
      <c r="L30" s="71"/>
      <c r="M30" s="144">
        <v>143.2</v>
      </c>
      <c r="N30" s="71"/>
      <c r="O30" s="144">
        <v>119.9</v>
      </c>
    </row>
    <row r="31" spans="1:15" ht="12.75">
      <c r="A31" s="1">
        <v>25</v>
      </c>
      <c r="C31" s="15" t="s">
        <v>303</v>
      </c>
      <c r="D31" s="136">
        <v>100.83663731775313</v>
      </c>
      <c r="E31" s="1"/>
      <c r="F31" s="29">
        <v>14</v>
      </c>
      <c r="G31" s="149">
        <v>81.8</v>
      </c>
      <c r="H31" s="27"/>
      <c r="I31" s="138">
        <v>87.9</v>
      </c>
      <c r="K31" s="138">
        <v>57.6</v>
      </c>
      <c r="M31" s="149">
        <v>142</v>
      </c>
      <c r="N31" s="27"/>
      <c r="O31" s="138">
        <v>106.5</v>
      </c>
    </row>
    <row r="32" spans="1:15" ht="12.75">
      <c r="A32" s="1">
        <v>26</v>
      </c>
      <c r="C32" s="15" t="s">
        <v>305</v>
      </c>
      <c r="D32" s="136">
        <v>95.0314145825052</v>
      </c>
      <c r="E32" s="1"/>
      <c r="F32" s="29">
        <v>26</v>
      </c>
      <c r="G32" s="149">
        <v>74.6</v>
      </c>
      <c r="H32" s="27"/>
      <c r="I32" s="138">
        <v>88.6</v>
      </c>
      <c r="K32" s="138">
        <v>56.4</v>
      </c>
      <c r="M32" s="149">
        <v>136.8</v>
      </c>
      <c r="N32" s="27"/>
      <c r="O32" s="138">
        <v>134.4</v>
      </c>
    </row>
    <row r="33" spans="1:15" ht="12.75">
      <c r="A33" s="1">
        <v>27</v>
      </c>
      <c r="C33" s="15" t="s">
        <v>307</v>
      </c>
      <c r="D33" s="136">
        <v>93.41327490343437</v>
      </c>
      <c r="E33" s="1"/>
      <c r="F33" s="29">
        <v>28</v>
      </c>
      <c r="G33" s="149">
        <v>72.5</v>
      </c>
      <c r="H33" s="27"/>
      <c r="I33" s="138">
        <v>85.2</v>
      </c>
      <c r="K33" s="138">
        <v>52.9</v>
      </c>
      <c r="M33" s="149">
        <v>137.1</v>
      </c>
      <c r="N33" s="27"/>
      <c r="O33" s="138">
        <v>66.1</v>
      </c>
    </row>
    <row r="34" spans="1:15" ht="12.75">
      <c r="A34" s="19">
        <v>28</v>
      </c>
      <c r="B34" s="72"/>
      <c r="C34" s="82" t="s">
        <v>34</v>
      </c>
      <c r="D34" s="137">
        <v>95.79155860051563</v>
      </c>
      <c r="E34" s="19"/>
      <c r="F34" s="80">
        <v>25</v>
      </c>
      <c r="G34" s="144">
        <v>87</v>
      </c>
      <c r="H34" s="71"/>
      <c r="I34" s="144">
        <v>91</v>
      </c>
      <c r="J34" s="71"/>
      <c r="K34" s="144">
        <v>62.5</v>
      </c>
      <c r="L34" s="71"/>
      <c r="M34" s="144">
        <v>137.7</v>
      </c>
      <c r="N34" s="71"/>
      <c r="O34" s="144">
        <v>118.1</v>
      </c>
    </row>
    <row r="35" spans="1:15" ht="12.75">
      <c r="A35" s="1">
        <v>29</v>
      </c>
      <c r="C35" s="15" t="s">
        <v>309</v>
      </c>
      <c r="D35" s="136">
        <v>99.65024645024896</v>
      </c>
      <c r="E35" s="1"/>
      <c r="F35" s="29">
        <v>21</v>
      </c>
      <c r="G35" s="149">
        <v>73.3</v>
      </c>
      <c r="H35" s="27"/>
      <c r="I35" s="138">
        <v>88.6</v>
      </c>
      <c r="K35" s="138">
        <v>55.1</v>
      </c>
      <c r="M35" s="149">
        <v>146.9</v>
      </c>
      <c r="N35" s="27"/>
      <c r="O35" s="138">
        <v>78.2</v>
      </c>
    </row>
    <row r="36" spans="1:15" ht="12.75">
      <c r="A36" s="1">
        <v>30</v>
      </c>
      <c r="C36" s="15" t="s">
        <v>310</v>
      </c>
      <c r="D36" s="136">
        <v>101.2050627753656</v>
      </c>
      <c r="E36" s="1"/>
      <c r="F36" s="29">
        <v>12</v>
      </c>
      <c r="G36" s="149">
        <v>83.8</v>
      </c>
      <c r="H36" s="27"/>
      <c r="I36" s="138">
        <v>89.5</v>
      </c>
      <c r="K36" s="138">
        <v>61.6</v>
      </c>
      <c r="M36" s="149">
        <v>152</v>
      </c>
      <c r="N36" s="27"/>
      <c r="O36" s="138">
        <v>87.7</v>
      </c>
    </row>
    <row r="37" spans="1:15" ht="12.75">
      <c r="A37" s="1">
        <v>31</v>
      </c>
      <c r="C37" s="15" t="s">
        <v>311</v>
      </c>
      <c r="D37" s="136">
        <v>104.63275782681771</v>
      </c>
      <c r="E37" s="1"/>
      <c r="F37" s="29">
        <v>3</v>
      </c>
      <c r="G37" s="149">
        <v>91.5</v>
      </c>
      <c r="H37" s="27"/>
      <c r="I37" s="138">
        <v>91.9</v>
      </c>
      <c r="K37" s="138">
        <v>65.7</v>
      </c>
      <c r="M37" s="149">
        <v>150.6</v>
      </c>
      <c r="N37" s="27"/>
      <c r="O37" s="138">
        <v>77.2</v>
      </c>
    </row>
    <row r="38" spans="1:15" ht="12.75">
      <c r="A38" s="1">
        <v>32</v>
      </c>
      <c r="C38" s="15" t="s">
        <v>313</v>
      </c>
      <c r="D38" s="136">
        <v>93.65794342973021</v>
      </c>
      <c r="E38" s="1"/>
      <c r="F38" s="29">
        <v>27</v>
      </c>
      <c r="G38" s="149">
        <v>51</v>
      </c>
      <c r="H38" s="27"/>
      <c r="I38" s="138">
        <v>76.5</v>
      </c>
      <c r="K38" s="138">
        <v>45.6</v>
      </c>
      <c r="M38" s="138">
        <v>133.3</v>
      </c>
      <c r="O38" s="138">
        <v>115.4</v>
      </c>
    </row>
    <row r="39" spans="3:13" ht="12.75">
      <c r="C39" s="2"/>
      <c r="D39" s="134"/>
      <c r="E39" s="1"/>
      <c r="G39" s="138"/>
      <c r="I39" s="138"/>
      <c r="K39" s="138"/>
      <c r="M39" s="138"/>
    </row>
    <row r="40" spans="1:15" ht="12.75">
      <c r="A40" s="5"/>
      <c r="B40" s="3"/>
      <c r="C40" s="20" t="s">
        <v>60</v>
      </c>
      <c r="D40" s="138">
        <f>AVERAGE(D7:D37)</f>
        <v>99.04079991412249</v>
      </c>
      <c r="G40" s="138">
        <f>AVERAGE(G7:G37)</f>
        <v>76.89354838709679</v>
      </c>
      <c r="I40" s="138">
        <f>AVERAGE(I7:I37)</f>
        <v>89.6032258064516</v>
      </c>
      <c r="K40" s="138">
        <f>AVERAGE(K7:K37)</f>
        <v>58.925806451612914</v>
      </c>
      <c r="M40" s="138">
        <v>140.7</v>
      </c>
      <c r="O40" s="138">
        <f>AVERAGE(O7:O37)</f>
        <v>98.14935483870967</v>
      </c>
    </row>
    <row r="41" spans="3:15" ht="12.75">
      <c r="C41" s="2" t="s">
        <v>100</v>
      </c>
      <c r="D41" s="134"/>
      <c r="E41" s="1"/>
      <c r="G41" s="138">
        <v>8.73</v>
      </c>
      <c r="I41" s="138">
        <v>3.51</v>
      </c>
      <c r="K41" s="138">
        <v>3.35</v>
      </c>
      <c r="M41" s="138">
        <v>11.1</v>
      </c>
      <c r="O41" s="138">
        <v>5.21</v>
      </c>
    </row>
    <row r="42" spans="3:15" ht="12.75">
      <c r="C42" s="2" t="s">
        <v>123</v>
      </c>
      <c r="D42" s="134"/>
      <c r="E42" s="1"/>
      <c r="G42" s="138">
        <v>5.75</v>
      </c>
      <c r="I42" s="138">
        <v>3.9</v>
      </c>
      <c r="K42" s="138">
        <v>6.74</v>
      </c>
      <c r="M42" s="138">
        <v>4.4</v>
      </c>
      <c r="O42" s="138">
        <v>19.63</v>
      </c>
    </row>
    <row r="43" spans="3:15" ht="12.75">
      <c r="C43" s="2" t="s">
        <v>469</v>
      </c>
      <c r="D43" s="134"/>
      <c r="E43" s="1"/>
      <c r="G43" s="138">
        <v>8.9</v>
      </c>
      <c r="I43" s="138">
        <v>7.1</v>
      </c>
      <c r="K43" s="138">
        <v>8.04</v>
      </c>
      <c r="M43" s="138">
        <v>10.1</v>
      </c>
      <c r="O43" s="138">
        <v>31.6</v>
      </c>
    </row>
    <row r="44" spans="1:57" s="22" customFormat="1" ht="12.75">
      <c r="A44" s="4"/>
      <c r="C44" s="32" t="s">
        <v>470</v>
      </c>
      <c r="D44" s="146"/>
      <c r="E44" s="4"/>
      <c r="F44" s="29"/>
      <c r="G44" s="145">
        <v>2</v>
      </c>
      <c r="H44" s="145"/>
      <c r="I44" s="145">
        <v>3</v>
      </c>
      <c r="J44" s="145"/>
      <c r="K44" s="145">
        <v>3</v>
      </c>
      <c r="L44" s="145"/>
      <c r="M44" s="145">
        <v>3</v>
      </c>
      <c r="N44" s="145"/>
      <c r="O44" s="145">
        <v>3</v>
      </c>
      <c r="P44" s="148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</row>
    <row r="45" spans="3:13" ht="12.75">
      <c r="C45" s="2"/>
      <c r="D45" s="134"/>
      <c r="E45" s="1"/>
      <c r="I45" s="138"/>
      <c r="K45" s="138"/>
      <c r="M45" s="138"/>
    </row>
    <row r="46" spans="3:13" ht="14.25">
      <c r="C46" s="37" t="s">
        <v>634</v>
      </c>
      <c r="D46" s="134"/>
      <c r="E46" s="1"/>
      <c r="I46" s="138"/>
      <c r="K46" s="138"/>
      <c r="M46" s="138"/>
    </row>
    <row r="47" spans="3:13" ht="14.25">
      <c r="C47" s="28"/>
      <c r="D47" s="134"/>
      <c r="E47" s="1"/>
      <c r="I47" s="138"/>
      <c r="K47" s="138"/>
      <c r="M47" s="138"/>
    </row>
    <row r="48" spans="4:13" ht="12.75">
      <c r="D48" s="134"/>
      <c r="E48" s="1"/>
      <c r="I48" s="138"/>
      <c r="K48" s="138"/>
      <c r="M48" s="138"/>
    </row>
    <row r="49" spans="4:11" ht="12.75">
      <c r="D49" s="134"/>
      <c r="E49" s="1"/>
      <c r="I49" s="138"/>
      <c r="K49" s="138"/>
    </row>
    <row r="50" spans="4:11" ht="12.75">
      <c r="D50" s="134"/>
      <c r="E50" s="1"/>
      <c r="I50" s="138"/>
      <c r="K50" s="138"/>
    </row>
    <row r="51" spans="4:11" ht="12.75">
      <c r="D51" s="134"/>
      <c r="E51" s="1"/>
      <c r="K51" s="138"/>
    </row>
    <row r="52" spans="4:11" ht="12.75">
      <c r="D52" s="134"/>
      <c r="E52" s="1"/>
      <c r="K52" s="138"/>
    </row>
    <row r="53" spans="4:11" ht="12.75">
      <c r="D53" s="134"/>
      <c r="E53" s="1"/>
      <c r="K53" s="138"/>
    </row>
    <row r="54" spans="4:11" ht="12.75">
      <c r="D54" s="134"/>
      <c r="E54" s="1"/>
      <c r="K54" s="138"/>
    </row>
    <row r="55" spans="4:11" ht="12.75">
      <c r="D55" s="134"/>
      <c r="E55" s="1"/>
      <c r="K55" s="138"/>
    </row>
    <row r="56" spans="4:11" ht="12.75">
      <c r="D56" s="134"/>
      <c r="E56" s="1"/>
      <c r="K56" s="138"/>
    </row>
    <row r="57" spans="4:5" ht="12.75">
      <c r="D57" s="134"/>
      <c r="E57" s="1"/>
    </row>
    <row r="58" spans="4:5" ht="12.75">
      <c r="D58" s="134"/>
      <c r="E58" s="1"/>
    </row>
    <row r="59" spans="4:5" ht="12.75">
      <c r="D59" s="134"/>
      <c r="E59" s="1"/>
    </row>
    <row r="60" spans="4:5" ht="12.75">
      <c r="D60" s="134"/>
      <c r="E60" s="1"/>
    </row>
    <row r="61" spans="4:5" ht="12.75">
      <c r="D61" s="134"/>
      <c r="E61" s="1"/>
    </row>
    <row r="62" spans="4:5" ht="12.75">
      <c r="D62" s="134"/>
      <c r="E62" s="1"/>
    </row>
    <row r="63" spans="4:5" ht="12.75">
      <c r="D63" s="134"/>
      <c r="E63" s="1"/>
    </row>
    <row r="64" spans="4:5" ht="12.75">
      <c r="D64" s="134"/>
      <c r="E64" s="1"/>
    </row>
    <row r="65" spans="4:5" ht="12.75">
      <c r="D65" s="134"/>
      <c r="E65" s="1"/>
    </row>
    <row r="66" spans="4:5" ht="12.75">
      <c r="D66" s="134"/>
      <c r="E66" s="1"/>
    </row>
    <row r="67" spans="4:5" ht="12.75">
      <c r="D67" s="134"/>
      <c r="E67" s="1"/>
    </row>
    <row r="68" spans="4:5" ht="12.75">
      <c r="D68" s="134"/>
      <c r="E68" s="1"/>
    </row>
    <row r="69" spans="4:5" ht="12.75">
      <c r="D69" s="134"/>
      <c r="E69" s="1"/>
    </row>
    <row r="70" spans="4:5" ht="12.75">
      <c r="D70" s="134"/>
      <c r="E70" s="1"/>
    </row>
    <row r="71" spans="4:5" ht="12.75">
      <c r="D71" s="134"/>
      <c r="E71" s="1"/>
    </row>
    <row r="72" spans="4:5" ht="12.75">
      <c r="D72" s="134"/>
      <c r="E72" s="1"/>
    </row>
    <row r="73" spans="4:5" ht="12.75">
      <c r="D73" s="134"/>
      <c r="E73" s="1"/>
    </row>
    <row r="74" spans="4:5" ht="12.75">
      <c r="D74" s="134"/>
      <c r="E74" s="1"/>
    </row>
    <row r="75" spans="4:5" ht="12.75">
      <c r="D75" s="134"/>
      <c r="E75" s="1"/>
    </row>
    <row r="76" spans="4:5" ht="12.75">
      <c r="D76" s="134"/>
      <c r="E76" s="1"/>
    </row>
    <row r="77" spans="4:5" ht="12.75">
      <c r="D77" s="134"/>
      <c r="E77" s="1"/>
    </row>
    <row r="78" spans="4:5" ht="12.75">
      <c r="D78" s="134"/>
      <c r="E78" s="1"/>
    </row>
    <row r="79" spans="4:5" ht="12.75">
      <c r="D79" s="134"/>
      <c r="E79" s="1"/>
    </row>
    <row r="80" spans="4:5" ht="12.75">
      <c r="D80" s="134"/>
      <c r="E80" s="1"/>
    </row>
    <row r="81" spans="4:5" ht="12.75">
      <c r="D81" s="134"/>
      <c r="E81" s="1"/>
    </row>
  </sheetData>
  <mergeCells count="12">
    <mergeCell ref="I4:J4"/>
    <mergeCell ref="I5:J5"/>
    <mergeCell ref="M5:N5"/>
    <mergeCell ref="O5:P5"/>
    <mergeCell ref="D5:E5"/>
    <mergeCell ref="M4:N4"/>
    <mergeCell ref="O4:P4"/>
    <mergeCell ref="D4:E4"/>
    <mergeCell ref="K4:L4"/>
    <mergeCell ref="K5:L5"/>
    <mergeCell ref="G4:H4"/>
    <mergeCell ref="G5:H5"/>
  </mergeCells>
  <printOptions/>
  <pageMargins left="1" right="0.75" top="0.5" bottom="0.5" header="0" footer="0"/>
  <pageSetup fitToHeight="1" fitToWidth="1"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B2:R39"/>
  <sheetViews>
    <sheetView workbookViewId="0" topLeftCell="A1">
      <selection activeCell="R23" sqref="R23"/>
    </sheetView>
  </sheetViews>
  <sheetFormatPr defaultColWidth="9.140625" defaultRowHeight="12.75"/>
  <cols>
    <col min="1" max="1" width="3.140625" style="0" customWidth="1"/>
    <col min="2" max="2" width="1.28515625" style="0" customWidth="1"/>
    <col min="3" max="3" width="18.00390625" style="0" customWidth="1"/>
    <col min="4" max="4" width="3.00390625" style="0" customWidth="1"/>
    <col min="5" max="5" width="7.00390625" style="5" customWidth="1"/>
    <col min="6" max="6" width="1.7109375" style="5" customWidth="1"/>
    <col min="7" max="7" width="6.421875" style="5" customWidth="1"/>
    <col min="8" max="8" width="2.140625" style="5" customWidth="1"/>
    <col min="9" max="9" width="5.7109375" style="5" customWidth="1"/>
    <col min="10" max="10" width="2.421875" style="5" customWidth="1"/>
    <col min="11" max="11" width="5.7109375" style="5" customWidth="1"/>
    <col min="12" max="12" width="2.28125" style="5" customWidth="1"/>
    <col min="13" max="13" width="7.140625" style="5" customWidth="1"/>
    <col min="14" max="14" width="1.1484375" style="5" customWidth="1"/>
    <col min="15" max="15" width="7.140625" style="5" customWidth="1"/>
    <col min="16" max="16" width="1.7109375" style="5" customWidth="1"/>
    <col min="17" max="17" width="5.7109375" style="5" customWidth="1"/>
    <col min="18" max="18" width="1.7109375" style="5" customWidth="1"/>
    <col min="19" max="19" width="9.140625" style="3" customWidth="1"/>
  </cols>
  <sheetData>
    <row r="2" ht="15">
      <c r="B2" s="40" t="s">
        <v>333</v>
      </c>
    </row>
    <row r="5" ht="12.75">
      <c r="C5" t="s">
        <v>41</v>
      </c>
    </row>
    <row r="6" spans="3:18" ht="13.5" thickBot="1">
      <c r="C6" s="76" t="s">
        <v>50</v>
      </c>
      <c r="D6" s="76"/>
      <c r="E6" s="169" t="s">
        <v>328</v>
      </c>
      <c r="F6" s="169"/>
      <c r="G6" s="169" t="s">
        <v>102</v>
      </c>
      <c r="H6" s="169"/>
      <c r="I6" s="169" t="s">
        <v>103</v>
      </c>
      <c r="J6" s="169"/>
      <c r="K6" s="169" t="s">
        <v>109</v>
      </c>
      <c r="L6" s="169"/>
      <c r="M6" s="169" t="s">
        <v>433</v>
      </c>
      <c r="N6" s="169"/>
      <c r="O6" s="169" t="s">
        <v>434</v>
      </c>
      <c r="P6" s="169"/>
      <c r="Q6" s="169" t="s">
        <v>435</v>
      </c>
      <c r="R6" s="169"/>
    </row>
    <row r="7" ht="3.75" customHeight="1" thickTop="1"/>
    <row r="8" spans="3:17" ht="12.75">
      <c r="C8" s="6" t="s">
        <v>24</v>
      </c>
      <c r="D8" s="6"/>
      <c r="E8" s="136">
        <v>82.31311692219063</v>
      </c>
      <c r="F8" s="136"/>
      <c r="G8" s="136">
        <v>105</v>
      </c>
      <c r="H8" s="136"/>
      <c r="I8" s="136">
        <v>82.7</v>
      </c>
      <c r="J8" s="136"/>
      <c r="K8" s="153">
        <v>81.2</v>
      </c>
      <c r="L8" s="134"/>
      <c r="M8" s="136">
        <f>AVERAGE(E8:G8)</f>
        <v>93.65655846109532</v>
      </c>
      <c r="N8" s="136"/>
      <c r="O8" s="136">
        <f>AVERAGE(E8:I8)</f>
        <v>90.00437230739688</v>
      </c>
      <c r="P8" s="136"/>
      <c r="Q8" s="136">
        <f>AVERAGE(E8:K8)</f>
        <v>87.80327923054766</v>
      </c>
    </row>
    <row r="9" spans="3:17" ht="12.75">
      <c r="C9" s="6" t="s">
        <v>16</v>
      </c>
      <c r="D9" s="6"/>
      <c r="E9" s="136">
        <v>86.62811408885312</v>
      </c>
      <c r="F9" s="136"/>
      <c r="G9" s="136">
        <v>112.5</v>
      </c>
      <c r="H9" s="136"/>
      <c r="I9" s="136">
        <v>89.4</v>
      </c>
      <c r="J9" s="136"/>
      <c r="K9" s="153">
        <v>75.3</v>
      </c>
      <c r="L9" s="134"/>
      <c r="M9" s="136">
        <f aca="true" t="shared" si="0" ref="M9:M24">AVERAGE(E9:G9)</f>
        <v>99.56405704442656</v>
      </c>
      <c r="N9" s="136"/>
      <c r="O9" s="136">
        <f aca="true" t="shared" si="1" ref="O9:O15">AVERAGE(E9:I9)</f>
        <v>96.17603802961771</v>
      </c>
      <c r="P9" s="136"/>
      <c r="Q9" s="136">
        <f>AVERAGE(E9:K9)</f>
        <v>90.95702852221329</v>
      </c>
    </row>
    <row r="10" spans="3:17" ht="12.75">
      <c r="C10" s="6" t="s">
        <v>10</v>
      </c>
      <c r="D10" s="6"/>
      <c r="E10" s="136">
        <v>102.2864134940052</v>
      </c>
      <c r="F10" s="136"/>
      <c r="G10" s="136">
        <v>124.6</v>
      </c>
      <c r="H10" s="136"/>
      <c r="I10" s="136">
        <v>106.7</v>
      </c>
      <c r="J10" s="136"/>
      <c r="K10" s="153">
        <v>108.7</v>
      </c>
      <c r="L10" s="134"/>
      <c r="M10" s="136">
        <f t="shared" si="0"/>
        <v>113.44320674700259</v>
      </c>
      <c r="N10" s="136"/>
      <c r="O10" s="136">
        <f t="shared" si="1"/>
        <v>111.19547116466839</v>
      </c>
      <c r="P10" s="136"/>
      <c r="Q10" s="136">
        <f>AVERAGE(E10:K10)</f>
        <v>110.57160337350129</v>
      </c>
    </row>
    <row r="11" spans="3:18" ht="12.75">
      <c r="C11" s="87" t="s">
        <v>34</v>
      </c>
      <c r="D11" s="87"/>
      <c r="E11" s="137">
        <v>95.79155860051563</v>
      </c>
      <c r="F11" s="137"/>
      <c r="G11" s="137">
        <v>117.8</v>
      </c>
      <c r="H11" s="137"/>
      <c r="I11" s="137">
        <v>104.5</v>
      </c>
      <c r="J11" s="137"/>
      <c r="K11" s="154">
        <v>99.4</v>
      </c>
      <c r="L11" s="155"/>
      <c r="M11" s="137">
        <f t="shared" si="0"/>
        <v>106.7957793002578</v>
      </c>
      <c r="N11" s="137"/>
      <c r="O11" s="137">
        <f t="shared" si="1"/>
        <v>106.0305195335052</v>
      </c>
      <c r="P11" s="137"/>
      <c r="Q11" s="137">
        <f>AVERAGE(E11:K11)</f>
        <v>104.37288965012891</v>
      </c>
      <c r="R11" s="79"/>
    </row>
    <row r="12" spans="3:17" ht="12.75">
      <c r="C12" s="49" t="s">
        <v>438</v>
      </c>
      <c r="D12" s="6"/>
      <c r="E12" s="136">
        <v>101.79777519740728</v>
      </c>
      <c r="F12" s="136"/>
      <c r="G12" s="136">
        <v>126.5</v>
      </c>
      <c r="H12" s="136"/>
      <c r="I12" s="136">
        <v>120.3</v>
      </c>
      <c r="J12" s="136"/>
      <c r="K12" s="153"/>
      <c r="L12" s="134"/>
      <c r="M12" s="136">
        <f t="shared" si="0"/>
        <v>114.14888759870364</v>
      </c>
      <c r="N12" s="136"/>
      <c r="O12" s="136">
        <f t="shared" si="1"/>
        <v>116.19925839913576</v>
      </c>
      <c r="P12" s="136"/>
      <c r="Q12" s="136"/>
    </row>
    <row r="13" spans="3:17" ht="12.75">
      <c r="C13" s="6" t="s">
        <v>19</v>
      </c>
      <c r="D13" s="6"/>
      <c r="E13" s="136">
        <v>99.22101142397187</v>
      </c>
      <c r="F13" s="136"/>
      <c r="G13" s="136">
        <v>129.6</v>
      </c>
      <c r="H13" s="136"/>
      <c r="I13" s="136">
        <v>114.8</v>
      </c>
      <c r="J13" s="136"/>
      <c r="K13" s="153"/>
      <c r="L13" s="134"/>
      <c r="M13" s="136">
        <f t="shared" si="0"/>
        <v>114.41050571198593</v>
      </c>
      <c r="N13" s="136"/>
      <c r="O13" s="136">
        <f t="shared" si="1"/>
        <v>114.54033714132396</v>
      </c>
      <c r="P13" s="136"/>
      <c r="Q13" s="136"/>
    </row>
    <row r="14" spans="3:17" ht="12.75">
      <c r="C14" s="6" t="s">
        <v>27</v>
      </c>
      <c r="D14" s="6"/>
      <c r="E14" s="136">
        <v>100.60559920488852</v>
      </c>
      <c r="F14" s="136"/>
      <c r="G14" s="136">
        <v>134.3</v>
      </c>
      <c r="H14" s="136"/>
      <c r="I14" s="136">
        <v>118.4</v>
      </c>
      <c r="J14" s="136"/>
      <c r="K14" s="156"/>
      <c r="L14" s="134"/>
      <c r="M14" s="136">
        <f t="shared" si="0"/>
        <v>117.45279960244426</v>
      </c>
      <c r="N14" s="136"/>
      <c r="O14" s="136">
        <f t="shared" si="1"/>
        <v>117.76853306829616</v>
      </c>
      <c r="P14" s="136"/>
      <c r="Q14" s="136"/>
    </row>
    <row r="15" spans="3:18" ht="12.75">
      <c r="C15" s="87" t="s">
        <v>309</v>
      </c>
      <c r="D15" s="87"/>
      <c r="E15" s="137">
        <v>99.65024645024896</v>
      </c>
      <c r="F15" s="137"/>
      <c r="G15" s="137">
        <v>131.8</v>
      </c>
      <c r="H15" s="137"/>
      <c r="I15" s="137">
        <v>119.2</v>
      </c>
      <c r="J15" s="137"/>
      <c r="K15" s="157"/>
      <c r="L15" s="155"/>
      <c r="M15" s="137">
        <f t="shared" si="0"/>
        <v>115.72512322512449</v>
      </c>
      <c r="N15" s="137"/>
      <c r="O15" s="137">
        <f t="shared" si="1"/>
        <v>116.88341548341633</v>
      </c>
      <c r="P15" s="137"/>
      <c r="Q15" s="137"/>
      <c r="R15" s="79"/>
    </row>
    <row r="16" spans="3:17" ht="12.75">
      <c r="C16" s="6" t="s">
        <v>8</v>
      </c>
      <c r="D16" s="6"/>
      <c r="E16" s="136">
        <v>104.51852390782187</v>
      </c>
      <c r="F16" s="136"/>
      <c r="G16" s="136">
        <v>136</v>
      </c>
      <c r="H16" s="136"/>
      <c r="I16" s="136"/>
      <c r="J16" s="136"/>
      <c r="K16" s="153"/>
      <c r="L16" s="134"/>
      <c r="M16" s="136">
        <f t="shared" si="0"/>
        <v>120.25926195391094</v>
      </c>
      <c r="N16" s="136"/>
      <c r="O16" s="136"/>
      <c r="P16" s="136"/>
      <c r="Q16" s="136"/>
    </row>
    <row r="17" spans="3:17" ht="12.75">
      <c r="C17" s="9" t="s">
        <v>12</v>
      </c>
      <c r="D17" s="7"/>
      <c r="E17" s="136">
        <v>101.57568078892604</v>
      </c>
      <c r="F17" s="136"/>
      <c r="G17" s="136">
        <v>133.1</v>
      </c>
      <c r="H17" s="136"/>
      <c r="I17" s="136"/>
      <c r="J17" s="136"/>
      <c r="K17" s="153"/>
      <c r="L17" s="134"/>
      <c r="M17" s="136">
        <f t="shared" si="0"/>
        <v>117.33784039446302</v>
      </c>
      <c r="N17" s="136"/>
      <c r="O17" s="136"/>
      <c r="P17" s="136"/>
      <c r="Q17" s="136"/>
    </row>
    <row r="18" spans="3:17" ht="12.75">
      <c r="C18" s="49" t="s">
        <v>436</v>
      </c>
      <c r="D18" s="12"/>
      <c r="E18" s="136">
        <v>101.04593261381771</v>
      </c>
      <c r="F18" s="136"/>
      <c r="G18" s="136">
        <v>135.8</v>
      </c>
      <c r="H18" s="136"/>
      <c r="I18" s="136"/>
      <c r="J18" s="136"/>
      <c r="K18" s="153"/>
      <c r="L18" s="134"/>
      <c r="M18" s="136">
        <f t="shared" si="0"/>
        <v>118.42296630690886</v>
      </c>
      <c r="N18" s="136"/>
      <c r="O18" s="136"/>
      <c r="P18" s="136"/>
      <c r="Q18" s="136"/>
    </row>
    <row r="19" spans="3:18" ht="12.75">
      <c r="C19" s="88" t="s">
        <v>437</v>
      </c>
      <c r="D19" s="89"/>
      <c r="E19" s="137">
        <v>106.53954383068023</v>
      </c>
      <c r="F19" s="137"/>
      <c r="G19" s="137">
        <v>139.4</v>
      </c>
      <c r="H19" s="137"/>
      <c r="I19" s="137"/>
      <c r="J19" s="137"/>
      <c r="K19" s="154"/>
      <c r="L19" s="155"/>
      <c r="M19" s="137">
        <f t="shared" si="0"/>
        <v>122.96977191534012</v>
      </c>
      <c r="N19" s="137"/>
      <c r="O19" s="137"/>
      <c r="P19" s="137"/>
      <c r="Q19" s="137"/>
      <c r="R19" s="79"/>
    </row>
    <row r="20" spans="3:17" ht="12.75">
      <c r="C20" s="6" t="s">
        <v>21</v>
      </c>
      <c r="D20" s="6"/>
      <c r="E20" s="136">
        <v>99.85264968303646</v>
      </c>
      <c r="F20" s="136"/>
      <c r="G20" s="136">
        <v>130.2</v>
      </c>
      <c r="H20" s="136"/>
      <c r="I20" s="136"/>
      <c r="J20" s="136"/>
      <c r="K20" s="153"/>
      <c r="L20" s="134"/>
      <c r="M20" s="136">
        <f t="shared" si="0"/>
        <v>115.02632484151823</v>
      </c>
      <c r="N20" s="136"/>
      <c r="O20" s="136"/>
      <c r="P20" s="136"/>
      <c r="Q20" s="136"/>
    </row>
    <row r="21" spans="3:17" ht="12.75">
      <c r="C21" s="6" t="s">
        <v>28</v>
      </c>
      <c r="D21" s="6"/>
      <c r="E21" s="136">
        <v>99.88321283761566</v>
      </c>
      <c r="F21" s="136"/>
      <c r="G21" s="136">
        <v>134.9</v>
      </c>
      <c r="H21" s="136"/>
      <c r="I21" s="136"/>
      <c r="J21" s="136"/>
      <c r="K21" s="156"/>
      <c r="L21" s="134"/>
      <c r="M21" s="136">
        <f t="shared" si="0"/>
        <v>117.39160641880784</v>
      </c>
      <c r="N21" s="136"/>
      <c r="O21" s="136"/>
      <c r="P21" s="136"/>
      <c r="Q21" s="136"/>
    </row>
    <row r="22" spans="3:17" ht="12.75">
      <c r="C22" s="6" t="s">
        <v>30</v>
      </c>
      <c r="D22" s="6"/>
      <c r="E22" s="136">
        <v>99.85041403612188</v>
      </c>
      <c r="F22" s="136"/>
      <c r="G22" s="136">
        <v>135.3</v>
      </c>
      <c r="H22" s="136"/>
      <c r="I22" s="136"/>
      <c r="J22" s="136"/>
      <c r="K22" s="153"/>
      <c r="L22" s="134"/>
      <c r="M22" s="136">
        <f t="shared" si="0"/>
        <v>117.57520701806095</v>
      </c>
      <c r="N22" s="136"/>
      <c r="O22" s="136"/>
      <c r="P22" s="136"/>
      <c r="Q22" s="136"/>
    </row>
    <row r="23" spans="3:18" ht="12.75">
      <c r="C23" s="87" t="s">
        <v>32</v>
      </c>
      <c r="D23" s="87"/>
      <c r="E23" s="137">
        <v>102.19265386599062</v>
      </c>
      <c r="F23" s="137"/>
      <c r="G23" s="137">
        <v>136.7</v>
      </c>
      <c r="H23" s="137"/>
      <c r="I23" s="137"/>
      <c r="J23" s="137"/>
      <c r="K23" s="154"/>
      <c r="L23" s="155"/>
      <c r="M23" s="137">
        <f t="shared" si="0"/>
        <v>119.4463269329953</v>
      </c>
      <c r="N23" s="137"/>
      <c r="O23" s="137"/>
      <c r="P23" s="137"/>
      <c r="Q23" s="137"/>
      <c r="R23" s="79"/>
    </row>
    <row r="24" spans="3:17" ht="12.75">
      <c r="C24" s="6" t="s">
        <v>310</v>
      </c>
      <c r="D24" s="6"/>
      <c r="E24" s="136">
        <v>101.2050627753656</v>
      </c>
      <c r="F24" s="136"/>
      <c r="G24" s="136">
        <v>133.2</v>
      </c>
      <c r="H24" s="136"/>
      <c r="I24" s="136"/>
      <c r="J24" s="136"/>
      <c r="K24" s="153"/>
      <c r="L24" s="134"/>
      <c r="M24" s="136">
        <f t="shared" si="0"/>
        <v>117.2025313876828</v>
      </c>
      <c r="N24" s="136"/>
      <c r="O24" s="136"/>
      <c r="P24" s="136"/>
      <c r="Q24" s="136"/>
    </row>
    <row r="25" spans="5:17" ht="12.75">
      <c r="E25" s="136"/>
      <c r="F25" s="136"/>
      <c r="G25" s="136"/>
      <c r="H25" s="136"/>
      <c r="I25" s="136"/>
      <c r="J25" s="136"/>
      <c r="K25" s="153"/>
      <c r="L25" s="134"/>
      <c r="M25" s="136"/>
      <c r="N25" s="136"/>
      <c r="O25" s="136"/>
      <c r="P25" s="136"/>
      <c r="Q25" s="136"/>
    </row>
    <row r="26" spans="11:12" ht="12.75">
      <c r="K26" s="51"/>
      <c r="L26" s="1"/>
    </row>
    <row r="27" spans="11:12" ht="12.75">
      <c r="K27" s="51"/>
      <c r="L27" s="1"/>
    </row>
    <row r="28" spans="11:12" ht="12.75">
      <c r="K28" s="51"/>
      <c r="L28" s="1"/>
    </row>
    <row r="29" spans="11:12" ht="12.75">
      <c r="K29" s="51"/>
      <c r="L29" s="1"/>
    </row>
    <row r="30" spans="11:12" ht="12.75">
      <c r="K30" s="51"/>
      <c r="L30" s="1"/>
    </row>
    <row r="31" spans="11:12" ht="12.75">
      <c r="K31" s="51"/>
      <c r="L31" s="1"/>
    </row>
    <row r="32" spans="11:12" ht="12.75">
      <c r="K32" s="51"/>
      <c r="L32" s="1"/>
    </row>
    <row r="33" spans="11:12" ht="12.75">
      <c r="K33" s="51"/>
      <c r="L33" s="1"/>
    </row>
    <row r="34" spans="11:12" ht="12.75">
      <c r="K34" s="51"/>
      <c r="L34" s="1"/>
    </row>
    <row r="35" spans="11:12" ht="12.75">
      <c r="K35" s="51"/>
      <c r="L35" s="1"/>
    </row>
    <row r="36" spans="11:12" ht="12.75">
      <c r="K36" s="51"/>
      <c r="L36" s="1"/>
    </row>
    <row r="37" spans="11:12" ht="12.75">
      <c r="K37" s="51"/>
      <c r="L37" s="1"/>
    </row>
    <row r="38" spans="11:12" ht="12.75">
      <c r="K38" s="51"/>
      <c r="L38" s="1"/>
    </row>
    <row r="39" spans="11:12" ht="12.75">
      <c r="K39" s="51"/>
      <c r="L39" s="1"/>
    </row>
  </sheetData>
  <mergeCells count="7">
    <mergeCell ref="M6:N6"/>
    <mergeCell ref="O6:P6"/>
    <mergeCell ref="Q6:R6"/>
    <mergeCell ref="E6:F6"/>
    <mergeCell ref="G6:H6"/>
    <mergeCell ref="I6:J6"/>
    <mergeCell ref="K6:L6"/>
  </mergeCells>
  <printOptions/>
  <pageMargins left="1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AA220"/>
  <sheetViews>
    <sheetView workbookViewId="0" topLeftCell="A16">
      <selection activeCell="C42" sqref="C42"/>
    </sheetView>
  </sheetViews>
  <sheetFormatPr defaultColWidth="9.140625" defaultRowHeight="12.75"/>
  <cols>
    <col min="1" max="1" width="9.140625" style="1" customWidth="1"/>
    <col min="2" max="2" width="1.57421875" style="0" customWidth="1"/>
    <col min="3" max="3" width="19.8515625" style="0" customWidth="1"/>
    <col min="4" max="5" width="9.140625" style="5" customWidth="1"/>
    <col min="6" max="6" width="1.421875" style="5" customWidth="1"/>
    <col min="7" max="9" width="7.00390625" style="5" customWidth="1"/>
    <col min="10" max="10" width="7.00390625" style="17" customWidth="1"/>
    <col min="11" max="20" width="7.00390625" style="5" customWidth="1"/>
    <col min="21" max="21" width="8.00390625" style="5" customWidth="1"/>
    <col min="22" max="22" width="9.140625" style="17" customWidth="1"/>
    <col min="23" max="36" width="9.140625" style="5" customWidth="1"/>
  </cols>
  <sheetData>
    <row r="1" ht="15">
      <c r="B1" s="40" t="s">
        <v>420</v>
      </c>
    </row>
    <row r="3" spans="4:5" ht="12.75">
      <c r="D3" s="16" t="s">
        <v>43</v>
      </c>
      <c r="E3" s="5" t="s">
        <v>43</v>
      </c>
    </row>
    <row r="4" spans="1:21" ht="14.25">
      <c r="A4" s="1" t="s">
        <v>40</v>
      </c>
      <c r="C4" t="s">
        <v>41</v>
      </c>
      <c r="D4" s="5" t="s">
        <v>52</v>
      </c>
      <c r="E4" s="5" t="s">
        <v>52</v>
      </c>
      <c r="G4" s="5" t="s">
        <v>75</v>
      </c>
      <c r="H4" s="5" t="s">
        <v>76</v>
      </c>
      <c r="I4" s="5" t="s">
        <v>77</v>
      </c>
      <c r="J4" s="17" t="s">
        <v>78</v>
      </c>
      <c r="K4" s="5" t="s">
        <v>82</v>
      </c>
      <c r="L4" s="5" t="s">
        <v>83</v>
      </c>
      <c r="M4" s="5" t="s">
        <v>79</v>
      </c>
      <c r="N4" s="5" t="s">
        <v>80</v>
      </c>
      <c r="O4" s="5" t="s">
        <v>81</v>
      </c>
      <c r="P4" s="5" t="s">
        <v>85</v>
      </c>
      <c r="Q4" s="5" t="s">
        <v>86</v>
      </c>
      <c r="R4" s="5" t="s">
        <v>358</v>
      </c>
      <c r="S4" s="5" t="s">
        <v>87</v>
      </c>
      <c r="T4" s="5" t="s">
        <v>359</v>
      </c>
      <c r="U4" s="16" t="s">
        <v>431</v>
      </c>
    </row>
    <row r="5" spans="1:21" ht="13.5" thickBot="1">
      <c r="A5" s="77" t="s">
        <v>49</v>
      </c>
      <c r="B5" s="76"/>
      <c r="C5" s="76" t="s">
        <v>50</v>
      </c>
      <c r="D5" s="86" t="s">
        <v>88</v>
      </c>
      <c r="E5" s="86" t="s">
        <v>89</v>
      </c>
      <c r="F5" s="86"/>
      <c r="G5" s="86" t="s">
        <v>91</v>
      </c>
      <c r="H5" s="86" t="s">
        <v>92</v>
      </c>
      <c r="I5" s="86" t="s">
        <v>93</v>
      </c>
      <c r="J5" s="86" t="s">
        <v>94</v>
      </c>
      <c r="K5" s="86" t="s">
        <v>96</v>
      </c>
      <c r="L5" s="86" t="s">
        <v>97</v>
      </c>
      <c r="M5" s="86" t="s">
        <v>95</v>
      </c>
      <c r="N5" s="86" t="s">
        <v>95</v>
      </c>
      <c r="O5" s="86" t="s">
        <v>95</v>
      </c>
      <c r="P5" s="86" t="s">
        <v>98</v>
      </c>
      <c r="Q5" s="86" t="s">
        <v>99</v>
      </c>
      <c r="R5" s="86" t="s">
        <v>99</v>
      </c>
      <c r="S5" s="86" t="s">
        <v>99</v>
      </c>
      <c r="T5" s="86" t="s">
        <v>360</v>
      </c>
      <c r="U5" s="86" t="s">
        <v>423</v>
      </c>
    </row>
    <row r="6" ht="3.75" customHeight="1" thickTop="1"/>
    <row r="7" spans="1:27" ht="12.75">
      <c r="A7" s="53">
        <v>1</v>
      </c>
      <c r="B7" s="54"/>
      <c r="C7" s="55" t="s">
        <v>8</v>
      </c>
      <c r="D7" s="35">
        <v>36.95310714285714</v>
      </c>
      <c r="E7" s="53">
        <v>6</v>
      </c>
      <c r="F7" s="53"/>
      <c r="G7" s="35">
        <v>46.4</v>
      </c>
      <c r="H7" s="35">
        <v>36.7</v>
      </c>
      <c r="I7" s="27">
        <v>33.4</v>
      </c>
      <c r="J7" s="36">
        <v>37.8</v>
      </c>
      <c r="K7" s="47">
        <v>35.5</v>
      </c>
      <c r="L7" s="47">
        <v>39.5</v>
      </c>
      <c r="M7" s="36">
        <v>28.7</v>
      </c>
      <c r="N7" s="36">
        <v>38.296</v>
      </c>
      <c r="O7" s="36">
        <v>42.246</v>
      </c>
      <c r="P7" s="38">
        <v>37.4015</v>
      </c>
      <c r="Q7" s="47">
        <v>34.4</v>
      </c>
      <c r="R7" s="26">
        <v>34</v>
      </c>
      <c r="S7" s="26">
        <v>34.4</v>
      </c>
      <c r="T7" s="36">
        <v>38.6</v>
      </c>
      <c r="U7" s="47">
        <v>37.839937839937846</v>
      </c>
      <c r="V7" s="27"/>
      <c r="W7" s="45"/>
      <c r="X7" s="45"/>
      <c r="Y7" s="45"/>
      <c r="Z7" s="45"/>
      <c r="AA7" s="47"/>
    </row>
    <row r="8" spans="1:27" ht="12.75">
      <c r="A8" s="53">
        <v>2</v>
      </c>
      <c r="B8" s="54"/>
      <c r="C8" s="55" t="s">
        <v>280</v>
      </c>
      <c r="D8" s="35">
        <v>34.94312619047619</v>
      </c>
      <c r="E8" s="53">
        <v>27</v>
      </c>
      <c r="F8" s="34"/>
      <c r="G8" s="47">
        <v>43.9</v>
      </c>
      <c r="H8" s="47">
        <v>34.1</v>
      </c>
      <c r="I8" s="27">
        <v>32.3</v>
      </c>
      <c r="J8" s="36">
        <v>35.5</v>
      </c>
      <c r="K8" s="47">
        <v>35.3</v>
      </c>
      <c r="L8" s="47">
        <v>32.4</v>
      </c>
      <c r="M8" s="36">
        <v>28.9</v>
      </c>
      <c r="N8" s="36">
        <v>38.379</v>
      </c>
      <c r="O8" s="36">
        <v>40.086</v>
      </c>
      <c r="P8" s="38">
        <v>39.23876666666667</v>
      </c>
      <c r="Q8" s="47">
        <v>31.4</v>
      </c>
      <c r="R8" s="26">
        <v>31.2</v>
      </c>
      <c r="S8" s="26">
        <v>31.2</v>
      </c>
      <c r="T8" s="36">
        <v>35.3</v>
      </c>
      <c r="U8" s="47">
        <v>38.15073815073816</v>
      </c>
      <c r="V8" s="27"/>
      <c r="W8" s="45"/>
      <c r="X8" s="45"/>
      <c r="Y8" s="45"/>
      <c r="Z8" s="45"/>
      <c r="AA8" s="47"/>
    </row>
    <row r="9" spans="1:27" ht="12.75">
      <c r="A9" s="53">
        <v>3</v>
      </c>
      <c r="B9" s="54"/>
      <c r="C9" s="55" t="s">
        <v>10</v>
      </c>
      <c r="D9" s="35">
        <v>34.402878571428566</v>
      </c>
      <c r="E9" s="53">
        <v>30</v>
      </c>
      <c r="F9" s="34"/>
      <c r="G9" s="47">
        <v>42.6</v>
      </c>
      <c r="H9" s="47">
        <v>33.9</v>
      </c>
      <c r="I9" s="27">
        <v>31</v>
      </c>
      <c r="J9" s="36">
        <v>37.8</v>
      </c>
      <c r="K9" s="47">
        <v>32.9</v>
      </c>
      <c r="L9" s="47">
        <v>35.4</v>
      </c>
      <c r="M9" s="36">
        <v>29.3</v>
      </c>
      <c r="N9" s="36">
        <v>35.847</v>
      </c>
      <c r="O9" s="36">
        <v>37.717</v>
      </c>
      <c r="P9" s="38">
        <v>38.9763</v>
      </c>
      <c r="Q9" s="47">
        <v>30.4</v>
      </c>
      <c r="R9" s="26">
        <v>29.4</v>
      </c>
      <c r="S9" s="26">
        <v>31.6</v>
      </c>
      <c r="T9" s="36">
        <v>34.8</v>
      </c>
      <c r="U9" s="47">
        <v>36.44133644133644</v>
      </c>
      <c r="V9" s="27"/>
      <c r="W9" s="45"/>
      <c r="X9" s="45"/>
      <c r="Y9" s="45"/>
      <c r="Z9" s="45"/>
      <c r="AA9" s="47"/>
    </row>
    <row r="10" spans="1:27" ht="12.75">
      <c r="A10" s="93">
        <v>4</v>
      </c>
      <c r="B10" s="90"/>
      <c r="C10" s="91" t="s">
        <v>12</v>
      </c>
      <c r="D10" s="92">
        <v>35.41060714285714</v>
      </c>
      <c r="E10" s="93">
        <v>25</v>
      </c>
      <c r="F10" s="94"/>
      <c r="G10" s="95">
        <v>45</v>
      </c>
      <c r="H10" s="95">
        <v>35.2</v>
      </c>
      <c r="I10" s="71">
        <v>30.7</v>
      </c>
      <c r="J10" s="95">
        <v>36.9</v>
      </c>
      <c r="K10" s="95">
        <v>33.1</v>
      </c>
      <c r="L10" s="95">
        <v>35.4</v>
      </c>
      <c r="M10" s="95">
        <v>32.2</v>
      </c>
      <c r="N10" s="95">
        <v>37.023</v>
      </c>
      <c r="O10" s="95">
        <v>39.524</v>
      </c>
      <c r="P10" s="81">
        <v>37.4015</v>
      </c>
      <c r="Q10" s="95">
        <v>32.4</v>
      </c>
      <c r="R10" s="71">
        <v>31.4</v>
      </c>
      <c r="S10" s="71">
        <v>34.4</v>
      </c>
      <c r="T10" s="95">
        <v>35.1</v>
      </c>
      <c r="U10" s="95">
        <v>37.839937839937846</v>
      </c>
      <c r="V10" s="27"/>
      <c r="W10" s="45"/>
      <c r="X10" s="45"/>
      <c r="Y10" s="45"/>
      <c r="Z10" s="45"/>
      <c r="AA10" s="47"/>
    </row>
    <row r="11" spans="1:27" ht="12.75">
      <c r="A11" s="53">
        <v>5</v>
      </c>
      <c r="B11" s="54"/>
      <c r="C11" s="55" t="s">
        <v>317</v>
      </c>
      <c r="D11" s="35">
        <v>38.55367857142858</v>
      </c>
      <c r="E11" s="53">
        <v>1</v>
      </c>
      <c r="F11" s="34"/>
      <c r="G11" s="47">
        <v>46.3</v>
      </c>
      <c r="H11" s="47">
        <v>36.6</v>
      </c>
      <c r="I11" s="27">
        <v>35.5</v>
      </c>
      <c r="J11" s="36">
        <v>37.9</v>
      </c>
      <c r="K11" s="47">
        <v>38.1</v>
      </c>
      <c r="L11" s="47">
        <v>42</v>
      </c>
      <c r="M11" s="36">
        <v>34.1</v>
      </c>
      <c r="N11" s="36">
        <v>38.917</v>
      </c>
      <c r="O11" s="36">
        <v>41.659</v>
      </c>
      <c r="P11" s="38">
        <v>45.2755</v>
      </c>
      <c r="Q11" s="47">
        <v>34.7</v>
      </c>
      <c r="R11" s="26">
        <v>35.4</v>
      </c>
      <c r="S11" s="26">
        <v>33.8</v>
      </c>
      <c r="T11" s="36">
        <v>39.5</v>
      </c>
      <c r="U11" s="47">
        <v>35.742035742035746</v>
      </c>
      <c r="V11" s="27"/>
      <c r="W11" s="45"/>
      <c r="X11" s="45"/>
      <c r="Y11" s="45"/>
      <c r="Z11" s="45"/>
      <c r="AA11" s="47"/>
    </row>
    <row r="12" spans="1:27" ht="12.75">
      <c r="A12" s="53">
        <v>6</v>
      </c>
      <c r="B12" s="54"/>
      <c r="C12" s="55" t="s">
        <v>284</v>
      </c>
      <c r="D12" s="35">
        <v>37.59425952380953</v>
      </c>
      <c r="E12" s="53">
        <v>2</v>
      </c>
      <c r="F12" s="34"/>
      <c r="G12" s="47">
        <v>45.6</v>
      </c>
      <c r="H12" s="47">
        <v>36.6</v>
      </c>
      <c r="I12" s="27">
        <v>34.5</v>
      </c>
      <c r="J12" s="36">
        <v>36.2</v>
      </c>
      <c r="K12" s="47">
        <v>37.1</v>
      </c>
      <c r="L12" s="47">
        <v>37.4</v>
      </c>
      <c r="M12" s="36">
        <v>32.4</v>
      </c>
      <c r="N12" s="36">
        <v>39.045</v>
      </c>
      <c r="O12" s="36">
        <v>40.986</v>
      </c>
      <c r="P12" s="38">
        <v>40.28863333333333</v>
      </c>
      <c r="Q12" s="47">
        <v>36.1</v>
      </c>
      <c r="R12" s="26">
        <v>36.2</v>
      </c>
      <c r="S12" s="26">
        <v>34.8</v>
      </c>
      <c r="T12" s="36">
        <v>39.1</v>
      </c>
      <c r="U12" s="47">
        <v>39.16083916083916</v>
      </c>
      <c r="V12" s="27"/>
      <c r="W12" s="45"/>
      <c r="X12" s="45"/>
      <c r="Y12" s="45"/>
      <c r="Z12" s="45"/>
      <c r="AA12" s="47"/>
    </row>
    <row r="13" spans="1:27" ht="12.75">
      <c r="A13" s="53">
        <v>7</v>
      </c>
      <c r="B13" s="54"/>
      <c r="C13" s="58" t="s">
        <v>436</v>
      </c>
      <c r="D13" s="35">
        <v>35.653032051282054</v>
      </c>
      <c r="E13" s="53">
        <v>21</v>
      </c>
      <c r="F13" s="34"/>
      <c r="G13" s="47">
        <v>45.1</v>
      </c>
      <c r="H13" s="47">
        <v>35.5</v>
      </c>
      <c r="I13" s="27">
        <v>30.3</v>
      </c>
      <c r="J13" s="36">
        <v>34</v>
      </c>
      <c r="K13" s="47">
        <v>34.7</v>
      </c>
      <c r="L13" s="47" t="s">
        <v>421</v>
      </c>
      <c r="M13" s="36">
        <v>29.5</v>
      </c>
      <c r="N13" s="36">
        <v>38.959</v>
      </c>
      <c r="O13" s="36">
        <v>40.52</v>
      </c>
      <c r="P13" s="38">
        <v>41.01041666666667</v>
      </c>
      <c r="Q13" s="47">
        <v>32.5</v>
      </c>
      <c r="R13" s="26">
        <v>31.6</v>
      </c>
      <c r="S13" s="26">
        <v>32.8</v>
      </c>
      <c r="T13" s="36">
        <v>37</v>
      </c>
      <c r="U13" s="47">
        <v>39.23853923853924</v>
      </c>
      <c r="V13" s="27"/>
      <c r="W13" s="45"/>
      <c r="X13" s="45"/>
      <c r="Y13" s="45"/>
      <c r="Z13" s="45"/>
      <c r="AA13" s="47"/>
    </row>
    <row r="14" spans="1:27" ht="12.75">
      <c r="A14" s="93">
        <v>8</v>
      </c>
      <c r="B14" s="90"/>
      <c r="C14" s="96" t="s">
        <v>437</v>
      </c>
      <c r="D14" s="92">
        <v>35.639854761904765</v>
      </c>
      <c r="E14" s="93">
        <v>22</v>
      </c>
      <c r="F14" s="94"/>
      <c r="G14" s="95">
        <v>44.5</v>
      </c>
      <c r="H14" s="95">
        <v>34.8</v>
      </c>
      <c r="I14" s="71">
        <v>31.7</v>
      </c>
      <c r="J14" s="95">
        <v>35</v>
      </c>
      <c r="K14" s="95">
        <v>35.3</v>
      </c>
      <c r="L14" s="95">
        <v>36.2</v>
      </c>
      <c r="M14" s="95">
        <v>31.6</v>
      </c>
      <c r="N14" s="95">
        <v>36.421</v>
      </c>
      <c r="O14" s="95">
        <v>40.573</v>
      </c>
      <c r="P14" s="81">
        <v>37.66396666666667</v>
      </c>
      <c r="Q14" s="95">
        <v>33.3</v>
      </c>
      <c r="R14" s="71">
        <v>31.8</v>
      </c>
      <c r="S14" s="71">
        <v>32.4</v>
      </c>
      <c r="T14" s="95">
        <v>37.7</v>
      </c>
      <c r="U14" s="95">
        <v>37.995337995338</v>
      </c>
      <c r="V14" s="27"/>
      <c r="W14" s="45"/>
      <c r="X14" s="45"/>
      <c r="Y14" s="45"/>
      <c r="Z14" s="45"/>
      <c r="AA14" s="47"/>
    </row>
    <row r="15" spans="1:27" ht="12.75">
      <c r="A15" s="53">
        <v>9</v>
      </c>
      <c r="B15" s="54"/>
      <c r="C15" s="55" t="s">
        <v>288</v>
      </c>
      <c r="D15" s="35">
        <v>35.836638095238094</v>
      </c>
      <c r="E15" s="53">
        <v>16</v>
      </c>
      <c r="F15" s="34"/>
      <c r="G15" s="47">
        <v>45.4</v>
      </c>
      <c r="H15" s="47">
        <v>34.9</v>
      </c>
      <c r="I15" s="27">
        <v>31.1</v>
      </c>
      <c r="J15" s="36">
        <v>36.2</v>
      </c>
      <c r="K15" s="47">
        <v>33.8</v>
      </c>
      <c r="L15" s="47">
        <v>39</v>
      </c>
      <c r="M15" s="36">
        <v>31.5</v>
      </c>
      <c r="N15" s="36">
        <v>37.048</v>
      </c>
      <c r="O15" s="36">
        <v>40.57</v>
      </c>
      <c r="P15" s="38">
        <v>39.894933333333334</v>
      </c>
      <c r="Q15" s="47">
        <v>30.5</v>
      </c>
      <c r="R15" s="26">
        <v>30.2</v>
      </c>
      <c r="S15" s="26">
        <v>33.6</v>
      </c>
      <c r="T15" s="36">
        <v>38</v>
      </c>
      <c r="U15" s="47">
        <v>38.85003885003885</v>
      </c>
      <c r="V15" s="27"/>
      <c r="W15" s="45"/>
      <c r="X15" s="45"/>
      <c r="Y15" s="45"/>
      <c r="Z15" s="45"/>
      <c r="AA15" s="47"/>
    </row>
    <row r="16" spans="1:27" ht="12.75">
      <c r="A16" s="53">
        <v>10</v>
      </c>
      <c r="B16" s="54"/>
      <c r="C16" s="55" t="s">
        <v>290</v>
      </c>
      <c r="D16" s="35">
        <v>35.01461904761904</v>
      </c>
      <c r="E16" s="53">
        <v>26</v>
      </c>
      <c r="F16" s="34"/>
      <c r="G16" s="47">
        <v>44.2</v>
      </c>
      <c r="H16" s="47">
        <v>35.6</v>
      </c>
      <c r="I16" s="27">
        <v>32.9</v>
      </c>
      <c r="J16" s="36">
        <v>34.6</v>
      </c>
      <c r="K16" s="47">
        <v>35.1</v>
      </c>
      <c r="L16" s="47">
        <v>33.5</v>
      </c>
      <c r="M16" s="36">
        <v>28.7</v>
      </c>
      <c r="N16" s="36">
        <v>37.573</v>
      </c>
      <c r="O16" s="36">
        <v>39.037</v>
      </c>
      <c r="P16" s="38">
        <v>41.99466666666667</v>
      </c>
      <c r="Q16" s="47">
        <v>30.6</v>
      </c>
      <c r="R16" s="26">
        <v>32.8</v>
      </c>
      <c r="S16" s="26">
        <v>28.2</v>
      </c>
      <c r="T16" s="36">
        <v>35.4</v>
      </c>
      <c r="U16" s="47">
        <v>36.90753690753691</v>
      </c>
      <c r="V16" s="27"/>
      <c r="W16" s="45"/>
      <c r="X16" s="45"/>
      <c r="Y16" s="45"/>
      <c r="Z16" s="45"/>
      <c r="AA16" s="47"/>
    </row>
    <row r="17" spans="1:27" ht="12.75">
      <c r="A17" s="53">
        <v>11</v>
      </c>
      <c r="B17" s="54"/>
      <c r="C17" s="55" t="s">
        <v>16</v>
      </c>
      <c r="D17" s="35">
        <v>35.80091904761905</v>
      </c>
      <c r="E17" s="53">
        <v>17</v>
      </c>
      <c r="F17" s="34"/>
      <c r="G17" s="47">
        <v>44.5</v>
      </c>
      <c r="H17" s="47">
        <v>34.5</v>
      </c>
      <c r="I17" s="27">
        <v>32.1</v>
      </c>
      <c r="J17" s="36">
        <v>36</v>
      </c>
      <c r="K17" s="47">
        <v>35.4</v>
      </c>
      <c r="L17" s="47">
        <v>35</v>
      </c>
      <c r="M17" s="36">
        <v>30.1</v>
      </c>
      <c r="N17" s="36">
        <v>38.414</v>
      </c>
      <c r="O17" s="36">
        <v>40.142</v>
      </c>
      <c r="P17" s="38">
        <v>44.35686666666667</v>
      </c>
      <c r="Q17" s="47">
        <v>31.8</v>
      </c>
      <c r="R17" s="26">
        <v>30.4</v>
      </c>
      <c r="S17" s="26">
        <v>32.4</v>
      </c>
      <c r="T17" s="36">
        <v>36.1</v>
      </c>
      <c r="U17" s="47">
        <v>36.51903651903652</v>
      </c>
      <c r="V17" s="27"/>
      <c r="W17" s="45"/>
      <c r="X17" s="45"/>
      <c r="Y17" s="45"/>
      <c r="Z17" s="45"/>
      <c r="AA17" s="47"/>
    </row>
    <row r="18" spans="1:27" ht="12.75">
      <c r="A18" s="93">
        <v>12</v>
      </c>
      <c r="B18" s="90"/>
      <c r="C18" s="91" t="s">
        <v>292</v>
      </c>
      <c r="D18" s="92">
        <v>35.7639619047619</v>
      </c>
      <c r="E18" s="93">
        <v>19</v>
      </c>
      <c r="F18" s="94"/>
      <c r="G18" s="95">
        <v>45.3</v>
      </c>
      <c r="H18" s="95">
        <v>33.9</v>
      </c>
      <c r="I18" s="71">
        <v>31.1</v>
      </c>
      <c r="J18" s="95">
        <v>33.2</v>
      </c>
      <c r="K18" s="95">
        <v>35.7</v>
      </c>
      <c r="L18" s="95">
        <v>37.4</v>
      </c>
      <c r="M18" s="95">
        <v>32.6</v>
      </c>
      <c r="N18" s="95">
        <v>38.064</v>
      </c>
      <c r="O18" s="95">
        <v>40.262</v>
      </c>
      <c r="P18" s="81">
        <v>43.56946666666667</v>
      </c>
      <c r="Q18" s="95">
        <v>32.6</v>
      </c>
      <c r="R18" s="71">
        <v>30.2</v>
      </c>
      <c r="S18" s="71">
        <v>31.4</v>
      </c>
      <c r="T18" s="95">
        <v>35.4</v>
      </c>
      <c r="U18" s="95">
        <v>38.6946386946387</v>
      </c>
      <c r="V18" s="27"/>
      <c r="W18" s="45"/>
      <c r="X18" s="45"/>
      <c r="Y18" s="45"/>
      <c r="Z18" s="45"/>
      <c r="AA18" s="47"/>
    </row>
    <row r="19" spans="1:27" ht="12.75">
      <c r="A19" s="53">
        <v>13</v>
      </c>
      <c r="B19" s="54"/>
      <c r="C19" s="55" t="s">
        <v>295</v>
      </c>
      <c r="D19" s="35">
        <v>36.45501190476191</v>
      </c>
      <c r="E19" s="53">
        <v>9</v>
      </c>
      <c r="F19" s="34"/>
      <c r="G19" s="47">
        <v>43.9</v>
      </c>
      <c r="H19" s="47">
        <v>34.2</v>
      </c>
      <c r="I19" s="27">
        <v>30.5</v>
      </c>
      <c r="J19" s="36">
        <v>35.7</v>
      </c>
      <c r="K19" s="47">
        <v>34.9</v>
      </c>
      <c r="L19" s="47">
        <v>40</v>
      </c>
      <c r="M19" s="36">
        <v>32</v>
      </c>
      <c r="N19" s="36">
        <v>39.569</v>
      </c>
      <c r="O19" s="36">
        <v>40.938</v>
      </c>
      <c r="P19" s="38">
        <v>43.963166666666666</v>
      </c>
      <c r="Q19" s="47">
        <v>31.8</v>
      </c>
      <c r="R19" s="26">
        <v>30.6</v>
      </c>
      <c r="S19" s="26">
        <v>34</v>
      </c>
      <c r="T19" s="36">
        <v>38.3</v>
      </c>
      <c r="U19" s="47">
        <v>36.5967365967366</v>
      </c>
      <c r="V19" s="27"/>
      <c r="W19" s="45"/>
      <c r="X19" s="45"/>
      <c r="Y19" s="45"/>
      <c r="Z19" s="45"/>
      <c r="AA19" s="47"/>
    </row>
    <row r="20" spans="1:27" ht="12.75">
      <c r="A20" s="53">
        <v>14</v>
      </c>
      <c r="B20" s="54"/>
      <c r="C20" s="58" t="s">
        <v>363</v>
      </c>
      <c r="D20" s="35">
        <v>33.9725</v>
      </c>
      <c r="E20" s="53">
        <v>31</v>
      </c>
      <c r="F20" s="34"/>
      <c r="G20" s="47">
        <v>44.4</v>
      </c>
      <c r="H20" s="47">
        <v>32.6</v>
      </c>
      <c r="I20" s="27">
        <v>27.9</v>
      </c>
      <c r="J20" s="36">
        <v>36.9</v>
      </c>
      <c r="K20" s="47">
        <v>33.2</v>
      </c>
      <c r="L20" s="47">
        <v>33.4</v>
      </c>
      <c r="M20" s="36">
        <v>31.2</v>
      </c>
      <c r="N20" s="36">
        <v>36.689</v>
      </c>
      <c r="O20" s="36">
        <v>40.656</v>
      </c>
      <c r="P20" s="38">
        <v>39.37</v>
      </c>
      <c r="Q20" s="47">
        <v>28.8</v>
      </c>
      <c r="R20" s="26">
        <v>29</v>
      </c>
      <c r="S20" s="26">
        <v>28.8</v>
      </c>
      <c r="T20" s="36">
        <v>32.7</v>
      </c>
      <c r="U20" s="47">
        <v>39.00543900543901</v>
      </c>
      <c r="V20" s="27"/>
      <c r="W20" s="45"/>
      <c r="X20" s="45"/>
      <c r="Y20" s="45"/>
      <c r="Z20" s="45"/>
      <c r="AA20" s="47"/>
    </row>
    <row r="21" spans="1:27" ht="12.75">
      <c r="A21" s="53">
        <v>15</v>
      </c>
      <c r="B21" s="54"/>
      <c r="C21" s="55" t="s">
        <v>19</v>
      </c>
      <c r="D21" s="35">
        <v>35.994233333333334</v>
      </c>
      <c r="E21" s="53">
        <v>14</v>
      </c>
      <c r="F21" s="34"/>
      <c r="G21" s="47">
        <v>45.2</v>
      </c>
      <c r="H21" s="47">
        <v>33.6</v>
      </c>
      <c r="I21" s="27">
        <v>31.3</v>
      </c>
      <c r="J21" s="36">
        <v>34.8</v>
      </c>
      <c r="K21" s="47">
        <v>35.3</v>
      </c>
      <c r="L21" s="47">
        <v>37.2</v>
      </c>
      <c r="M21" s="36">
        <v>31.4</v>
      </c>
      <c r="N21" s="36">
        <v>37.933</v>
      </c>
      <c r="O21" s="36">
        <v>40.679</v>
      </c>
      <c r="P21" s="38">
        <v>41.20726666666667</v>
      </c>
      <c r="Q21" s="47">
        <v>32.1</v>
      </c>
      <c r="R21" s="26">
        <v>33.4</v>
      </c>
      <c r="S21" s="26">
        <v>33.6</v>
      </c>
      <c r="T21" s="36">
        <v>36.2</v>
      </c>
      <c r="U21" s="47">
        <v>37.14063714063714</v>
      </c>
      <c r="V21" s="27"/>
      <c r="W21" s="45"/>
      <c r="X21" s="45"/>
      <c r="Y21" s="45"/>
      <c r="Z21" s="45"/>
      <c r="AA21" s="47"/>
    </row>
    <row r="22" spans="1:27" ht="12.75">
      <c r="A22" s="93">
        <v>16</v>
      </c>
      <c r="B22" s="90"/>
      <c r="C22" s="91" t="s">
        <v>21</v>
      </c>
      <c r="D22" s="92">
        <v>35.8460619047619</v>
      </c>
      <c r="E22" s="93">
        <v>15</v>
      </c>
      <c r="F22" s="94"/>
      <c r="G22" s="95">
        <v>44.5</v>
      </c>
      <c r="H22" s="95">
        <v>34</v>
      </c>
      <c r="I22" s="71">
        <v>31</v>
      </c>
      <c r="J22" s="95">
        <v>35.8</v>
      </c>
      <c r="K22" s="95">
        <v>36.4</v>
      </c>
      <c r="L22" s="95">
        <v>37.2</v>
      </c>
      <c r="M22" s="95">
        <v>31.1</v>
      </c>
      <c r="N22" s="95">
        <v>37.605</v>
      </c>
      <c r="O22" s="95">
        <v>40.883</v>
      </c>
      <c r="P22" s="81">
        <v>44.35686666666667</v>
      </c>
      <c r="Q22" s="95">
        <v>31.2</v>
      </c>
      <c r="R22" s="71">
        <v>29.2</v>
      </c>
      <c r="S22" s="71">
        <v>31.6</v>
      </c>
      <c r="T22" s="95">
        <v>37</v>
      </c>
      <c r="U22" s="95">
        <v>37.21833721833722</v>
      </c>
      <c r="V22" s="27"/>
      <c r="W22" s="45"/>
      <c r="X22" s="45"/>
      <c r="Y22" s="45"/>
      <c r="Z22" s="45"/>
      <c r="AA22" s="47"/>
    </row>
    <row r="23" spans="1:27" ht="12.75">
      <c r="A23" s="53">
        <v>17</v>
      </c>
      <c r="B23" s="54"/>
      <c r="C23" s="55" t="s">
        <v>297</v>
      </c>
      <c r="D23" s="35">
        <v>36.402312499999994</v>
      </c>
      <c r="E23" s="53">
        <v>10</v>
      </c>
      <c r="F23" s="34"/>
      <c r="G23" s="47">
        <v>43.9</v>
      </c>
      <c r="H23" s="47">
        <v>34.4</v>
      </c>
      <c r="I23" s="27">
        <v>33.1</v>
      </c>
      <c r="J23" s="36">
        <v>34.8</v>
      </c>
      <c r="K23" s="47">
        <v>35.5</v>
      </c>
      <c r="L23" s="47">
        <v>38.5</v>
      </c>
      <c r="M23" s="36">
        <v>31.2</v>
      </c>
      <c r="N23" s="36">
        <v>38.501</v>
      </c>
      <c r="O23" s="36">
        <v>41.248</v>
      </c>
      <c r="P23" s="38">
        <v>44.783375</v>
      </c>
      <c r="Q23" s="47">
        <v>31.5</v>
      </c>
      <c r="R23" s="26">
        <v>31.8</v>
      </c>
      <c r="S23" s="26">
        <v>33</v>
      </c>
      <c r="T23" s="36">
        <v>37.4</v>
      </c>
      <c r="U23" s="47">
        <v>37.68453768453769</v>
      </c>
      <c r="V23" s="27"/>
      <c r="W23" s="45"/>
      <c r="X23" s="45"/>
      <c r="Y23" s="45"/>
      <c r="Z23" s="45"/>
      <c r="AA23" s="47"/>
    </row>
    <row r="24" spans="1:27" ht="12.75">
      <c r="A24" s="53">
        <v>18</v>
      </c>
      <c r="B24" s="54"/>
      <c r="C24" s="55" t="s">
        <v>299</v>
      </c>
      <c r="D24" s="35">
        <v>37.35288095238095</v>
      </c>
      <c r="E24" s="53">
        <v>4</v>
      </c>
      <c r="F24" s="34"/>
      <c r="G24" s="47">
        <v>46.7</v>
      </c>
      <c r="H24" s="47">
        <v>34.2</v>
      </c>
      <c r="I24" s="27">
        <v>33.8</v>
      </c>
      <c r="J24" s="36">
        <v>36</v>
      </c>
      <c r="K24" s="47">
        <v>39.5</v>
      </c>
      <c r="L24" s="47">
        <v>33.4</v>
      </c>
      <c r="M24" s="36">
        <v>33.3</v>
      </c>
      <c r="N24" s="36">
        <v>40.795</v>
      </c>
      <c r="O24" s="36">
        <v>43.8</v>
      </c>
      <c r="P24" s="38">
        <v>36.74533333333333</v>
      </c>
      <c r="Q24" s="47">
        <v>35.4</v>
      </c>
      <c r="R24" s="26">
        <v>35.2</v>
      </c>
      <c r="S24" s="26">
        <v>36</v>
      </c>
      <c r="T24" s="36">
        <v>38.1</v>
      </c>
      <c r="U24" s="47">
        <v>40.94794094794095</v>
      </c>
      <c r="V24" s="27"/>
      <c r="W24" s="45"/>
      <c r="X24" s="45"/>
      <c r="Y24" s="45"/>
      <c r="Z24" s="45"/>
      <c r="AA24" s="47"/>
    </row>
    <row r="25" spans="1:27" ht="12.75">
      <c r="A25" s="53">
        <v>19</v>
      </c>
      <c r="B25" s="54"/>
      <c r="C25" s="55" t="s">
        <v>24</v>
      </c>
      <c r="D25" s="35">
        <v>34.67727380952382</v>
      </c>
      <c r="E25" s="53">
        <v>29</v>
      </c>
      <c r="F25" s="34"/>
      <c r="G25" s="47">
        <v>45.5</v>
      </c>
      <c r="H25" s="47">
        <v>32.7</v>
      </c>
      <c r="I25" s="27">
        <v>30.7</v>
      </c>
      <c r="J25" s="36">
        <v>36.3</v>
      </c>
      <c r="K25" s="47">
        <v>35.6</v>
      </c>
      <c r="L25" s="47">
        <v>33.5</v>
      </c>
      <c r="M25" s="36">
        <v>29.3</v>
      </c>
      <c r="N25" s="36">
        <v>39.106</v>
      </c>
      <c r="O25" s="36">
        <v>40.862</v>
      </c>
      <c r="P25" s="38">
        <v>38.71383333333333</v>
      </c>
      <c r="Q25" s="47">
        <v>30.3</v>
      </c>
      <c r="R25" s="26">
        <v>28.8</v>
      </c>
      <c r="S25" s="26">
        <v>29.6</v>
      </c>
      <c r="T25" s="36">
        <v>34.5</v>
      </c>
      <c r="U25" s="47">
        <v>36.36363636363637</v>
      </c>
      <c r="V25" s="27"/>
      <c r="W25" s="45"/>
      <c r="X25" s="45"/>
      <c r="Y25" s="45"/>
      <c r="Z25" s="45"/>
      <c r="AA25" s="47"/>
    </row>
    <row r="26" spans="1:27" ht="12.75">
      <c r="A26" s="93">
        <v>20</v>
      </c>
      <c r="B26" s="90"/>
      <c r="C26" s="91" t="s">
        <v>27</v>
      </c>
      <c r="D26" s="92">
        <v>36.12791428571428</v>
      </c>
      <c r="E26" s="93">
        <v>12</v>
      </c>
      <c r="F26" s="94"/>
      <c r="G26" s="95">
        <v>46.5</v>
      </c>
      <c r="H26" s="95">
        <v>35.1</v>
      </c>
      <c r="I26" s="71">
        <v>33.3</v>
      </c>
      <c r="J26" s="95">
        <v>35.3</v>
      </c>
      <c r="K26" s="95">
        <v>35.5</v>
      </c>
      <c r="L26" s="95">
        <v>41</v>
      </c>
      <c r="M26" s="95">
        <v>31.2</v>
      </c>
      <c r="N26" s="95">
        <v>39.643</v>
      </c>
      <c r="O26" s="95">
        <v>41.24</v>
      </c>
      <c r="P26" s="81">
        <v>37.007799999999996</v>
      </c>
      <c r="Q26" s="95">
        <v>31.4</v>
      </c>
      <c r="R26" s="71">
        <v>30</v>
      </c>
      <c r="S26" s="71">
        <v>31</v>
      </c>
      <c r="T26" s="95">
        <v>37.6</v>
      </c>
      <c r="U26" s="95">
        <v>38.77233877233877</v>
      </c>
      <c r="V26" s="27"/>
      <c r="W26" s="45"/>
      <c r="X26" s="45"/>
      <c r="Y26" s="45"/>
      <c r="Z26" s="45"/>
      <c r="AA26" s="47"/>
    </row>
    <row r="27" spans="1:27" ht="12.75">
      <c r="A27" s="53">
        <v>21</v>
      </c>
      <c r="B27" s="54"/>
      <c r="C27" s="55" t="s">
        <v>28</v>
      </c>
      <c r="D27" s="35">
        <v>36.70605952380952</v>
      </c>
      <c r="E27" s="53">
        <v>7</v>
      </c>
      <c r="F27" s="34"/>
      <c r="G27" s="47">
        <v>46.5</v>
      </c>
      <c r="H27" s="47">
        <v>35.7</v>
      </c>
      <c r="I27" s="27">
        <v>32.7</v>
      </c>
      <c r="J27" s="36">
        <v>36.1</v>
      </c>
      <c r="K27" s="47">
        <v>35.6</v>
      </c>
      <c r="L27" s="47">
        <v>38.7</v>
      </c>
      <c r="M27" s="36">
        <v>31.9</v>
      </c>
      <c r="N27" s="36">
        <v>40.467</v>
      </c>
      <c r="O27" s="36">
        <v>41.667</v>
      </c>
      <c r="P27" s="38">
        <v>42.65083333333333</v>
      </c>
      <c r="Q27" s="47">
        <v>32.1</v>
      </c>
      <c r="R27" s="26">
        <v>31</v>
      </c>
      <c r="S27" s="26">
        <v>31.4</v>
      </c>
      <c r="T27" s="36">
        <v>37.4</v>
      </c>
      <c r="U27" s="47">
        <v>36.90753690753691</v>
      </c>
      <c r="V27" s="27"/>
      <c r="W27" s="45"/>
      <c r="X27" s="45"/>
      <c r="Y27" s="45"/>
      <c r="Z27" s="45"/>
      <c r="AA27" s="47"/>
    </row>
    <row r="28" spans="1:27" ht="12.75">
      <c r="A28" s="53">
        <v>22</v>
      </c>
      <c r="B28" s="54"/>
      <c r="C28" s="55" t="s">
        <v>30</v>
      </c>
      <c r="D28" s="35">
        <v>35.79897619047619</v>
      </c>
      <c r="E28" s="53">
        <v>18</v>
      </c>
      <c r="F28" s="34"/>
      <c r="G28" s="47">
        <v>46.3</v>
      </c>
      <c r="H28" s="47">
        <v>34.3</v>
      </c>
      <c r="I28" s="27">
        <v>30.4</v>
      </c>
      <c r="J28" s="36">
        <v>36.7</v>
      </c>
      <c r="K28" s="47">
        <v>34.2</v>
      </c>
      <c r="L28" s="47">
        <v>38.7</v>
      </c>
      <c r="M28" s="36">
        <v>31.5</v>
      </c>
      <c r="N28" s="36">
        <v>38.894</v>
      </c>
      <c r="O28" s="36">
        <v>41.497</v>
      </c>
      <c r="P28" s="38">
        <v>41.99466666666667</v>
      </c>
      <c r="Q28" s="47">
        <v>30.5</v>
      </c>
      <c r="R28" s="26">
        <v>27.6</v>
      </c>
      <c r="S28" s="26">
        <v>30</v>
      </c>
      <c r="T28" s="36">
        <v>38.6</v>
      </c>
      <c r="U28" s="47">
        <v>38.6946386946387</v>
      </c>
      <c r="V28" s="27"/>
      <c r="W28" s="45"/>
      <c r="X28" s="45"/>
      <c r="Y28" s="45"/>
      <c r="Z28" s="45"/>
      <c r="AA28" s="47"/>
    </row>
    <row r="29" spans="1:27" ht="12.75">
      <c r="A29" s="53">
        <v>23</v>
      </c>
      <c r="B29" s="54"/>
      <c r="C29" s="55" t="s">
        <v>32</v>
      </c>
      <c r="D29" s="35">
        <v>36.66610238095238</v>
      </c>
      <c r="E29" s="53">
        <v>8</v>
      </c>
      <c r="F29" s="34"/>
      <c r="G29" s="47">
        <v>46.7</v>
      </c>
      <c r="H29" s="47">
        <v>35</v>
      </c>
      <c r="I29" s="27">
        <v>30.6</v>
      </c>
      <c r="J29" s="36">
        <v>37.7</v>
      </c>
      <c r="K29" s="47">
        <v>34.9</v>
      </c>
      <c r="L29" s="47">
        <v>40.5</v>
      </c>
      <c r="M29" s="36">
        <v>29.6</v>
      </c>
      <c r="N29" s="36">
        <v>42.068</v>
      </c>
      <c r="O29" s="36">
        <v>43.894</v>
      </c>
      <c r="P29" s="38">
        <v>41.86343333333333</v>
      </c>
      <c r="Q29" s="47">
        <v>29.9</v>
      </c>
      <c r="R29" s="26">
        <v>30.4</v>
      </c>
      <c r="S29" s="26">
        <v>30.6</v>
      </c>
      <c r="T29" s="36">
        <v>39.6</v>
      </c>
      <c r="U29" s="47">
        <v>39.31623931623932</v>
      </c>
      <c r="V29" s="27"/>
      <c r="W29" s="45"/>
      <c r="X29" s="45"/>
      <c r="Y29" s="45"/>
      <c r="Z29" s="45"/>
      <c r="AA29" s="47"/>
    </row>
    <row r="30" spans="1:27" ht="12.75">
      <c r="A30" s="93">
        <v>24</v>
      </c>
      <c r="B30" s="90"/>
      <c r="C30" s="91" t="s">
        <v>301</v>
      </c>
      <c r="D30" s="92">
        <v>35.73779761904762</v>
      </c>
      <c r="E30" s="93">
        <v>20</v>
      </c>
      <c r="F30" s="94"/>
      <c r="G30" s="95">
        <v>46.9</v>
      </c>
      <c r="H30" s="95">
        <v>34.9</v>
      </c>
      <c r="I30" s="71">
        <v>30.7</v>
      </c>
      <c r="J30" s="95">
        <v>37.4</v>
      </c>
      <c r="K30" s="95">
        <v>35.5</v>
      </c>
      <c r="L30" s="95">
        <v>37.7</v>
      </c>
      <c r="M30" s="95">
        <v>30</v>
      </c>
      <c r="N30" s="95">
        <v>40.207</v>
      </c>
      <c r="O30" s="95">
        <v>41.559</v>
      </c>
      <c r="P30" s="81">
        <v>43.963166666666666</v>
      </c>
      <c r="Q30" s="95">
        <v>28.1</v>
      </c>
      <c r="R30" s="71">
        <v>27</v>
      </c>
      <c r="S30" s="71">
        <v>29.4</v>
      </c>
      <c r="T30" s="95">
        <v>37</v>
      </c>
      <c r="U30" s="95">
        <v>37.37373737373738</v>
      </c>
      <c r="V30" s="27"/>
      <c r="W30" s="45"/>
      <c r="X30" s="45"/>
      <c r="Y30" s="45"/>
      <c r="Z30" s="45"/>
      <c r="AA30" s="47"/>
    </row>
    <row r="31" spans="1:27" ht="12.75">
      <c r="A31" s="53">
        <v>25</v>
      </c>
      <c r="B31" s="54"/>
      <c r="C31" s="55" t="s">
        <v>303</v>
      </c>
      <c r="D31" s="35">
        <v>37.08181904761905</v>
      </c>
      <c r="E31" s="53">
        <v>5</v>
      </c>
      <c r="F31" s="34"/>
      <c r="G31" s="47">
        <v>46.6</v>
      </c>
      <c r="H31" s="47">
        <v>36</v>
      </c>
      <c r="I31" s="27">
        <v>33.3</v>
      </c>
      <c r="J31" s="36">
        <v>34.3</v>
      </c>
      <c r="K31" s="47">
        <v>36.3</v>
      </c>
      <c r="L31" s="47">
        <v>40</v>
      </c>
      <c r="M31" s="36">
        <v>32.7</v>
      </c>
      <c r="N31" s="36">
        <v>40.385</v>
      </c>
      <c r="O31" s="36">
        <v>41.891</v>
      </c>
      <c r="P31" s="38">
        <v>43.56946666666667</v>
      </c>
      <c r="Q31" s="47">
        <v>32.4</v>
      </c>
      <c r="R31" s="26">
        <v>32.6</v>
      </c>
      <c r="S31" s="26">
        <v>31.4</v>
      </c>
      <c r="T31" s="36">
        <v>37.7</v>
      </c>
      <c r="U31" s="47">
        <v>38.61693861693862</v>
      </c>
      <c r="V31" s="27"/>
      <c r="W31" s="45"/>
      <c r="X31" s="45"/>
      <c r="Y31" s="45"/>
      <c r="Z31" s="45"/>
      <c r="AA31" s="47"/>
    </row>
    <row r="32" spans="1:27" ht="12.75">
      <c r="A32" s="53">
        <v>26</v>
      </c>
      <c r="B32" s="54"/>
      <c r="C32" s="55" t="s">
        <v>305</v>
      </c>
      <c r="D32" s="35">
        <v>36.11447619047619</v>
      </c>
      <c r="E32" s="53">
        <v>13</v>
      </c>
      <c r="F32" s="34"/>
      <c r="G32" s="47">
        <v>45.5</v>
      </c>
      <c r="H32" s="47">
        <v>35.3</v>
      </c>
      <c r="I32" s="27">
        <v>30.7</v>
      </c>
      <c r="J32" s="36">
        <v>36.1</v>
      </c>
      <c r="K32" s="47">
        <v>35.5</v>
      </c>
      <c r="L32" s="47">
        <v>37.5</v>
      </c>
      <c r="M32" s="36">
        <v>31.7</v>
      </c>
      <c r="N32" s="36">
        <v>39.069</v>
      </c>
      <c r="O32" s="36">
        <v>41.239</v>
      </c>
      <c r="P32" s="38">
        <v>41.99466666666667</v>
      </c>
      <c r="Q32" s="47">
        <v>32</v>
      </c>
      <c r="R32" s="26">
        <v>31.4</v>
      </c>
      <c r="S32" s="26">
        <v>30.8</v>
      </c>
      <c r="T32" s="36">
        <v>36.8</v>
      </c>
      <c r="U32" s="47">
        <v>39.00543900543901</v>
      </c>
      <c r="V32" s="27"/>
      <c r="W32" s="45"/>
      <c r="X32" s="45"/>
      <c r="Y32" s="45"/>
      <c r="Z32" s="45"/>
      <c r="AA32" s="47"/>
    </row>
    <row r="33" spans="1:27" ht="12.75">
      <c r="A33" s="53">
        <v>27</v>
      </c>
      <c r="B33" s="54"/>
      <c r="C33" s="55" t="s">
        <v>307</v>
      </c>
      <c r="D33" s="35">
        <v>36.388083333333334</v>
      </c>
      <c r="E33" s="53">
        <v>11</v>
      </c>
      <c r="F33" s="34"/>
      <c r="G33" s="47">
        <v>44.9</v>
      </c>
      <c r="H33" s="47">
        <v>36.1</v>
      </c>
      <c r="I33" s="27">
        <v>32.1</v>
      </c>
      <c r="J33" s="36">
        <v>34.7</v>
      </c>
      <c r="K33" s="47">
        <v>35.8</v>
      </c>
      <c r="L33" s="47">
        <v>37.3</v>
      </c>
      <c r="M33" s="36">
        <v>32.7</v>
      </c>
      <c r="N33" s="36">
        <v>40.381</v>
      </c>
      <c r="O33" s="36">
        <v>41.626</v>
      </c>
      <c r="P33" s="38">
        <v>40.02616666666667</v>
      </c>
      <c r="Q33" s="47">
        <v>32.5</v>
      </c>
      <c r="R33" s="26">
        <v>30.8</v>
      </c>
      <c r="S33" s="26">
        <v>33</v>
      </c>
      <c r="T33" s="36">
        <v>37.5</v>
      </c>
      <c r="U33" s="47">
        <v>37.76223776223777</v>
      </c>
      <c r="V33" s="27"/>
      <c r="W33" s="45"/>
      <c r="X33" s="45"/>
      <c r="Y33" s="45"/>
      <c r="Z33" s="45"/>
      <c r="AA33" s="47"/>
    </row>
    <row r="34" spans="1:27" ht="12.75">
      <c r="A34" s="93">
        <v>28</v>
      </c>
      <c r="B34" s="90"/>
      <c r="C34" s="91" t="s">
        <v>34</v>
      </c>
      <c r="D34" s="92">
        <v>37.45612857142857</v>
      </c>
      <c r="E34" s="93">
        <v>3</v>
      </c>
      <c r="F34" s="94"/>
      <c r="G34" s="95">
        <v>46.7</v>
      </c>
      <c r="H34" s="95">
        <v>37.7</v>
      </c>
      <c r="I34" s="71">
        <v>34.1</v>
      </c>
      <c r="J34" s="95">
        <v>36.4</v>
      </c>
      <c r="K34" s="95">
        <v>36.6</v>
      </c>
      <c r="L34" s="95">
        <v>34.3</v>
      </c>
      <c r="M34" s="95">
        <v>33</v>
      </c>
      <c r="N34" s="95">
        <v>40.253</v>
      </c>
      <c r="O34" s="95">
        <v>42.788</v>
      </c>
      <c r="P34" s="81">
        <v>40.9448</v>
      </c>
      <c r="Q34" s="95">
        <v>34</v>
      </c>
      <c r="R34" s="71">
        <v>33.2</v>
      </c>
      <c r="S34" s="71">
        <v>35.6</v>
      </c>
      <c r="T34" s="95">
        <v>38.8</v>
      </c>
      <c r="U34" s="95">
        <v>38.15073815073816</v>
      </c>
      <c r="V34" s="27"/>
      <c r="W34" s="45"/>
      <c r="X34" s="45"/>
      <c r="Y34" s="45"/>
      <c r="Z34" s="45"/>
      <c r="AA34" s="47"/>
    </row>
    <row r="35" spans="1:27" ht="12.75">
      <c r="A35" s="53">
        <v>29</v>
      </c>
      <c r="B35" s="54"/>
      <c r="C35" s="55" t="s">
        <v>309</v>
      </c>
      <c r="D35" s="35">
        <v>35.42858333333333</v>
      </c>
      <c r="E35" s="53">
        <v>24</v>
      </c>
      <c r="F35" s="34"/>
      <c r="G35" s="47">
        <v>45.5</v>
      </c>
      <c r="H35" s="47">
        <v>32.6</v>
      </c>
      <c r="I35" s="27">
        <v>30.8</v>
      </c>
      <c r="J35" s="36">
        <v>37.1</v>
      </c>
      <c r="K35" s="47">
        <v>34.2</v>
      </c>
      <c r="L35" s="47">
        <v>37</v>
      </c>
      <c r="M35" s="36">
        <v>31.4</v>
      </c>
      <c r="N35" s="36">
        <v>38.139</v>
      </c>
      <c r="O35" s="36">
        <v>40.498</v>
      </c>
      <c r="P35" s="38">
        <v>43.963166666666666</v>
      </c>
      <c r="Q35" s="47">
        <v>28.9</v>
      </c>
      <c r="R35" s="26">
        <v>28</v>
      </c>
      <c r="S35" s="26">
        <v>30.8</v>
      </c>
      <c r="T35" s="36">
        <v>37.1</v>
      </c>
      <c r="U35" s="47">
        <v>39.62703962703963</v>
      </c>
      <c r="V35" s="27"/>
      <c r="W35" s="45"/>
      <c r="X35" s="45"/>
      <c r="Y35" s="45"/>
      <c r="Z35" s="45"/>
      <c r="AA35" s="47"/>
    </row>
    <row r="36" spans="1:27" ht="12.75">
      <c r="A36" s="53">
        <v>30</v>
      </c>
      <c r="B36" s="54"/>
      <c r="C36" s="55" t="s">
        <v>310</v>
      </c>
      <c r="D36" s="35">
        <v>35.43145</v>
      </c>
      <c r="E36" s="53">
        <v>23</v>
      </c>
      <c r="F36" s="34"/>
      <c r="G36" s="47">
        <v>44.3</v>
      </c>
      <c r="H36" s="47">
        <v>35</v>
      </c>
      <c r="I36" s="27">
        <v>31.5</v>
      </c>
      <c r="J36" s="36">
        <v>34.9</v>
      </c>
      <c r="K36" s="47">
        <v>34.2</v>
      </c>
      <c r="L36" s="47">
        <v>39.3</v>
      </c>
      <c r="M36" s="36">
        <v>28.9</v>
      </c>
      <c r="N36" s="36">
        <v>37.536</v>
      </c>
      <c r="O36" s="36">
        <v>39.828</v>
      </c>
      <c r="P36" s="38">
        <v>38.9763</v>
      </c>
      <c r="Q36" s="47">
        <v>30.5</v>
      </c>
      <c r="R36" s="26">
        <v>32</v>
      </c>
      <c r="S36" s="26">
        <v>32.6</v>
      </c>
      <c r="T36" s="36">
        <v>36.5</v>
      </c>
      <c r="U36" s="47">
        <v>36.82983682983683</v>
      </c>
      <c r="V36" s="27"/>
      <c r="W36" s="45"/>
      <c r="X36" s="45"/>
      <c r="Y36" s="45"/>
      <c r="Z36" s="45"/>
      <c r="AA36" s="47"/>
    </row>
    <row r="37" spans="1:27" ht="12.75">
      <c r="A37" s="53">
        <v>31</v>
      </c>
      <c r="B37" s="54"/>
      <c r="C37" s="55" t="s">
        <v>311</v>
      </c>
      <c r="D37" s="35">
        <v>34.837854761904765</v>
      </c>
      <c r="E37" s="53">
        <v>28</v>
      </c>
      <c r="F37" s="34"/>
      <c r="G37" s="47">
        <v>41.1</v>
      </c>
      <c r="H37" s="47">
        <v>32</v>
      </c>
      <c r="I37" s="27">
        <v>31.7</v>
      </c>
      <c r="J37" s="36">
        <v>38.3</v>
      </c>
      <c r="K37" s="47">
        <v>32.7</v>
      </c>
      <c r="L37" s="47">
        <v>39.7</v>
      </c>
      <c r="M37" s="36">
        <v>28.8</v>
      </c>
      <c r="N37" s="36">
        <v>37.589</v>
      </c>
      <c r="O37" s="36">
        <v>38.84</v>
      </c>
      <c r="P37" s="38">
        <v>41.600966666666665</v>
      </c>
      <c r="Q37" s="47">
        <v>28.8</v>
      </c>
      <c r="R37" s="26">
        <v>29.4</v>
      </c>
      <c r="S37" s="26">
        <v>29.6</v>
      </c>
      <c r="T37" s="36">
        <v>37.6</v>
      </c>
      <c r="U37" s="47">
        <v>35.120435120435125</v>
      </c>
      <c r="V37" s="27"/>
      <c r="W37" s="45"/>
      <c r="X37" s="45"/>
      <c r="Y37" s="45"/>
      <c r="Z37" s="45"/>
      <c r="AA37" s="47"/>
    </row>
    <row r="38" spans="1:27" ht="12.75">
      <c r="A38" s="53">
        <v>32</v>
      </c>
      <c r="B38" s="54"/>
      <c r="C38" s="55" t="s">
        <v>313</v>
      </c>
      <c r="D38" s="35">
        <v>33.33322619047619</v>
      </c>
      <c r="E38" s="53">
        <v>32</v>
      </c>
      <c r="F38" s="34"/>
      <c r="G38" s="47">
        <v>45.2</v>
      </c>
      <c r="H38" s="36">
        <v>33.8</v>
      </c>
      <c r="I38" s="27">
        <v>27.8</v>
      </c>
      <c r="J38" s="36">
        <v>36.4</v>
      </c>
      <c r="K38" s="47">
        <v>33</v>
      </c>
      <c r="L38" s="47">
        <v>35.5</v>
      </c>
      <c r="M38" s="36">
        <v>27.3</v>
      </c>
      <c r="N38" s="36">
        <v>38.328</v>
      </c>
      <c r="O38" s="36">
        <v>39.248</v>
      </c>
      <c r="P38" s="38">
        <v>36.08916666666667</v>
      </c>
      <c r="Q38" s="47">
        <v>26.5</v>
      </c>
      <c r="R38" s="26">
        <v>26</v>
      </c>
      <c r="S38" s="26">
        <v>25.2</v>
      </c>
      <c r="T38" s="36">
        <v>36.3</v>
      </c>
      <c r="U38" s="47">
        <v>38.07303807303808</v>
      </c>
      <c r="V38" s="27"/>
      <c r="W38" s="45"/>
      <c r="X38" s="45"/>
      <c r="Y38" s="45"/>
      <c r="Z38" s="45"/>
      <c r="AA38" s="47"/>
    </row>
    <row r="39" spans="1:27" ht="12.75">
      <c r="A39" s="34"/>
      <c r="B39" s="45"/>
      <c r="C39" s="56"/>
      <c r="D39" s="34"/>
      <c r="E39" s="34"/>
      <c r="F39" s="34"/>
      <c r="G39" s="47"/>
      <c r="H39" s="47"/>
      <c r="I39" s="47"/>
      <c r="J39" s="36"/>
      <c r="K39" s="47"/>
      <c r="L39" s="47"/>
      <c r="M39" s="36"/>
      <c r="N39" s="36"/>
      <c r="O39" s="36"/>
      <c r="P39" s="47"/>
      <c r="Q39" s="47"/>
      <c r="R39" s="47"/>
      <c r="S39" s="47"/>
      <c r="T39" s="47"/>
      <c r="U39" s="45"/>
      <c r="V39" s="115"/>
      <c r="W39" s="45"/>
      <c r="X39" s="45"/>
      <c r="Y39" s="45"/>
      <c r="Z39" s="45"/>
      <c r="AA39" s="47"/>
    </row>
    <row r="40" spans="1:27" ht="12.75">
      <c r="A40" s="34"/>
      <c r="B40" s="45"/>
      <c r="C40" s="56" t="s">
        <v>60</v>
      </c>
      <c r="D40" s="47">
        <f>AVERAGE(D7:D38)</f>
        <v>35.91798212139423</v>
      </c>
      <c r="E40" s="34"/>
      <c r="F40" s="34"/>
      <c r="G40" s="47">
        <f aca="true" t="shared" si="0" ref="G40:P40">AVERAGE(G7:G38)</f>
        <v>45.175</v>
      </c>
      <c r="H40" s="47">
        <f t="shared" si="0"/>
        <v>34.73437500000001</v>
      </c>
      <c r="I40" s="47">
        <f t="shared" si="0"/>
        <v>31.70625</v>
      </c>
      <c r="J40" s="47">
        <f t="shared" si="0"/>
        <v>36.025</v>
      </c>
      <c r="K40" s="47">
        <f t="shared" si="0"/>
        <v>35.2</v>
      </c>
      <c r="L40" s="47">
        <f t="shared" si="0"/>
        <v>37.21290322580645</v>
      </c>
      <c r="M40" s="47">
        <f t="shared" si="0"/>
        <v>30.93125</v>
      </c>
      <c r="N40" s="47">
        <f t="shared" si="0"/>
        <v>38.660718749999994</v>
      </c>
      <c r="O40" s="47">
        <f t="shared" si="0"/>
        <v>40.88134374999999</v>
      </c>
      <c r="P40" s="47">
        <f t="shared" si="0"/>
        <v>40.96427994791667</v>
      </c>
      <c r="Q40" s="47">
        <f>AVERAGE(Q7:Q38)</f>
        <v>31.54375</v>
      </c>
      <c r="R40" s="47">
        <f>AVERAGE(R7:R38)</f>
        <v>30.999999999999996</v>
      </c>
      <c r="S40" s="47">
        <f>AVERAGE(S7:S38)</f>
        <v>31.84375</v>
      </c>
      <c r="T40" s="47">
        <f>AVERAGE(T7:T38)</f>
        <v>37.021874999999994</v>
      </c>
      <c r="U40" s="47">
        <f>AVERAGE(U7:U38)</f>
        <v>37.89335664335665</v>
      </c>
      <c r="V40" s="36"/>
      <c r="W40" s="45"/>
      <c r="X40" s="45"/>
      <c r="Y40" s="45"/>
      <c r="Z40" s="45"/>
      <c r="AA40" s="47"/>
    </row>
    <row r="41" spans="1:27" ht="12.75">
      <c r="A41" s="34"/>
      <c r="B41" s="45"/>
      <c r="C41" s="56"/>
      <c r="D41" s="34"/>
      <c r="E41" s="34"/>
      <c r="F41" s="34"/>
      <c r="G41" s="47"/>
      <c r="H41" s="47"/>
      <c r="I41" s="47"/>
      <c r="J41" s="36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5"/>
      <c r="V41" s="115"/>
      <c r="W41" s="45"/>
      <c r="X41" s="45"/>
      <c r="Y41" s="45"/>
      <c r="Z41" s="45"/>
      <c r="AA41" s="47"/>
    </row>
    <row r="42" spans="1:27" ht="14.25">
      <c r="A42" s="34"/>
      <c r="B42" s="45"/>
      <c r="C42" s="37"/>
      <c r="D42" s="34"/>
      <c r="E42" s="34"/>
      <c r="F42" s="34"/>
      <c r="G42" s="34"/>
      <c r="H42" s="34"/>
      <c r="I42" s="34"/>
      <c r="J42" s="57"/>
      <c r="K42" s="34"/>
      <c r="L42" s="34"/>
      <c r="M42" s="45"/>
      <c r="N42" s="45"/>
      <c r="O42" s="45"/>
      <c r="P42" s="45"/>
      <c r="Q42" s="45"/>
      <c r="R42" s="45"/>
      <c r="S42" s="45"/>
      <c r="T42" s="45"/>
      <c r="U42" s="45"/>
      <c r="V42" s="115"/>
      <c r="W42" s="45"/>
      <c r="X42" s="45"/>
      <c r="Y42" s="45"/>
      <c r="Z42" s="45"/>
      <c r="AA42" s="47"/>
    </row>
    <row r="43" spans="1:27" ht="12.75">
      <c r="A43" s="34"/>
      <c r="B43" s="45"/>
      <c r="C43" s="56"/>
      <c r="D43" s="34"/>
      <c r="E43" s="34"/>
      <c r="F43" s="34"/>
      <c r="G43" s="34"/>
      <c r="H43" s="34"/>
      <c r="I43" s="34"/>
      <c r="J43" s="57"/>
      <c r="K43" s="34"/>
      <c r="L43" s="34"/>
      <c r="M43" s="45"/>
      <c r="N43" s="45"/>
      <c r="O43" s="45"/>
      <c r="P43" s="45"/>
      <c r="Q43" s="45"/>
      <c r="R43" s="45"/>
      <c r="S43" s="45"/>
      <c r="T43" s="45"/>
      <c r="U43" s="45"/>
      <c r="V43" s="115"/>
      <c r="W43" s="45"/>
      <c r="X43" s="45"/>
      <c r="Y43" s="45"/>
      <c r="Z43" s="45"/>
      <c r="AA43" s="47"/>
    </row>
    <row r="44" spans="1:27" ht="12.75">
      <c r="A44" s="34"/>
      <c r="B44" s="45"/>
      <c r="C44" s="56"/>
      <c r="D44" s="34"/>
      <c r="E44" s="34"/>
      <c r="F44" s="34"/>
      <c r="G44" s="34"/>
      <c r="H44" s="34"/>
      <c r="I44" s="34"/>
      <c r="J44" s="57"/>
      <c r="K44" s="34"/>
      <c r="L44" s="34"/>
      <c r="M44" s="45"/>
      <c r="N44" s="45"/>
      <c r="O44" s="45"/>
      <c r="P44" s="45"/>
      <c r="Q44" s="45"/>
      <c r="R44" s="45"/>
      <c r="S44" s="45"/>
      <c r="T44" s="45"/>
      <c r="U44" s="45"/>
      <c r="V44" s="115"/>
      <c r="W44" s="45"/>
      <c r="X44" s="45"/>
      <c r="Y44" s="45"/>
      <c r="Z44" s="45"/>
      <c r="AA44" s="47"/>
    </row>
    <row r="45" spans="1:27" ht="12.75">
      <c r="A45" s="34"/>
      <c r="B45" s="45"/>
      <c r="C45" s="56"/>
      <c r="D45" s="34"/>
      <c r="E45" s="34"/>
      <c r="F45" s="34"/>
      <c r="G45" s="34"/>
      <c r="H45" s="34"/>
      <c r="I45" s="34"/>
      <c r="J45" s="57"/>
      <c r="K45" s="34"/>
      <c r="L45" s="34"/>
      <c r="M45" s="45"/>
      <c r="N45" s="45"/>
      <c r="O45" s="45"/>
      <c r="P45" s="45"/>
      <c r="Q45" s="45"/>
      <c r="R45" s="45"/>
      <c r="S45" s="45"/>
      <c r="T45" s="45"/>
      <c r="U45" s="45"/>
      <c r="V45" s="115"/>
      <c r="W45" s="45"/>
      <c r="X45" s="45"/>
      <c r="Y45" s="45"/>
      <c r="Z45" s="45"/>
      <c r="AA45" s="47"/>
    </row>
    <row r="46" spans="1:27" ht="12.75">
      <c r="A46" s="34"/>
      <c r="B46" s="45"/>
      <c r="C46" s="56"/>
      <c r="D46" s="34"/>
      <c r="E46" s="34"/>
      <c r="F46" s="34"/>
      <c r="G46" s="34"/>
      <c r="H46" s="34"/>
      <c r="I46" s="34"/>
      <c r="J46" s="57"/>
      <c r="K46" s="34"/>
      <c r="L46" s="34"/>
      <c r="M46" s="45"/>
      <c r="N46" s="45"/>
      <c r="O46" s="45"/>
      <c r="P46" s="45"/>
      <c r="Q46" s="45"/>
      <c r="R46" s="45"/>
      <c r="S46" s="45"/>
      <c r="T46" s="45"/>
      <c r="U46" s="45"/>
      <c r="V46" s="115"/>
      <c r="W46" s="45"/>
      <c r="X46" s="45"/>
      <c r="Y46" s="45"/>
      <c r="Z46" s="45"/>
      <c r="AA46" s="47"/>
    </row>
    <row r="47" spans="1:27" ht="12.75">
      <c r="A47" s="34"/>
      <c r="B47" s="45"/>
      <c r="C47" s="56"/>
      <c r="D47" s="34"/>
      <c r="E47" s="34"/>
      <c r="F47" s="34"/>
      <c r="G47" s="34"/>
      <c r="H47" s="34"/>
      <c r="I47" s="34"/>
      <c r="J47" s="57"/>
      <c r="K47" s="34"/>
      <c r="L47" s="34"/>
      <c r="M47" s="45"/>
      <c r="N47" s="45"/>
      <c r="O47" s="45"/>
      <c r="P47" s="45"/>
      <c r="Q47" s="45"/>
      <c r="R47" s="45"/>
      <c r="S47" s="45"/>
      <c r="T47" s="45"/>
      <c r="U47" s="45"/>
      <c r="V47" s="115"/>
      <c r="W47" s="45"/>
      <c r="X47" s="45"/>
      <c r="Y47" s="45"/>
      <c r="Z47" s="45"/>
      <c r="AA47" s="47"/>
    </row>
    <row r="48" spans="1:27" ht="12.75">
      <c r="A48" s="34"/>
      <c r="B48" s="45"/>
      <c r="C48" s="45"/>
      <c r="D48" s="34"/>
      <c r="E48" s="34"/>
      <c r="F48" s="34"/>
      <c r="G48" s="34"/>
      <c r="H48" s="34"/>
      <c r="I48" s="34"/>
      <c r="J48" s="57"/>
      <c r="K48" s="34"/>
      <c r="L48" s="34"/>
      <c r="M48" s="45"/>
      <c r="N48" s="45"/>
      <c r="O48" s="45"/>
      <c r="P48" s="45"/>
      <c r="Q48" s="45"/>
      <c r="R48" s="45"/>
      <c r="S48" s="45"/>
      <c r="T48" s="45"/>
      <c r="U48" s="45"/>
      <c r="V48" s="115"/>
      <c r="W48" s="45"/>
      <c r="X48" s="45"/>
      <c r="Y48" s="45"/>
      <c r="Z48" s="45"/>
      <c r="AA48" s="47"/>
    </row>
    <row r="49" spans="1:27" ht="12.75">
      <c r="A49" s="34"/>
      <c r="B49" s="45"/>
      <c r="C49" s="45"/>
      <c r="D49" s="34"/>
      <c r="E49" s="34"/>
      <c r="F49" s="34"/>
      <c r="G49" s="34"/>
      <c r="H49" s="34"/>
      <c r="I49" s="34"/>
      <c r="J49" s="57"/>
      <c r="K49" s="34"/>
      <c r="L49" s="34"/>
      <c r="M49" s="45"/>
      <c r="N49" s="45"/>
      <c r="O49" s="45"/>
      <c r="P49" s="45"/>
      <c r="Q49" s="45"/>
      <c r="R49" s="45"/>
      <c r="S49" s="45"/>
      <c r="T49" s="45"/>
      <c r="U49" s="45"/>
      <c r="V49" s="115"/>
      <c r="W49" s="45"/>
      <c r="X49" s="45"/>
      <c r="Y49" s="45"/>
      <c r="Z49" s="45"/>
      <c r="AA49" s="47"/>
    </row>
    <row r="50" spans="1:27" ht="12.75">
      <c r="A50" s="34"/>
      <c r="B50" s="45"/>
      <c r="C50" s="45"/>
      <c r="D50" s="34"/>
      <c r="E50" s="34"/>
      <c r="F50" s="34"/>
      <c r="G50" s="34"/>
      <c r="H50" s="34"/>
      <c r="I50" s="34"/>
      <c r="J50" s="57"/>
      <c r="K50" s="34"/>
      <c r="L50" s="34"/>
      <c r="M50" s="45"/>
      <c r="N50" s="45"/>
      <c r="O50" s="45"/>
      <c r="P50" s="45"/>
      <c r="Q50" s="45"/>
      <c r="R50" s="45"/>
      <c r="S50" s="45"/>
      <c r="T50" s="45"/>
      <c r="U50" s="45"/>
      <c r="V50" s="115"/>
      <c r="W50" s="45"/>
      <c r="X50" s="45"/>
      <c r="Y50" s="45"/>
      <c r="Z50" s="45"/>
      <c r="AA50" s="47"/>
    </row>
    <row r="51" spans="1:27" ht="12.75">
      <c r="A51" s="34"/>
      <c r="B51" s="45"/>
      <c r="C51" s="45"/>
      <c r="D51" s="34"/>
      <c r="E51" s="34"/>
      <c r="F51" s="34"/>
      <c r="G51" s="34"/>
      <c r="H51" s="34"/>
      <c r="I51" s="34"/>
      <c r="J51" s="57"/>
      <c r="K51" s="34"/>
      <c r="L51" s="34"/>
      <c r="M51" s="45"/>
      <c r="N51" s="45"/>
      <c r="O51" s="45"/>
      <c r="P51" s="45"/>
      <c r="Q51" s="45"/>
      <c r="R51" s="45"/>
      <c r="S51" s="45"/>
      <c r="T51" s="45"/>
      <c r="U51" s="45"/>
      <c r="V51" s="115"/>
      <c r="W51" s="45"/>
      <c r="X51" s="45"/>
      <c r="Y51" s="45"/>
      <c r="Z51" s="45"/>
      <c r="AA51" s="47"/>
    </row>
    <row r="52" spans="1:27" ht="12.75">
      <c r="A52" s="34"/>
      <c r="B52" s="45"/>
      <c r="C52" s="45"/>
      <c r="D52" s="34"/>
      <c r="E52" s="34"/>
      <c r="F52" s="34"/>
      <c r="G52" s="34"/>
      <c r="H52" s="34"/>
      <c r="I52" s="34"/>
      <c r="J52" s="57"/>
      <c r="K52" s="34"/>
      <c r="L52" s="34"/>
      <c r="M52" s="45"/>
      <c r="N52" s="45"/>
      <c r="O52" s="45"/>
      <c r="P52" s="45"/>
      <c r="Q52" s="45"/>
      <c r="R52" s="45"/>
      <c r="S52" s="45"/>
      <c r="T52" s="45"/>
      <c r="U52" s="45"/>
      <c r="V52" s="115"/>
      <c r="W52" s="45"/>
      <c r="X52" s="45"/>
      <c r="Y52" s="45"/>
      <c r="Z52" s="45"/>
      <c r="AA52" s="47"/>
    </row>
    <row r="53" spans="1:27" ht="12.75">
      <c r="A53" s="34"/>
      <c r="B53" s="45"/>
      <c r="C53" s="45"/>
      <c r="D53" s="34"/>
      <c r="E53" s="34"/>
      <c r="F53" s="34"/>
      <c r="G53" s="34"/>
      <c r="H53" s="34"/>
      <c r="I53" s="34"/>
      <c r="J53" s="57"/>
      <c r="K53" s="34"/>
      <c r="L53" s="34"/>
      <c r="M53" s="45"/>
      <c r="N53" s="45"/>
      <c r="O53" s="45"/>
      <c r="P53" s="45"/>
      <c r="Q53" s="45"/>
      <c r="R53" s="45"/>
      <c r="S53" s="45"/>
      <c r="T53" s="45"/>
      <c r="U53" s="45"/>
      <c r="V53" s="115"/>
      <c r="W53" s="45"/>
      <c r="X53" s="45"/>
      <c r="Y53" s="45"/>
      <c r="Z53" s="45"/>
      <c r="AA53" s="47"/>
    </row>
    <row r="54" spans="1:27" ht="12.75">
      <c r="A54" s="34"/>
      <c r="B54" s="45"/>
      <c r="C54" s="45"/>
      <c r="D54" s="34"/>
      <c r="E54" s="34"/>
      <c r="F54" s="34"/>
      <c r="G54" s="34"/>
      <c r="H54" s="34"/>
      <c r="I54" s="34"/>
      <c r="J54" s="57"/>
      <c r="K54" s="34"/>
      <c r="L54" s="34"/>
      <c r="M54" s="45"/>
      <c r="N54" s="45"/>
      <c r="O54" s="45"/>
      <c r="P54" s="45"/>
      <c r="Q54" s="45"/>
      <c r="R54" s="45"/>
      <c r="S54" s="45"/>
      <c r="T54" s="45"/>
      <c r="U54" s="45"/>
      <c r="V54" s="115"/>
      <c r="W54" s="45"/>
      <c r="X54" s="45"/>
      <c r="Y54" s="45"/>
      <c r="Z54" s="45"/>
      <c r="AA54" s="47"/>
    </row>
    <row r="55" spans="1:27" ht="12.75">
      <c r="A55" s="34"/>
      <c r="B55" s="45"/>
      <c r="C55" s="45"/>
      <c r="D55" s="34"/>
      <c r="E55" s="34"/>
      <c r="F55" s="34"/>
      <c r="G55" s="34"/>
      <c r="H55" s="34"/>
      <c r="I55" s="34"/>
      <c r="J55" s="57"/>
      <c r="K55" s="34"/>
      <c r="L55" s="34"/>
      <c r="M55" s="45"/>
      <c r="N55" s="45"/>
      <c r="O55" s="45"/>
      <c r="P55" s="45"/>
      <c r="Q55" s="45"/>
      <c r="R55" s="45"/>
      <c r="S55" s="45"/>
      <c r="T55" s="45"/>
      <c r="U55" s="45"/>
      <c r="V55" s="115"/>
      <c r="W55" s="45"/>
      <c r="X55" s="45"/>
      <c r="Y55" s="45"/>
      <c r="Z55" s="45"/>
      <c r="AA55" s="47"/>
    </row>
    <row r="56" spans="1:27" ht="12.75">
      <c r="A56" s="34"/>
      <c r="B56" s="45"/>
      <c r="C56" s="45"/>
      <c r="D56" s="34"/>
      <c r="E56" s="34"/>
      <c r="F56" s="34"/>
      <c r="G56" s="34"/>
      <c r="H56" s="34"/>
      <c r="I56" s="34"/>
      <c r="J56" s="57"/>
      <c r="K56" s="34"/>
      <c r="L56" s="34"/>
      <c r="M56" s="45"/>
      <c r="N56" s="45"/>
      <c r="O56" s="45"/>
      <c r="P56" s="45"/>
      <c r="Q56" s="45"/>
      <c r="R56" s="45"/>
      <c r="S56" s="45"/>
      <c r="T56" s="45"/>
      <c r="U56" s="45"/>
      <c r="V56" s="115"/>
      <c r="W56" s="45"/>
      <c r="X56" s="45"/>
      <c r="Y56" s="45"/>
      <c r="Z56" s="45"/>
      <c r="AA56" s="47"/>
    </row>
    <row r="57" spans="1:27" ht="12.75">
      <c r="A57" s="34"/>
      <c r="B57" s="45"/>
      <c r="C57" s="45"/>
      <c r="D57" s="34"/>
      <c r="E57" s="34"/>
      <c r="F57" s="34"/>
      <c r="G57" s="34"/>
      <c r="H57" s="34"/>
      <c r="I57" s="34"/>
      <c r="J57" s="57"/>
      <c r="K57" s="34"/>
      <c r="L57" s="34"/>
      <c r="M57" s="45"/>
      <c r="N57" s="45"/>
      <c r="O57" s="45"/>
      <c r="P57" s="45"/>
      <c r="Q57" s="45"/>
      <c r="R57" s="45"/>
      <c r="S57" s="45"/>
      <c r="T57" s="45"/>
      <c r="U57" s="45"/>
      <c r="V57" s="115"/>
      <c r="W57" s="45"/>
      <c r="X57" s="45"/>
      <c r="Y57" s="45"/>
      <c r="Z57" s="45"/>
      <c r="AA57" s="47"/>
    </row>
    <row r="58" spans="1:27" ht="12.75">
      <c r="A58" s="34"/>
      <c r="B58" s="45"/>
      <c r="C58" s="45"/>
      <c r="D58" s="34"/>
      <c r="E58" s="34"/>
      <c r="F58" s="34"/>
      <c r="G58" s="34"/>
      <c r="H58" s="34"/>
      <c r="I58" s="34"/>
      <c r="J58" s="57"/>
      <c r="K58" s="34"/>
      <c r="L58" s="34"/>
      <c r="M58" s="45"/>
      <c r="N58" s="45"/>
      <c r="O58" s="45"/>
      <c r="P58" s="45"/>
      <c r="Q58" s="45"/>
      <c r="R58" s="45"/>
      <c r="S58" s="45"/>
      <c r="T58" s="45"/>
      <c r="U58" s="45"/>
      <c r="V58" s="115"/>
      <c r="W58" s="45"/>
      <c r="X58" s="45"/>
      <c r="Y58" s="45"/>
      <c r="Z58" s="45"/>
      <c r="AA58" s="47"/>
    </row>
    <row r="59" spans="1:27" ht="12.75">
      <c r="A59" s="34"/>
      <c r="B59" s="45"/>
      <c r="C59" s="45"/>
      <c r="D59" s="34"/>
      <c r="E59" s="34"/>
      <c r="F59" s="34"/>
      <c r="G59" s="34"/>
      <c r="H59" s="34"/>
      <c r="I59" s="34"/>
      <c r="J59" s="57"/>
      <c r="K59" s="34"/>
      <c r="L59" s="34"/>
      <c r="M59" s="45"/>
      <c r="N59" s="45"/>
      <c r="O59" s="45"/>
      <c r="P59" s="45"/>
      <c r="Q59" s="45"/>
      <c r="R59" s="45"/>
      <c r="S59" s="45"/>
      <c r="T59" s="45"/>
      <c r="U59" s="45"/>
      <c r="V59" s="115"/>
      <c r="W59" s="45"/>
      <c r="X59" s="45"/>
      <c r="Y59" s="45"/>
      <c r="Z59" s="45"/>
      <c r="AA59" s="47"/>
    </row>
    <row r="60" spans="1:27" ht="12.75">
      <c r="A60" s="34"/>
      <c r="B60" s="45"/>
      <c r="C60" s="45"/>
      <c r="D60" s="34"/>
      <c r="E60" s="34"/>
      <c r="F60" s="34"/>
      <c r="G60" s="34"/>
      <c r="H60" s="34"/>
      <c r="I60" s="34"/>
      <c r="J60" s="57"/>
      <c r="K60" s="34"/>
      <c r="L60" s="34"/>
      <c r="M60" s="45"/>
      <c r="N60" s="45"/>
      <c r="O60" s="45"/>
      <c r="P60" s="45"/>
      <c r="Q60" s="45"/>
      <c r="R60" s="45"/>
      <c r="S60" s="45"/>
      <c r="T60" s="45"/>
      <c r="U60" s="45"/>
      <c r="V60" s="115"/>
      <c r="W60" s="45"/>
      <c r="X60" s="45"/>
      <c r="Y60" s="45"/>
      <c r="Z60" s="45"/>
      <c r="AA60" s="47"/>
    </row>
    <row r="61" spans="1:27" ht="12.75">
      <c r="A61" s="34"/>
      <c r="B61" s="45"/>
      <c r="C61" s="45"/>
      <c r="D61" s="34"/>
      <c r="E61" s="34"/>
      <c r="F61" s="34"/>
      <c r="G61" s="34"/>
      <c r="H61" s="34"/>
      <c r="I61" s="34"/>
      <c r="J61" s="57"/>
      <c r="K61" s="34"/>
      <c r="L61" s="34"/>
      <c r="M61" s="45"/>
      <c r="N61" s="45"/>
      <c r="O61" s="45"/>
      <c r="P61" s="45"/>
      <c r="Q61" s="45"/>
      <c r="R61" s="45"/>
      <c r="S61" s="45"/>
      <c r="T61" s="45"/>
      <c r="U61" s="45"/>
      <c r="V61" s="115"/>
      <c r="W61" s="45"/>
      <c r="X61" s="45"/>
      <c r="Y61" s="45"/>
      <c r="Z61" s="45"/>
      <c r="AA61" s="47"/>
    </row>
    <row r="62" spans="1:27" ht="12.75">
      <c r="A62" s="34"/>
      <c r="B62" s="45"/>
      <c r="C62" s="45"/>
      <c r="D62" s="34"/>
      <c r="E62" s="34"/>
      <c r="F62" s="34"/>
      <c r="G62" s="34"/>
      <c r="H62" s="34"/>
      <c r="I62" s="34"/>
      <c r="J62" s="57"/>
      <c r="K62" s="34"/>
      <c r="L62" s="34"/>
      <c r="M62" s="45"/>
      <c r="N62" s="45"/>
      <c r="O62" s="45"/>
      <c r="P62" s="45"/>
      <c r="Q62" s="45"/>
      <c r="R62" s="45"/>
      <c r="S62" s="45"/>
      <c r="T62" s="45"/>
      <c r="U62" s="45"/>
      <c r="V62" s="115"/>
      <c r="W62" s="45"/>
      <c r="X62" s="45"/>
      <c r="Y62" s="45"/>
      <c r="Z62" s="45"/>
      <c r="AA62" s="47"/>
    </row>
    <row r="63" spans="1:27" ht="12.75">
      <c r="A63" s="34"/>
      <c r="B63" s="45"/>
      <c r="C63" s="45"/>
      <c r="D63" s="34"/>
      <c r="E63" s="34"/>
      <c r="F63" s="34"/>
      <c r="G63" s="34"/>
      <c r="H63" s="34"/>
      <c r="I63" s="34"/>
      <c r="J63" s="57"/>
      <c r="K63" s="34"/>
      <c r="L63" s="34"/>
      <c r="M63" s="45"/>
      <c r="N63" s="45"/>
      <c r="O63" s="45"/>
      <c r="P63" s="45"/>
      <c r="Q63" s="45"/>
      <c r="R63" s="45"/>
      <c r="S63" s="45"/>
      <c r="T63" s="45"/>
      <c r="U63" s="45"/>
      <c r="V63" s="115"/>
      <c r="W63" s="45"/>
      <c r="X63" s="45"/>
      <c r="Y63" s="45"/>
      <c r="Z63" s="45"/>
      <c r="AA63" s="47"/>
    </row>
    <row r="64" spans="1:27" ht="12.75">
      <c r="A64" s="34"/>
      <c r="B64" s="45"/>
      <c r="C64" s="45"/>
      <c r="D64" s="34"/>
      <c r="E64" s="34"/>
      <c r="F64" s="34"/>
      <c r="G64" s="34"/>
      <c r="H64" s="34"/>
      <c r="I64" s="34"/>
      <c r="J64" s="57"/>
      <c r="K64" s="34"/>
      <c r="L64" s="34"/>
      <c r="M64" s="45"/>
      <c r="N64" s="45"/>
      <c r="O64" s="45"/>
      <c r="P64" s="45"/>
      <c r="Q64" s="45"/>
      <c r="R64" s="45"/>
      <c r="S64" s="45"/>
      <c r="T64" s="45"/>
      <c r="U64" s="45"/>
      <c r="V64" s="115"/>
      <c r="W64" s="45"/>
      <c r="X64" s="45"/>
      <c r="Y64" s="45"/>
      <c r="Z64" s="45"/>
      <c r="AA64" s="47"/>
    </row>
    <row r="65" spans="1:27" ht="12.75">
      <c r="A65" s="34"/>
      <c r="B65" s="45"/>
      <c r="C65" s="45"/>
      <c r="D65" s="34"/>
      <c r="E65" s="34"/>
      <c r="F65" s="34"/>
      <c r="G65" s="34"/>
      <c r="H65" s="34"/>
      <c r="I65" s="34"/>
      <c r="J65" s="57"/>
      <c r="K65" s="34"/>
      <c r="L65" s="34"/>
      <c r="M65" s="45"/>
      <c r="N65" s="45"/>
      <c r="O65" s="45"/>
      <c r="P65" s="45"/>
      <c r="Q65" s="45"/>
      <c r="R65" s="45"/>
      <c r="S65" s="45"/>
      <c r="T65" s="45"/>
      <c r="U65" s="45"/>
      <c r="V65" s="115"/>
      <c r="W65" s="45"/>
      <c r="X65" s="45"/>
      <c r="Y65" s="45"/>
      <c r="Z65" s="45"/>
      <c r="AA65" s="47"/>
    </row>
    <row r="66" spans="1:27" ht="12.75">
      <c r="A66" s="34"/>
      <c r="B66" s="45"/>
      <c r="C66" s="45"/>
      <c r="D66" s="34"/>
      <c r="E66" s="34"/>
      <c r="F66" s="34"/>
      <c r="G66" s="34"/>
      <c r="H66" s="34"/>
      <c r="I66" s="34"/>
      <c r="J66" s="57"/>
      <c r="K66" s="34"/>
      <c r="L66" s="34"/>
      <c r="M66" s="45"/>
      <c r="N66" s="45"/>
      <c r="O66" s="45"/>
      <c r="P66" s="45"/>
      <c r="Q66" s="45"/>
      <c r="R66" s="45"/>
      <c r="S66" s="45"/>
      <c r="T66" s="45"/>
      <c r="U66" s="45"/>
      <c r="V66" s="115"/>
      <c r="W66" s="45"/>
      <c r="X66" s="45"/>
      <c r="Y66" s="45"/>
      <c r="Z66" s="45"/>
      <c r="AA66" s="47"/>
    </row>
    <row r="67" spans="1:27" ht="12.75">
      <c r="A67" s="34"/>
      <c r="B67" s="45"/>
      <c r="C67" s="45"/>
      <c r="D67" s="34"/>
      <c r="E67" s="34"/>
      <c r="F67" s="34"/>
      <c r="G67" s="34"/>
      <c r="H67" s="34"/>
      <c r="I67" s="34"/>
      <c r="J67" s="57"/>
      <c r="K67" s="34"/>
      <c r="L67" s="34"/>
      <c r="M67" s="45"/>
      <c r="N67" s="45"/>
      <c r="O67" s="45"/>
      <c r="P67" s="45"/>
      <c r="Q67" s="45"/>
      <c r="R67" s="45"/>
      <c r="S67" s="45"/>
      <c r="T67" s="45"/>
      <c r="U67" s="45"/>
      <c r="V67" s="115"/>
      <c r="W67" s="45"/>
      <c r="X67" s="45"/>
      <c r="Y67" s="45"/>
      <c r="Z67" s="45"/>
      <c r="AA67" s="47"/>
    </row>
    <row r="68" spans="1:27" ht="12.75">
      <c r="A68" s="34"/>
      <c r="B68" s="45"/>
      <c r="C68" s="45"/>
      <c r="D68" s="34"/>
      <c r="E68" s="34"/>
      <c r="F68" s="34"/>
      <c r="G68" s="34"/>
      <c r="H68" s="34"/>
      <c r="I68" s="34"/>
      <c r="J68" s="57"/>
      <c r="K68" s="34"/>
      <c r="L68" s="34"/>
      <c r="M68" s="45"/>
      <c r="N68" s="45"/>
      <c r="O68" s="45"/>
      <c r="P68" s="45"/>
      <c r="Q68" s="45"/>
      <c r="R68" s="45"/>
      <c r="S68" s="45"/>
      <c r="T68" s="45"/>
      <c r="U68" s="45"/>
      <c r="V68" s="115"/>
      <c r="W68" s="45"/>
      <c r="X68" s="45"/>
      <c r="Y68" s="45"/>
      <c r="Z68" s="45"/>
      <c r="AA68" s="47"/>
    </row>
    <row r="69" spans="1:27" ht="12.75">
      <c r="A69" s="34"/>
      <c r="B69" s="45"/>
      <c r="C69" s="45"/>
      <c r="D69" s="34"/>
      <c r="E69" s="34"/>
      <c r="F69" s="34"/>
      <c r="G69" s="34"/>
      <c r="H69" s="34"/>
      <c r="I69" s="34"/>
      <c r="J69" s="57"/>
      <c r="K69" s="34"/>
      <c r="L69" s="34"/>
      <c r="M69" s="45"/>
      <c r="N69" s="45"/>
      <c r="O69" s="45"/>
      <c r="P69" s="45"/>
      <c r="Q69" s="45"/>
      <c r="R69" s="45"/>
      <c r="S69" s="45"/>
      <c r="T69" s="45"/>
      <c r="U69" s="45"/>
      <c r="V69" s="115"/>
      <c r="W69" s="45"/>
      <c r="X69" s="45"/>
      <c r="Y69" s="45"/>
      <c r="Z69" s="45"/>
      <c r="AA69" s="47"/>
    </row>
    <row r="70" spans="1:27" ht="12.75">
      <c r="A70" s="34"/>
      <c r="B70" s="45"/>
      <c r="C70" s="45"/>
      <c r="D70" s="34"/>
      <c r="E70" s="34"/>
      <c r="F70" s="34"/>
      <c r="G70" s="34"/>
      <c r="H70" s="34"/>
      <c r="I70" s="34"/>
      <c r="J70" s="57"/>
      <c r="K70" s="34"/>
      <c r="L70" s="34"/>
      <c r="M70" s="45"/>
      <c r="N70" s="45"/>
      <c r="O70" s="45"/>
      <c r="P70" s="45"/>
      <c r="Q70" s="45"/>
      <c r="R70" s="45"/>
      <c r="S70" s="45"/>
      <c r="T70" s="45"/>
      <c r="U70" s="45"/>
      <c r="V70" s="115"/>
      <c r="W70" s="45"/>
      <c r="X70" s="45"/>
      <c r="Y70" s="45"/>
      <c r="Z70" s="45"/>
      <c r="AA70" s="47"/>
    </row>
    <row r="71" spans="1:27" ht="12.75">
      <c r="A71" s="34"/>
      <c r="B71" s="45"/>
      <c r="C71" s="45"/>
      <c r="D71" s="34"/>
      <c r="E71" s="34"/>
      <c r="F71" s="34"/>
      <c r="G71" s="34"/>
      <c r="H71" s="34"/>
      <c r="I71" s="34"/>
      <c r="J71" s="57"/>
      <c r="K71" s="34"/>
      <c r="L71" s="34"/>
      <c r="M71" s="45"/>
      <c r="N71" s="45"/>
      <c r="O71" s="45"/>
      <c r="P71" s="45"/>
      <c r="Q71" s="45"/>
      <c r="R71" s="45"/>
      <c r="S71" s="45"/>
      <c r="T71" s="45"/>
      <c r="U71" s="45"/>
      <c r="V71" s="115"/>
      <c r="W71" s="45"/>
      <c r="X71" s="45"/>
      <c r="Y71" s="45"/>
      <c r="Z71" s="45"/>
      <c r="AA71" s="47"/>
    </row>
    <row r="72" spans="1:27" ht="12.75">
      <c r="A72" s="34"/>
      <c r="B72" s="45"/>
      <c r="C72" s="45"/>
      <c r="D72" s="34"/>
      <c r="E72" s="34"/>
      <c r="F72" s="34"/>
      <c r="G72" s="34"/>
      <c r="H72" s="34"/>
      <c r="I72" s="34"/>
      <c r="J72" s="57"/>
      <c r="K72" s="34"/>
      <c r="L72" s="34"/>
      <c r="M72" s="45"/>
      <c r="N72" s="45"/>
      <c r="O72" s="45"/>
      <c r="P72" s="45"/>
      <c r="Q72" s="45"/>
      <c r="R72" s="45"/>
      <c r="S72" s="45"/>
      <c r="T72" s="45"/>
      <c r="U72" s="45"/>
      <c r="V72" s="115"/>
      <c r="W72" s="45"/>
      <c r="X72" s="45"/>
      <c r="Y72" s="45"/>
      <c r="Z72" s="45"/>
      <c r="AA72" s="47"/>
    </row>
    <row r="73" spans="1:27" ht="12.75">
      <c r="A73" s="34"/>
      <c r="B73" s="45"/>
      <c r="C73" s="45"/>
      <c r="D73" s="34"/>
      <c r="E73" s="34"/>
      <c r="F73" s="34"/>
      <c r="G73" s="34"/>
      <c r="H73" s="34"/>
      <c r="I73" s="34"/>
      <c r="J73" s="57"/>
      <c r="K73" s="34"/>
      <c r="L73" s="34"/>
      <c r="M73" s="45"/>
      <c r="N73" s="45"/>
      <c r="O73" s="45"/>
      <c r="P73" s="45"/>
      <c r="Q73" s="45"/>
      <c r="R73" s="45"/>
      <c r="S73" s="45"/>
      <c r="T73" s="45"/>
      <c r="U73" s="45"/>
      <c r="V73" s="115"/>
      <c r="W73" s="45"/>
      <c r="X73" s="45"/>
      <c r="Y73" s="45"/>
      <c r="Z73" s="45"/>
      <c r="AA73" s="47"/>
    </row>
    <row r="74" spans="1:27" ht="12.75">
      <c r="A74" s="34"/>
      <c r="B74" s="45"/>
      <c r="C74" s="45"/>
      <c r="D74" s="34"/>
      <c r="E74" s="34"/>
      <c r="F74" s="34"/>
      <c r="G74" s="34"/>
      <c r="H74" s="34"/>
      <c r="I74" s="34"/>
      <c r="J74" s="57"/>
      <c r="K74" s="34"/>
      <c r="L74" s="34"/>
      <c r="M74" s="45"/>
      <c r="N74" s="45"/>
      <c r="O74" s="45"/>
      <c r="P74" s="45"/>
      <c r="Q74" s="45"/>
      <c r="R74" s="45"/>
      <c r="S74" s="45"/>
      <c r="T74" s="45"/>
      <c r="U74" s="45"/>
      <c r="V74" s="115"/>
      <c r="W74" s="45"/>
      <c r="X74" s="45"/>
      <c r="Y74" s="45"/>
      <c r="Z74" s="45"/>
      <c r="AA74" s="47"/>
    </row>
    <row r="75" spans="1:27" ht="12.75">
      <c r="A75" s="34"/>
      <c r="B75" s="45"/>
      <c r="C75" s="45"/>
      <c r="D75" s="34"/>
      <c r="E75" s="34"/>
      <c r="F75" s="34"/>
      <c r="G75" s="34"/>
      <c r="H75" s="34"/>
      <c r="I75" s="34"/>
      <c r="J75" s="57"/>
      <c r="K75" s="34"/>
      <c r="L75" s="34"/>
      <c r="M75" s="45"/>
      <c r="N75" s="45"/>
      <c r="O75" s="45"/>
      <c r="P75" s="45"/>
      <c r="Q75" s="45"/>
      <c r="R75" s="45"/>
      <c r="S75" s="45"/>
      <c r="T75" s="45"/>
      <c r="U75" s="45"/>
      <c r="V75" s="115"/>
      <c r="W75" s="45"/>
      <c r="X75" s="45"/>
      <c r="Y75" s="45"/>
      <c r="Z75" s="45"/>
      <c r="AA75" s="47"/>
    </row>
    <row r="76" spans="1:27" ht="12.75">
      <c r="A76" s="34"/>
      <c r="B76" s="45"/>
      <c r="C76" s="45"/>
      <c r="D76" s="34"/>
      <c r="E76" s="34"/>
      <c r="F76" s="34"/>
      <c r="G76" s="34"/>
      <c r="H76" s="34"/>
      <c r="I76" s="34"/>
      <c r="J76" s="57"/>
      <c r="K76" s="34"/>
      <c r="L76" s="34"/>
      <c r="M76" s="45"/>
      <c r="N76" s="45"/>
      <c r="O76" s="45"/>
      <c r="P76" s="45"/>
      <c r="Q76" s="45"/>
      <c r="R76" s="45"/>
      <c r="S76" s="45"/>
      <c r="T76" s="45"/>
      <c r="U76" s="45"/>
      <c r="V76" s="115"/>
      <c r="W76" s="45"/>
      <c r="X76" s="45"/>
      <c r="Y76" s="45"/>
      <c r="Z76" s="45"/>
      <c r="AA76" s="47"/>
    </row>
    <row r="77" spans="1:27" ht="12.75">
      <c r="A77" s="34"/>
      <c r="B77" s="45"/>
      <c r="C77" s="45"/>
      <c r="D77" s="34"/>
      <c r="E77" s="34"/>
      <c r="F77" s="34"/>
      <c r="G77" s="34"/>
      <c r="H77" s="34"/>
      <c r="I77" s="34"/>
      <c r="J77" s="57"/>
      <c r="K77" s="34"/>
      <c r="L77" s="34"/>
      <c r="M77" s="45"/>
      <c r="N77" s="45"/>
      <c r="O77" s="45"/>
      <c r="P77" s="45"/>
      <c r="Q77" s="45"/>
      <c r="R77" s="45"/>
      <c r="S77" s="45"/>
      <c r="T77" s="45"/>
      <c r="U77" s="45"/>
      <c r="V77" s="115"/>
      <c r="W77" s="45"/>
      <c r="X77" s="45"/>
      <c r="Y77" s="45"/>
      <c r="Z77" s="45"/>
      <c r="AA77" s="47"/>
    </row>
    <row r="78" spans="1:27" ht="12.75">
      <c r="A78" s="34"/>
      <c r="B78" s="45"/>
      <c r="C78" s="45"/>
      <c r="D78" s="34"/>
      <c r="E78" s="34"/>
      <c r="F78" s="34"/>
      <c r="G78" s="34"/>
      <c r="H78" s="34"/>
      <c r="I78" s="34"/>
      <c r="J78" s="57"/>
      <c r="K78" s="34"/>
      <c r="L78" s="34"/>
      <c r="M78" s="45"/>
      <c r="N78" s="45"/>
      <c r="O78" s="45"/>
      <c r="P78" s="45"/>
      <c r="Q78" s="45"/>
      <c r="R78" s="45"/>
      <c r="S78" s="45"/>
      <c r="T78" s="45"/>
      <c r="U78" s="45"/>
      <c r="V78" s="115"/>
      <c r="W78" s="45"/>
      <c r="X78" s="45"/>
      <c r="Y78" s="45"/>
      <c r="Z78" s="45"/>
      <c r="AA78" s="47"/>
    </row>
    <row r="79" spans="1:27" ht="12.75">
      <c r="A79" s="34"/>
      <c r="B79" s="45"/>
      <c r="C79" s="45"/>
      <c r="D79" s="34"/>
      <c r="E79" s="34"/>
      <c r="F79" s="34"/>
      <c r="G79" s="34"/>
      <c r="H79" s="34"/>
      <c r="I79" s="34"/>
      <c r="J79" s="57"/>
      <c r="K79" s="34"/>
      <c r="L79" s="34"/>
      <c r="M79" s="45"/>
      <c r="N79" s="45"/>
      <c r="O79" s="45"/>
      <c r="P79" s="45"/>
      <c r="Q79" s="45"/>
      <c r="R79" s="45"/>
      <c r="S79" s="45"/>
      <c r="T79" s="45"/>
      <c r="U79" s="45"/>
      <c r="V79" s="115"/>
      <c r="W79" s="45"/>
      <c r="X79" s="45"/>
      <c r="Y79" s="45"/>
      <c r="Z79" s="45"/>
      <c r="AA79" s="47"/>
    </row>
    <row r="80" spans="1:27" ht="12.75">
      <c r="A80" s="34"/>
      <c r="B80" s="45"/>
      <c r="C80" s="45"/>
      <c r="D80" s="34"/>
      <c r="E80" s="34"/>
      <c r="F80" s="34"/>
      <c r="G80" s="34"/>
      <c r="H80" s="34"/>
      <c r="I80" s="34"/>
      <c r="J80" s="57"/>
      <c r="K80" s="34"/>
      <c r="L80" s="34"/>
      <c r="M80" s="45"/>
      <c r="N80" s="45"/>
      <c r="O80" s="45"/>
      <c r="P80" s="45"/>
      <c r="Q80" s="45"/>
      <c r="R80" s="45"/>
      <c r="S80" s="45"/>
      <c r="T80" s="45"/>
      <c r="U80" s="45"/>
      <c r="V80" s="115"/>
      <c r="W80" s="45"/>
      <c r="X80" s="45"/>
      <c r="Y80" s="45"/>
      <c r="Z80" s="45"/>
      <c r="AA80" s="47"/>
    </row>
    <row r="81" spans="1:27" ht="12.75">
      <c r="A81" s="34"/>
      <c r="B81" s="45"/>
      <c r="C81" s="45"/>
      <c r="D81" s="34"/>
      <c r="E81" s="34"/>
      <c r="F81" s="34"/>
      <c r="G81" s="34"/>
      <c r="H81" s="34"/>
      <c r="I81" s="34"/>
      <c r="J81" s="57"/>
      <c r="K81" s="34"/>
      <c r="L81" s="34"/>
      <c r="M81" s="45"/>
      <c r="N81" s="45"/>
      <c r="O81" s="45"/>
      <c r="P81" s="45"/>
      <c r="Q81" s="45"/>
      <c r="R81" s="45"/>
      <c r="S81" s="45"/>
      <c r="T81" s="45"/>
      <c r="U81" s="45"/>
      <c r="V81" s="115"/>
      <c r="W81" s="45"/>
      <c r="X81" s="45"/>
      <c r="Y81" s="45"/>
      <c r="Z81" s="45"/>
      <c r="AA81" s="47"/>
    </row>
    <row r="82" spans="1:27" ht="12.75">
      <c r="A82" s="34"/>
      <c r="B82" s="45"/>
      <c r="C82" s="45"/>
      <c r="D82" s="34"/>
      <c r="E82" s="34"/>
      <c r="F82" s="34"/>
      <c r="G82" s="34"/>
      <c r="H82" s="34"/>
      <c r="I82" s="34"/>
      <c r="J82" s="57"/>
      <c r="K82" s="34"/>
      <c r="L82" s="34"/>
      <c r="M82" s="45"/>
      <c r="N82" s="45"/>
      <c r="O82" s="45"/>
      <c r="P82" s="45"/>
      <c r="Q82" s="45"/>
      <c r="R82" s="45"/>
      <c r="S82" s="45"/>
      <c r="T82" s="45"/>
      <c r="U82" s="45"/>
      <c r="V82" s="115"/>
      <c r="W82" s="45"/>
      <c r="X82" s="45"/>
      <c r="Y82" s="45"/>
      <c r="Z82" s="45"/>
      <c r="AA82" s="47"/>
    </row>
    <row r="83" spans="1:27" ht="12.75">
      <c r="A83" s="34"/>
      <c r="B83" s="45"/>
      <c r="C83" s="45"/>
      <c r="D83" s="47"/>
      <c r="E83" s="47"/>
      <c r="F83" s="47"/>
      <c r="G83" s="47"/>
      <c r="H83" s="47"/>
      <c r="I83" s="47"/>
      <c r="J83" s="36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36"/>
      <c r="W83" s="47"/>
      <c r="X83" s="47"/>
      <c r="Y83" s="47"/>
      <c r="Z83" s="47"/>
      <c r="AA83" s="47"/>
    </row>
    <row r="84" spans="1:27" ht="12.75">
      <c r="A84" s="34"/>
      <c r="B84" s="45"/>
      <c r="C84" s="45"/>
      <c r="D84" s="47"/>
      <c r="E84" s="47"/>
      <c r="F84" s="47"/>
      <c r="G84" s="47"/>
      <c r="H84" s="47"/>
      <c r="I84" s="47"/>
      <c r="J84" s="36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36"/>
      <c r="W84" s="47"/>
      <c r="X84" s="47"/>
      <c r="Y84" s="47"/>
      <c r="Z84" s="47"/>
      <c r="AA84" s="47"/>
    </row>
    <row r="85" spans="1:27" ht="12.75">
      <c r="A85" s="34"/>
      <c r="B85" s="45"/>
      <c r="C85" s="45"/>
      <c r="D85" s="47"/>
      <c r="E85" s="47"/>
      <c r="F85" s="47"/>
      <c r="G85" s="47"/>
      <c r="H85" s="47"/>
      <c r="I85" s="47"/>
      <c r="J85" s="36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36"/>
      <c r="W85" s="47"/>
      <c r="X85" s="47"/>
      <c r="Y85" s="47"/>
      <c r="Z85" s="47"/>
      <c r="AA85" s="47"/>
    </row>
    <row r="86" spans="1:27" ht="12.75">
      <c r="A86" s="34"/>
      <c r="B86" s="45"/>
      <c r="C86" s="45"/>
      <c r="D86" s="47"/>
      <c r="E86" s="47"/>
      <c r="F86" s="47"/>
      <c r="G86" s="47"/>
      <c r="H86" s="47"/>
      <c r="I86" s="47"/>
      <c r="J86" s="36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36"/>
      <c r="W86" s="47"/>
      <c r="X86" s="47"/>
      <c r="Y86" s="47"/>
      <c r="Z86" s="47"/>
      <c r="AA86" s="47"/>
    </row>
    <row r="87" spans="1:27" ht="12.75">
      <c r="A87" s="34"/>
      <c r="B87" s="45"/>
      <c r="C87" s="45"/>
      <c r="D87" s="47"/>
      <c r="E87" s="47"/>
      <c r="F87" s="47"/>
      <c r="G87" s="47"/>
      <c r="H87" s="47"/>
      <c r="I87" s="47"/>
      <c r="J87" s="36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36"/>
      <c r="W87" s="47"/>
      <c r="X87" s="47"/>
      <c r="Y87" s="47"/>
      <c r="Z87" s="47"/>
      <c r="AA87" s="47"/>
    </row>
    <row r="88" spans="1:27" ht="12.75">
      <c r="A88" s="34"/>
      <c r="B88" s="45"/>
      <c r="C88" s="45"/>
      <c r="D88" s="47"/>
      <c r="E88" s="47"/>
      <c r="F88" s="47"/>
      <c r="G88" s="47"/>
      <c r="H88" s="47"/>
      <c r="I88" s="47"/>
      <c r="J88" s="36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36"/>
      <c r="W88" s="47"/>
      <c r="X88" s="47"/>
      <c r="Y88" s="47"/>
      <c r="Z88" s="47"/>
      <c r="AA88" s="47"/>
    </row>
    <row r="89" spans="1:27" ht="12.75">
      <c r="A89" s="34"/>
      <c r="B89" s="45"/>
      <c r="C89" s="45"/>
      <c r="D89" s="47"/>
      <c r="E89" s="47"/>
      <c r="F89" s="47"/>
      <c r="G89" s="47"/>
      <c r="H89" s="47"/>
      <c r="I89" s="47"/>
      <c r="J89" s="36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36"/>
      <c r="W89" s="47"/>
      <c r="X89" s="47"/>
      <c r="Y89" s="47"/>
      <c r="Z89" s="47"/>
      <c r="AA89" s="47"/>
    </row>
    <row r="90" spans="1:27" ht="12.75">
      <c r="A90" s="34"/>
      <c r="B90" s="45"/>
      <c r="C90" s="45"/>
      <c r="D90" s="47"/>
      <c r="E90" s="47"/>
      <c r="F90" s="47"/>
      <c r="G90" s="47"/>
      <c r="H90" s="47"/>
      <c r="I90" s="47"/>
      <c r="J90" s="36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36"/>
      <c r="W90" s="47"/>
      <c r="X90" s="47"/>
      <c r="Y90" s="47"/>
      <c r="Z90" s="47"/>
      <c r="AA90" s="47"/>
    </row>
    <row r="91" spans="1:27" ht="12.75">
      <c r="A91" s="34"/>
      <c r="B91" s="45"/>
      <c r="C91" s="45"/>
      <c r="D91" s="47"/>
      <c r="E91" s="47"/>
      <c r="F91" s="47"/>
      <c r="G91" s="47"/>
      <c r="H91" s="47"/>
      <c r="I91" s="47"/>
      <c r="J91" s="36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36"/>
      <c r="W91" s="47"/>
      <c r="X91" s="47"/>
      <c r="Y91" s="47"/>
      <c r="Z91" s="47"/>
      <c r="AA91" s="47"/>
    </row>
    <row r="92" spans="1:27" ht="12.75">
      <c r="A92" s="34"/>
      <c r="B92" s="45"/>
      <c r="C92" s="45"/>
      <c r="D92" s="47"/>
      <c r="E92" s="47"/>
      <c r="F92" s="47"/>
      <c r="G92" s="47"/>
      <c r="H92" s="47"/>
      <c r="I92" s="47"/>
      <c r="J92" s="36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36"/>
      <c r="W92" s="47"/>
      <c r="X92" s="47"/>
      <c r="Y92" s="47"/>
      <c r="Z92" s="47"/>
      <c r="AA92" s="47"/>
    </row>
    <row r="93" spans="1:27" ht="12.75">
      <c r="A93" s="34"/>
      <c r="B93" s="45"/>
      <c r="C93" s="45"/>
      <c r="D93" s="47"/>
      <c r="E93" s="47"/>
      <c r="F93" s="47"/>
      <c r="G93" s="47"/>
      <c r="H93" s="47"/>
      <c r="I93" s="47"/>
      <c r="J93" s="36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36"/>
      <c r="W93" s="47"/>
      <c r="X93" s="47"/>
      <c r="Y93" s="47"/>
      <c r="Z93" s="47"/>
      <c r="AA93" s="47"/>
    </row>
    <row r="94" spans="1:27" ht="12.75">
      <c r="A94" s="34"/>
      <c r="B94" s="45"/>
      <c r="C94" s="45"/>
      <c r="D94" s="47"/>
      <c r="E94" s="47"/>
      <c r="F94" s="47"/>
      <c r="G94" s="47"/>
      <c r="H94" s="47"/>
      <c r="I94" s="47"/>
      <c r="J94" s="36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36"/>
      <c r="W94" s="47"/>
      <c r="X94" s="47"/>
      <c r="Y94" s="47"/>
      <c r="Z94" s="47"/>
      <c r="AA94" s="47"/>
    </row>
    <row r="95" spans="1:27" ht="12.75">
      <c r="A95" s="34"/>
      <c r="B95" s="45"/>
      <c r="C95" s="45"/>
      <c r="D95" s="47"/>
      <c r="E95" s="47"/>
      <c r="F95" s="47"/>
      <c r="G95" s="47"/>
      <c r="H95" s="47"/>
      <c r="I95" s="47"/>
      <c r="J95" s="36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36"/>
      <c r="W95" s="47"/>
      <c r="X95" s="47"/>
      <c r="Y95" s="47"/>
      <c r="Z95" s="47"/>
      <c r="AA95" s="47"/>
    </row>
    <row r="96" spans="1:27" ht="12.75">
      <c r="A96" s="34"/>
      <c r="B96" s="45"/>
      <c r="C96" s="45"/>
      <c r="D96" s="47"/>
      <c r="E96" s="47"/>
      <c r="F96" s="47"/>
      <c r="G96" s="47"/>
      <c r="H96" s="47"/>
      <c r="I96" s="47"/>
      <c r="J96" s="36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36"/>
      <c r="W96" s="47"/>
      <c r="X96" s="47"/>
      <c r="Y96" s="47"/>
      <c r="Z96" s="47"/>
      <c r="AA96" s="47"/>
    </row>
    <row r="97" spans="1:27" ht="12.75">
      <c r="A97" s="34"/>
      <c r="B97" s="45"/>
      <c r="C97" s="45"/>
      <c r="D97" s="47"/>
      <c r="E97" s="47"/>
      <c r="F97" s="47"/>
      <c r="G97" s="47"/>
      <c r="H97" s="47"/>
      <c r="I97" s="47"/>
      <c r="J97" s="36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36"/>
      <c r="W97" s="47"/>
      <c r="X97" s="47"/>
      <c r="Y97" s="47"/>
      <c r="Z97" s="47"/>
      <c r="AA97" s="47"/>
    </row>
    <row r="98" spans="1:27" ht="12.75">
      <c r="A98" s="34"/>
      <c r="B98" s="45"/>
      <c r="C98" s="45"/>
      <c r="D98" s="47"/>
      <c r="E98" s="47"/>
      <c r="F98" s="47"/>
      <c r="G98" s="47"/>
      <c r="H98" s="47"/>
      <c r="I98" s="47"/>
      <c r="J98" s="36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36"/>
      <c r="W98" s="47"/>
      <c r="X98" s="47"/>
      <c r="Y98" s="47"/>
      <c r="Z98" s="47"/>
      <c r="AA98" s="47"/>
    </row>
    <row r="99" spans="1:27" ht="12.75">
      <c r="A99" s="34"/>
      <c r="B99" s="45"/>
      <c r="C99" s="45"/>
      <c r="D99" s="47"/>
      <c r="E99" s="47"/>
      <c r="F99" s="47"/>
      <c r="G99" s="47"/>
      <c r="H99" s="47"/>
      <c r="I99" s="47"/>
      <c r="J99" s="36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36"/>
      <c r="W99" s="47"/>
      <c r="X99" s="47"/>
      <c r="Y99" s="47"/>
      <c r="Z99" s="47"/>
      <c r="AA99" s="47"/>
    </row>
    <row r="100" spans="1:27" ht="12.75">
      <c r="A100" s="34"/>
      <c r="B100" s="45"/>
      <c r="C100" s="45"/>
      <c r="D100" s="47"/>
      <c r="E100" s="47"/>
      <c r="F100" s="47"/>
      <c r="G100" s="47"/>
      <c r="H100" s="47"/>
      <c r="I100" s="47"/>
      <c r="J100" s="36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36"/>
      <c r="W100" s="47"/>
      <c r="X100" s="47"/>
      <c r="Y100" s="47"/>
      <c r="Z100" s="47"/>
      <c r="AA100" s="47"/>
    </row>
    <row r="101" spans="1:27" ht="12.75">
      <c r="A101" s="34"/>
      <c r="B101" s="45"/>
      <c r="C101" s="45"/>
      <c r="D101" s="47"/>
      <c r="E101" s="47"/>
      <c r="F101" s="47"/>
      <c r="G101" s="47"/>
      <c r="H101" s="47"/>
      <c r="I101" s="47"/>
      <c r="J101" s="36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36"/>
      <c r="W101" s="47"/>
      <c r="X101" s="47"/>
      <c r="Y101" s="47"/>
      <c r="Z101" s="47"/>
      <c r="AA101" s="47"/>
    </row>
    <row r="102" spans="1:27" ht="12.75">
      <c r="A102" s="34"/>
      <c r="B102" s="45"/>
      <c r="C102" s="45"/>
      <c r="D102" s="47"/>
      <c r="E102" s="47"/>
      <c r="F102" s="47"/>
      <c r="G102" s="47"/>
      <c r="H102" s="47"/>
      <c r="I102" s="47"/>
      <c r="J102" s="36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36"/>
      <c r="W102" s="47"/>
      <c r="X102" s="47"/>
      <c r="Y102" s="47"/>
      <c r="Z102" s="47"/>
      <c r="AA102" s="47"/>
    </row>
    <row r="103" spans="1:27" ht="12.75">
      <c r="A103" s="34"/>
      <c r="B103" s="45"/>
      <c r="C103" s="45"/>
      <c r="D103" s="47"/>
      <c r="E103" s="47"/>
      <c r="F103" s="47"/>
      <c r="G103" s="47"/>
      <c r="H103" s="47"/>
      <c r="I103" s="47"/>
      <c r="J103" s="36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36"/>
      <c r="W103" s="47"/>
      <c r="X103" s="47"/>
      <c r="Y103" s="47"/>
      <c r="Z103" s="47"/>
      <c r="AA103" s="47"/>
    </row>
    <row r="104" spans="1:27" ht="12.75">
      <c r="A104" s="34"/>
      <c r="B104" s="45"/>
      <c r="C104" s="45"/>
      <c r="D104" s="47"/>
      <c r="E104" s="47"/>
      <c r="F104" s="47"/>
      <c r="G104" s="47"/>
      <c r="H104" s="47"/>
      <c r="I104" s="47"/>
      <c r="J104" s="36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36"/>
      <c r="W104" s="47"/>
      <c r="X104" s="47"/>
      <c r="Y104" s="47"/>
      <c r="Z104" s="47"/>
      <c r="AA104" s="47"/>
    </row>
    <row r="105" spans="1:27" ht="12.75">
      <c r="A105" s="34"/>
      <c r="B105" s="45"/>
      <c r="C105" s="45"/>
      <c r="D105" s="47"/>
      <c r="E105" s="47"/>
      <c r="F105" s="47"/>
      <c r="G105" s="47"/>
      <c r="H105" s="47"/>
      <c r="I105" s="47"/>
      <c r="J105" s="36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36"/>
      <c r="W105" s="47"/>
      <c r="X105" s="47"/>
      <c r="Y105" s="47"/>
      <c r="Z105" s="47"/>
      <c r="AA105" s="47"/>
    </row>
    <row r="106" spans="1:27" ht="12.75">
      <c r="A106" s="34"/>
      <c r="B106" s="45"/>
      <c r="C106" s="45"/>
      <c r="D106" s="47"/>
      <c r="E106" s="47"/>
      <c r="F106" s="47"/>
      <c r="G106" s="47"/>
      <c r="H106" s="47"/>
      <c r="I106" s="47"/>
      <c r="J106" s="36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36"/>
      <c r="W106" s="47"/>
      <c r="X106" s="47"/>
      <c r="Y106" s="47"/>
      <c r="Z106" s="47"/>
      <c r="AA106" s="47"/>
    </row>
    <row r="107" spans="1:27" ht="12.75">
      <c r="A107" s="34"/>
      <c r="B107" s="45"/>
      <c r="C107" s="45"/>
      <c r="D107" s="47"/>
      <c r="E107" s="47"/>
      <c r="F107" s="47"/>
      <c r="G107" s="47"/>
      <c r="H107" s="47"/>
      <c r="I107" s="47"/>
      <c r="J107" s="36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36"/>
      <c r="W107" s="47"/>
      <c r="X107" s="47"/>
      <c r="Y107" s="47"/>
      <c r="Z107" s="47"/>
      <c r="AA107" s="47"/>
    </row>
    <row r="108" spans="1:27" ht="12.75">
      <c r="A108" s="34"/>
      <c r="B108" s="45"/>
      <c r="C108" s="45"/>
      <c r="D108" s="47"/>
      <c r="E108" s="47"/>
      <c r="F108" s="47"/>
      <c r="G108" s="47"/>
      <c r="H108" s="47"/>
      <c r="I108" s="47"/>
      <c r="J108" s="36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36"/>
      <c r="W108" s="47"/>
      <c r="X108" s="47"/>
      <c r="Y108" s="47"/>
      <c r="Z108" s="47"/>
      <c r="AA108" s="47"/>
    </row>
    <row r="109" spans="1:27" ht="12.75">
      <c r="A109" s="34"/>
      <c r="B109" s="45"/>
      <c r="C109" s="45"/>
      <c r="D109" s="47"/>
      <c r="E109" s="47"/>
      <c r="F109" s="47"/>
      <c r="G109" s="47"/>
      <c r="H109" s="47"/>
      <c r="I109" s="47"/>
      <c r="J109" s="36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36"/>
      <c r="W109" s="47"/>
      <c r="X109" s="47"/>
      <c r="Y109" s="47"/>
      <c r="Z109" s="47"/>
      <c r="AA109" s="47"/>
    </row>
    <row r="110" spans="1:27" ht="12.75">
      <c r="A110" s="34"/>
      <c r="B110" s="45"/>
      <c r="C110" s="45"/>
      <c r="D110" s="47"/>
      <c r="E110" s="47"/>
      <c r="F110" s="47"/>
      <c r="G110" s="47"/>
      <c r="H110" s="47"/>
      <c r="I110" s="47"/>
      <c r="J110" s="36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36"/>
      <c r="W110" s="47"/>
      <c r="X110" s="47"/>
      <c r="Y110" s="47"/>
      <c r="Z110" s="47"/>
      <c r="AA110" s="47"/>
    </row>
    <row r="111" spans="1:27" ht="12.75">
      <c r="A111" s="34"/>
      <c r="B111" s="45"/>
      <c r="C111" s="45"/>
      <c r="D111" s="47"/>
      <c r="E111" s="47"/>
      <c r="F111" s="47"/>
      <c r="G111" s="47"/>
      <c r="H111" s="47"/>
      <c r="I111" s="47"/>
      <c r="J111" s="36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36"/>
      <c r="W111" s="47"/>
      <c r="X111" s="47"/>
      <c r="Y111" s="47"/>
      <c r="Z111" s="47"/>
      <c r="AA111" s="47"/>
    </row>
    <row r="112" spans="1:27" ht="12.75">
      <c r="A112" s="34"/>
      <c r="B112" s="45"/>
      <c r="C112" s="45"/>
      <c r="D112" s="47"/>
      <c r="E112" s="47"/>
      <c r="F112" s="47"/>
      <c r="G112" s="47"/>
      <c r="H112" s="47"/>
      <c r="I112" s="47"/>
      <c r="J112" s="36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36"/>
      <c r="W112" s="47"/>
      <c r="X112" s="47"/>
      <c r="Y112" s="47"/>
      <c r="Z112" s="47"/>
      <c r="AA112" s="47"/>
    </row>
    <row r="113" spans="1:27" ht="12.75">
      <c r="A113" s="34"/>
      <c r="B113" s="45"/>
      <c r="C113" s="45"/>
      <c r="D113" s="47"/>
      <c r="E113" s="47"/>
      <c r="F113" s="47"/>
      <c r="G113" s="47"/>
      <c r="H113" s="47"/>
      <c r="I113" s="47"/>
      <c r="J113" s="36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36"/>
      <c r="W113" s="47"/>
      <c r="X113" s="47"/>
      <c r="Y113" s="47"/>
      <c r="Z113" s="47"/>
      <c r="AA113" s="47"/>
    </row>
    <row r="114" spans="1:27" ht="12.75">
      <c r="A114" s="34"/>
      <c r="B114" s="45"/>
      <c r="C114" s="45"/>
      <c r="D114" s="47"/>
      <c r="E114" s="47"/>
      <c r="F114" s="47"/>
      <c r="G114" s="47"/>
      <c r="H114" s="47"/>
      <c r="I114" s="47"/>
      <c r="J114" s="36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36"/>
      <c r="W114" s="47"/>
      <c r="X114" s="47"/>
      <c r="Y114" s="47"/>
      <c r="Z114" s="47"/>
      <c r="AA114" s="47"/>
    </row>
    <row r="115" spans="1:27" ht="12.75">
      <c r="A115" s="34"/>
      <c r="B115" s="45"/>
      <c r="C115" s="45"/>
      <c r="D115" s="47"/>
      <c r="E115" s="47"/>
      <c r="F115" s="47"/>
      <c r="G115" s="47"/>
      <c r="H115" s="47"/>
      <c r="I115" s="47"/>
      <c r="J115" s="36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36"/>
      <c r="W115" s="47"/>
      <c r="X115" s="47"/>
      <c r="Y115" s="47"/>
      <c r="Z115" s="47"/>
      <c r="AA115" s="47"/>
    </row>
    <row r="116" spans="1:27" ht="12.75">
      <c r="A116" s="34"/>
      <c r="B116" s="45"/>
      <c r="C116" s="45"/>
      <c r="D116" s="47"/>
      <c r="E116" s="47"/>
      <c r="F116" s="47"/>
      <c r="G116" s="47"/>
      <c r="H116" s="47"/>
      <c r="I116" s="47"/>
      <c r="J116" s="36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36"/>
      <c r="W116" s="47"/>
      <c r="X116" s="47"/>
      <c r="Y116" s="47"/>
      <c r="Z116" s="47"/>
      <c r="AA116" s="47"/>
    </row>
    <row r="117" spans="1:27" ht="12.75">
      <c r="A117" s="34"/>
      <c r="B117" s="45"/>
      <c r="C117" s="45"/>
      <c r="D117" s="47"/>
      <c r="E117" s="47"/>
      <c r="F117" s="47"/>
      <c r="G117" s="47"/>
      <c r="H117" s="47"/>
      <c r="I117" s="47"/>
      <c r="J117" s="36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36"/>
      <c r="W117" s="47"/>
      <c r="X117" s="47"/>
      <c r="Y117" s="47"/>
      <c r="Z117" s="47"/>
      <c r="AA117" s="47"/>
    </row>
    <row r="118" spans="1:27" ht="12.75">
      <c r="A118" s="34"/>
      <c r="B118" s="45"/>
      <c r="C118" s="45"/>
      <c r="D118" s="47"/>
      <c r="E118" s="47"/>
      <c r="F118" s="47"/>
      <c r="G118" s="47"/>
      <c r="H118" s="47"/>
      <c r="I118" s="47"/>
      <c r="J118" s="36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36"/>
      <c r="W118" s="47"/>
      <c r="X118" s="47"/>
      <c r="Y118" s="47"/>
      <c r="Z118" s="47"/>
      <c r="AA118" s="47"/>
    </row>
    <row r="119" spans="1:27" ht="12.75">
      <c r="A119" s="34"/>
      <c r="B119" s="45"/>
      <c r="C119" s="45"/>
      <c r="D119" s="47"/>
      <c r="E119" s="47"/>
      <c r="F119" s="47"/>
      <c r="G119" s="47"/>
      <c r="H119" s="47"/>
      <c r="I119" s="47"/>
      <c r="J119" s="36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36"/>
      <c r="W119" s="47"/>
      <c r="X119" s="47"/>
      <c r="Y119" s="47"/>
      <c r="Z119" s="47"/>
      <c r="AA119" s="47"/>
    </row>
    <row r="120" spans="1:27" ht="12.75">
      <c r="A120" s="34"/>
      <c r="B120" s="45"/>
      <c r="C120" s="45"/>
      <c r="D120" s="47"/>
      <c r="E120" s="47"/>
      <c r="F120" s="47"/>
      <c r="G120" s="47"/>
      <c r="H120" s="47"/>
      <c r="I120" s="47"/>
      <c r="J120" s="36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36"/>
      <c r="W120" s="47"/>
      <c r="X120" s="47"/>
      <c r="Y120" s="47"/>
      <c r="Z120" s="47"/>
      <c r="AA120" s="47"/>
    </row>
    <row r="121" spans="1:27" ht="12.75">
      <c r="A121" s="34"/>
      <c r="B121" s="45"/>
      <c r="C121" s="45"/>
      <c r="D121" s="47"/>
      <c r="E121" s="47"/>
      <c r="F121" s="47"/>
      <c r="G121" s="47"/>
      <c r="H121" s="47"/>
      <c r="I121" s="47"/>
      <c r="J121" s="36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36"/>
      <c r="W121" s="47"/>
      <c r="X121" s="47"/>
      <c r="Y121" s="47"/>
      <c r="Z121" s="47"/>
      <c r="AA121" s="47"/>
    </row>
    <row r="122" spans="1:27" ht="12.75">
      <c r="A122" s="34"/>
      <c r="B122" s="45"/>
      <c r="C122" s="45"/>
      <c r="D122" s="47"/>
      <c r="E122" s="47"/>
      <c r="F122" s="47"/>
      <c r="G122" s="47"/>
      <c r="H122" s="47"/>
      <c r="I122" s="47"/>
      <c r="J122" s="36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36"/>
      <c r="W122" s="47"/>
      <c r="X122" s="47"/>
      <c r="Y122" s="47"/>
      <c r="Z122" s="47"/>
      <c r="AA122" s="47"/>
    </row>
    <row r="123" spans="1:27" ht="12.75">
      <c r="A123" s="34"/>
      <c r="B123" s="45"/>
      <c r="C123" s="45"/>
      <c r="D123" s="47"/>
      <c r="E123" s="47"/>
      <c r="F123" s="47"/>
      <c r="G123" s="47"/>
      <c r="H123" s="47"/>
      <c r="I123" s="47"/>
      <c r="J123" s="36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36"/>
      <c r="W123" s="47"/>
      <c r="X123" s="47"/>
      <c r="Y123" s="47"/>
      <c r="Z123" s="47"/>
      <c r="AA123" s="47"/>
    </row>
    <row r="124" spans="1:27" ht="12.75">
      <c r="A124" s="34"/>
      <c r="B124" s="45"/>
      <c r="C124" s="45"/>
      <c r="D124" s="47"/>
      <c r="E124" s="47"/>
      <c r="F124" s="47"/>
      <c r="G124" s="47"/>
      <c r="H124" s="47"/>
      <c r="I124" s="47"/>
      <c r="J124" s="36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36"/>
      <c r="W124" s="47"/>
      <c r="X124" s="47"/>
      <c r="Y124" s="47"/>
      <c r="Z124" s="47"/>
      <c r="AA124" s="47"/>
    </row>
    <row r="125" spans="1:27" ht="12.75">
      <c r="A125" s="34"/>
      <c r="B125" s="45"/>
      <c r="C125" s="45"/>
      <c r="D125" s="47"/>
      <c r="E125" s="47"/>
      <c r="F125" s="47"/>
      <c r="G125" s="47"/>
      <c r="H125" s="47"/>
      <c r="I125" s="47"/>
      <c r="J125" s="36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36"/>
      <c r="W125" s="47"/>
      <c r="X125" s="47"/>
      <c r="Y125" s="47"/>
      <c r="Z125" s="47"/>
      <c r="AA125" s="47"/>
    </row>
    <row r="126" spans="1:27" ht="12.75">
      <c r="A126" s="34"/>
      <c r="B126" s="45"/>
      <c r="C126" s="45"/>
      <c r="D126" s="47"/>
      <c r="E126" s="47"/>
      <c r="F126" s="47"/>
      <c r="G126" s="47"/>
      <c r="H126" s="47"/>
      <c r="I126" s="47"/>
      <c r="J126" s="36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36"/>
      <c r="W126" s="47"/>
      <c r="X126" s="47"/>
      <c r="Y126" s="47"/>
      <c r="Z126" s="47"/>
      <c r="AA126" s="47"/>
    </row>
    <row r="127" spans="1:27" ht="12.75">
      <c r="A127" s="34"/>
      <c r="B127" s="45"/>
      <c r="C127" s="45"/>
      <c r="D127" s="47"/>
      <c r="E127" s="47"/>
      <c r="F127" s="47"/>
      <c r="G127" s="47"/>
      <c r="H127" s="47"/>
      <c r="I127" s="47"/>
      <c r="J127" s="36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36"/>
      <c r="W127" s="47"/>
      <c r="X127" s="47"/>
      <c r="Y127" s="47"/>
      <c r="Z127" s="47"/>
      <c r="AA127" s="47"/>
    </row>
    <row r="128" spans="1:27" ht="12.75">
      <c r="A128" s="34"/>
      <c r="B128" s="45"/>
      <c r="C128" s="45"/>
      <c r="D128" s="47"/>
      <c r="E128" s="47"/>
      <c r="F128" s="47"/>
      <c r="G128" s="47"/>
      <c r="H128" s="47"/>
      <c r="I128" s="47"/>
      <c r="J128" s="36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36"/>
      <c r="W128" s="47"/>
      <c r="X128" s="47"/>
      <c r="Y128" s="47"/>
      <c r="Z128" s="47"/>
      <c r="AA128" s="47"/>
    </row>
    <row r="129" spans="1:27" ht="12.75">
      <c r="A129" s="34"/>
      <c r="B129" s="45"/>
      <c r="C129" s="45"/>
      <c r="D129" s="47"/>
      <c r="E129" s="47"/>
      <c r="F129" s="47"/>
      <c r="G129" s="47"/>
      <c r="H129" s="47"/>
      <c r="I129" s="47"/>
      <c r="J129" s="36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36"/>
      <c r="W129" s="47"/>
      <c r="X129" s="47"/>
      <c r="Y129" s="47"/>
      <c r="Z129" s="47"/>
      <c r="AA129" s="47"/>
    </row>
    <row r="130" spans="1:27" ht="12.75">
      <c r="A130" s="34"/>
      <c r="B130" s="45"/>
      <c r="C130" s="45"/>
      <c r="D130" s="47"/>
      <c r="E130" s="47"/>
      <c r="F130" s="47"/>
      <c r="G130" s="47"/>
      <c r="H130" s="47"/>
      <c r="I130" s="47"/>
      <c r="J130" s="36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36"/>
      <c r="W130" s="47"/>
      <c r="X130" s="47"/>
      <c r="Y130" s="47"/>
      <c r="Z130" s="47"/>
      <c r="AA130" s="47"/>
    </row>
    <row r="131" spans="1:27" ht="12.75">
      <c r="A131" s="34"/>
      <c r="B131" s="45"/>
      <c r="C131" s="45"/>
      <c r="D131" s="47"/>
      <c r="E131" s="47"/>
      <c r="F131" s="47"/>
      <c r="G131" s="47"/>
      <c r="H131" s="47"/>
      <c r="I131" s="47"/>
      <c r="J131" s="36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36"/>
      <c r="W131" s="47"/>
      <c r="X131" s="47"/>
      <c r="Y131" s="47"/>
      <c r="Z131" s="47"/>
      <c r="AA131" s="47"/>
    </row>
    <row r="132" spans="1:27" ht="12.75">
      <c r="A132" s="34"/>
      <c r="B132" s="45"/>
      <c r="C132" s="45"/>
      <c r="D132" s="47"/>
      <c r="E132" s="47"/>
      <c r="F132" s="47"/>
      <c r="G132" s="47"/>
      <c r="H132" s="47"/>
      <c r="I132" s="47"/>
      <c r="J132" s="36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36"/>
      <c r="W132" s="47"/>
      <c r="X132" s="47"/>
      <c r="Y132" s="47"/>
      <c r="Z132" s="47"/>
      <c r="AA132" s="47"/>
    </row>
    <row r="133" spans="1:27" ht="12.75">
      <c r="A133" s="34"/>
      <c r="B133" s="45"/>
      <c r="C133" s="45"/>
      <c r="D133" s="47"/>
      <c r="E133" s="47"/>
      <c r="F133" s="47"/>
      <c r="G133" s="47"/>
      <c r="H133" s="47"/>
      <c r="I133" s="47"/>
      <c r="J133" s="36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36"/>
      <c r="W133" s="47"/>
      <c r="X133" s="47"/>
      <c r="Y133" s="47"/>
      <c r="Z133" s="47"/>
      <c r="AA133" s="47"/>
    </row>
    <row r="134" spans="1:27" ht="12.75">
      <c r="A134" s="34"/>
      <c r="B134" s="45"/>
      <c r="C134" s="45"/>
      <c r="D134" s="47"/>
      <c r="E134" s="47"/>
      <c r="F134" s="47"/>
      <c r="G134" s="47"/>
      <c r="H134" s="47"/>
      <c r="I134" s="47"/>
      <c r="J134" s="36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36"/>
      <c r="W134" s="47"/>
      <c r="X134" s="47"/>
      <c r="Y134" s="47"/>
      <c r="Z134" s="47"/>
      <c r="AA134" s="47"/>
    </row>
    <row r="135" spans="1:27" ht="12.75">
      <c r="A135" s="34"/>
      <c r="B135" s="45"/>
      <c r="C135" s="45"/>
      <c r="D135" s="47"/>
      <c r="E135" s="47"/>
      <c r="F135" s="47"/>
      <c r="G135" s="47"/>
      <c r="H135" s="47"/>
      <c r="I135" s="47"/>
      <c r="J135" s="36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36"/>
      <c r="W135" s="47"/>
      <c r="X135" s="47"/>
      <c r="Y135" s="47"/>
      <c r="Z135" s="47"/>
      <c r="AA135" s="47"/>
    </row>
    <row r="136" spans="1:27" ht="12.75">
      <c r="A136" s="34"/>
      <c r="B136" s="45"/>
      <c r="C136" s="45"/>
      <c r="D136" s="47"/>
      <c r="E136" s="47"/>
      <c r="F136" s="47"/>
      <c r="G136" s="47"/>
      <c r="H136" s="47"/>
      <c r="I136" s="47"/>
      <c r="J136" s="36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36"/>
      <c r="W136" s="47"/>
      <c r="X136" s="47"/>
      <c r="Y136" s="47"/>
      <c r="Z136" s="47"/>
      <c r="AA136" s="47"/>
    </row>
    <row r="137" spans="1:27" ht="12.75">
      <c r="A137" s="34"/>
      <c r="B137" s="45"/>
      <c r="C137" s="45"/>
      <c r="D137" s="47"/>
      <c r="E137" s="47"/>
      <c r="F137" s="47"/>
      <c r="G137" s="47"/>
      <c r="H137" s="47"/>
      <c r="I137" s="47"/>
      <c r="J137" s="36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36"/>
      <c r="W137" s="47"/>
      <c r="X137" s="47"/>
      <c r="Y137" s="47"/>
      <c r="Z137" s="47"/>
      <c r="AA137" s="47"/>
    </row>
    <row r="138" spans="1:27" ht="12.75">
      <c r="A138" s="34"/>
      <c r="B138" s="45"/>
      <c r="C138" s="45"/>
      <c r="D138" s="47"/>
      <c r="E138" s="47"/>
      <c r="F138" s="47"/>
      <c r="G138" s="47"/>
      <c r="H138" s="47"/>
      <c r="I138" s="47"/>
      <c r="J138" s="36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36"/>
      <c r="W138" s="47"/>
      <c r="X138" s="47"/>
      <c r="Y138" s="47"/>
      <c r="Z138" s="47"/>
      <c r="AA138" s="47"/>
    </row>
    <row r="139" spans="1:27" ht="12.75">
      <c r="A139" s="34"/>
      <c r="B139" s="45"/>
      <c r="C139" s="45"/>
      <c r="D139" s="47"/>
      <c r="E139" s="47"/>
      <c r="F139" s="47"/>
      <c r="G139" s="47"/>
      <c r="H139" s="47"/>
      <c r="I139" s="47"/>
      <c r="J139" s="36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36"/>
      <c r="W139" s="47"/>
      <c r="X139" s="47"/>
      <c r="Y139" s="47"/>
      <c r="Z139" s="47"/>
      <c r="AA139" s="47"/>
    </row>
    <row r="140" spans="1:27" ht="12.75">
      <c r="A140" s="34"/>
      <c r="B140" s="45"/>
      <c r="C140" s="45"/>
      <c r="D140" s="47"/>
      <c r="E140" s="47"/>
      <c r="F140" s="47"/>
      <c r="G140" s="47"/>
      <c r="H140" s="47"/>
      <c r="I140" s="47"/>
      <c r="J140" s="36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36"/>
      <c r="W140" s="47"/>
      <c r="X140" s="47"/>
      <c r="Y140" s="47"/>
      <c r="Z140" s="47"/>
      <c r="AA140" s="47"/>
    </row>
    <row r="141" spans="1:27" ht="12.75">
      <c r="A141" s="34"/>
      <c r="B141" s="45"/>
      <c r="C141" s="45"/>
      <c r="D141" s="47"/>
      <c r="E141" s="47"/>
      <c r="F141" s="47"/>
      <c r="G141" s="47"/>
      <c r="H141" s="47"/>
      <c r="I141" s="47"/>
      <c r="J141" s="36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36"/>
      <c r="W141" s="47"/>
      <c r="X141" s="47"/>
      <c r="Y141" s="47"/>
      <c r="Z141" s="47"/>
      <c r="AA141" s="47"/>
    </row>
    <row r="142" spans="1:27" ht="12.75">
      <c r="A142" s="34"/>
      <c r="B142" s="45"/>
      <c r="C142" s="45"/>
      <c r="D142" s="47"/>
      <c r="E142" s="47"/>
      <c r="F142" s="47"/>
      <c r="G142" s="47"/>
      <c r="H142" s="47"/>
      <c r="I142" s="47"/>
      <c r="J142" s="36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36"/>
      <c r="W142" s="47"/>
      <c r="X142" s="47"/>
      <c r="Y142" s="47"/>
      <c r="Z142" s="47"/>
      <c r="AA142" s="47"/>
    </row>
    <row r="143" spans="1:27" ht="12.75">
      <c r="A143" s="34"/>
      <c r="B143" s="45"/>
      <c r="C143" s="45"/>
      <c r="D143" s="47"/>
      <c r="E143" s="47"/>
      <c r="F143" s="47"/>
      <c r="G143" s="47"/>
      <c r="H143" s="47"/>
      <c r="I143" s="47"/>
      <c r="J143" s="36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36"/>
      <c r="W143" s="47"/>
      <c r="X143" s="47"/>
      <c r="Y143" s="47"/>
      <c r="Z143" s="47"/>
      <c r="AA143" s="47"/>
    </row>
    <row r="144" spans="1:27" ht="12.75">
      <c r="A144" s="34"/>
      <c r="B144" s="45"/>
      <c r="C144" s="45"/>
      <c r="D144" s="47"/>
      <c r="E144" s="47"/>
      <c r="F144" s="47"/>
      <c r="G144" s="47"/>
      <c r="H144" s="47"/>
      <c r="I144" s="47"/>
      <c r="J144" s="36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36"/>
      <c r="W144" s="47"/>
      <c r="X144" s="47"/>
      <c r="Y144" s="47"/>
      <c r="Z144" s="47"/>
      <c r="AA144" s="47"/>
    </row>
    <row r="145" spans="1:27" ht="12.75">
      <c r="A145" s="34"/>
      <c r="B145" s="45"/>
      <c r="C145" s="45"/>
      <c r="D145" s="47"/>
      <c r="E145" s="47"/>
      <c r="F145" s="47"/>
      <c r="G145" s="47"/>
      <c r="H145" s="47"/>
      <c r="I145" s="47"/>
      <c r="J145" s="36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36"/>
      <c r="W145" s="47"/>
      <c r="X145" s="47"/>
      <c r="Y145" s="47"/>
      <c r="Z145" s="47"/>
      <c r="AA145" s="47"/>
    </row>
    <row r="146" spans="1:27" ht="12.75">
      <c r="A146" s="34"/>
      <c r="B146" s="45"/>
      <c r="C146" s="45"/>
      <c r="D146" s="47"/>
      <c r="E146" s="47"/>
      <c r="F146" s="47"/>
      <c r="G146" s="47"/>
      <c r="H146" s="47"/>
      <c r="I146" s="47"/>
      <c r="J146" s="36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36"/>
      <c r="W146" s="47"/>
      <c r="X146" s="47"/>
      <c r="Y146" s="47"/>
      <c r="Z146" s="47"/>
      <c r="AA146" s="47"/>
    </row>
    <row r="147" spans="1:27" ht="12.75">
      <c r="A147" s="34"/>
      <c r="B147" s="45"/>
      <c r="C147" s="45"/>
      <c r="D147" s="47"/>
      <c r="E147" s="47"/>
      <c r="F147" s="47"/>
      <c r="G147" s="47"/>
      <c r="H147" s="47"/>
      <c r="I147" s="47"/>
      <c r="J147" s="36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36"/>
      <c r="W147" s="47"/>
      <c r="X147" s="47"/>
      <c r="Y147" s="47"/>
      <c r="Z147" s="47"/>
      <c r="AA147" s="47"/>
    </row>
    <row r="148" spans="1:27" ht="12.75">
      <c r="A148" s="34"/>
      <c r="B148" s="45"/>
      <c r="C148" s="45"/>
      <c r="D148" s="47"/>
      <c r="E148" s="47"/>
      <c r="F148" s="47"/>
      <c r="G148" s="47"/>
      <c r="H148" s="47"/>
      <c r="I148" s="47"/>
      <c r="J148" s="36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36"/>
      <c r="W148" s="47"/>
      <c r="X148" s="47"/>
      <c r="Y148" s="47"/>
      <c r="Z148" s="47"/>
      <c r="AA148" s="47"/>
    </row>
    <row r="149" spans="1:27" ht="12.75">
      <c r="A149" s="34"/>
      <c r="B149" s="45"/>
      <c r="C149" s="45"/>
      <c r="D149" s="47"/>
      <c r="E149" s="47"/>
      <c r="F149" s="47"/>
      <c r="G149" s="47"/>
      <c r="H149" s="47"/>
      <c r="I149" s="47"/>
      <c r="J149" s="36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36"/>
      <c r="W149" s="47"/>
      <c r="X149" s="47"/>
      <c r="Y149" s="47"/>
      <c r="Z149" s="47"/>
      <c r="AA149" s="47"/>
    </row>
    <row r="150" spans="1:27" ht="12.75">
      <c r="A150" s="34"/>
      <c r="B150" s="45"/>
      <c r="C150" s="45"/>
      <c r="D150" s="47"/>
      <c r="E150" s="47"/>
      <c r="F150" s="47"/>
      <c r="G150" s="47"/>
      <c r="H150" s="47"/>
      <c r="I150" s="47"/>
      <c r="J150" s="36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36"/>
      <c r="W150" s="47"/>
      <c r="X150" s="47"/>
      <c r="Y150" s="47"/>
      <c r="Z150" s="47"/>
      <c r="AA150" s="47"/>
    </row>
    <row r="151" spans="1:27" ht="12.75">
      <c r="A151" s="34"/>
      <c r="B151" s="45"/>
      <c r="C151" s="45"/>
      <c r="D151" s="47"/>
      <c r="E151" s="47"/>
      <c r="F151" s="47"/>
      <c r="G151" s="47"/>
      <c r="H151" s="47"/>
      <c r="I151" s="47"/>
      <c r="J151" s="36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36"/>
      <c r="W151" s="47"/>
      <c r="X151" s="47"/>
      <c r="Y151" s="47"/>
      <c r="Z151" s="47"/>
      <c r="AA151" s="47"/>
    </row>
    <row r="152" spans="1:27" ht="12.75">
      <c r="A152" s="34"/>
      <c r="B152" s="45"/>
      <c r="C152" s="45"/>
      <c r="D152" s="47"/>
      <c r="E152" s="47"/>
      <c r="F152" s="47"/>
      <c r="G152" s="47"/>
      <c r="H152" s="47"/>
      <c r="I152" s="47"/>
      <c r="J152" s="36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36"/>
      <c r="W152" s="47"/>
      <c r="X152" s="47"/>
      <c r="Y152" s="47"/>
      <c r="Z152" s="47"/>
      <c r="AA152" s="47"/>
    </row>
    <row r="153" spans="1:27" ht="12.75">
      <c r="A153" s="34"/>
      <c r="B153" s="45"/>
      <c r="C153" s="45"/>
      <c r="D153" s="47"/>
      <c r="E153" s="47"/>
      <c r="F153" s="47"/>
      <c r="G153" s="47"/>
      <c r="H153" s="47"/>
      <c r="I153" s="47"/>
      <c r="J153" s="36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36"/>
      <c r="W153" s="47"/>
      <c r="X153" s="47"/>
      <c r="Y153" s="47"/>
      <c r="Z153" s="47"/>
      <c r="AA153" s="47"/>
    </row>
    <row r="154" spans="1:27" ht="12.75">
      <c r="A154" s="34"/>
      <c r="B154" s="45"/>
      <c r="C154" s="45"/>
      <c r="D154" s="47"/>
      <c r="E154" s="47"/>
      <c r="F154" s="47"/>
      <c r="G154" s="47"/>
      <c r="H154" s="47"/>
      <c r="I154" s="47"/>
      <c r="J154" s="36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36"/>
      <c r="W154" s="47"/>
      <c r="X154" s="47"/>
      <c r="Y154" s="47"/>
      <c r="Z154" s="47"/>
      <c r="AA154" s="47"/>
    </row>
    <row r="155" spans="1:27" ht="12.75">
      <c r="A155" s="34"/>
      <c r="B155" s="45"/>
      <c r="C155" s="45"/>
      <c r="D155" s="47"/>
      <c r="E155" s="47"/>
      <c r="F155" s="47"/>
      <c r="G155" s="47"/>
      <c r="H155" s="47"/>
      <c r="I155" s="47"/>
      <c r="J155" s="36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36"/>
      <c r="W155" s="47"/>
      <c r="X155" s="47"/>
      <c r="Y155" s="47"/>
      <c r="Z155" s="47"/>
      <c r="AA155" s="47"/>
    </row>
    <row r="156" spans="1:27" ht="12.75">
      <c r="A156" s="34"/>
      <c r="B156" s="45"/>
      <c r="C156" s="45"/>
      <c r="D156" s="47"/>
      <c r="E156" s="47"/>
      <c r="F156" s="47"/>
      <c r="G156" s="47"/>
      <c r="H156" s="47"/>
      <c r="I156" s="47"/>
      <c r="J156" s="36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36"/>
      <c r="W156" s="47"/>
      <c r="X156" s="47"/>
      <c r="Y156" s="47"/>
      <c r="Z156" s="47"/>
      <c r="AA156" s="47"/>
    </row>
    <row r="157" spans="1:27" ht="12.75">
      <c r="A157" s="34"/>
      <c r="B157" s="45"/>
      <c r="C157" s="45"/>
      <c r="D157" s="47"/>
      <c r="E157" s="47"/>
      <c r="F157" s="47"/>
      <c r="G157" s="47"/>
      <c r="H157" s="47"/>
      <c r="I157" s="47"/>
      <c r="J157" s="36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36"/>
      <c r="W157" s="47"/>
      <c r="X157" s="47"/>
      <c r="Y157" s="47"/>
      <c r="Z157" s="47"/>
      <c r="AA157" s="47"/>
    </row>
    <row r="158" spans="1:27" ht="12.75">
      <c r="A158" s="34"/>
      <c r="B158" s="45"/>
      <c r="C158" s="45"/>
      <c r="D158" s="47"/>
      <c r="E158" s="47"/>
      <c r="F158" s="47"/>
      <c r="G158" s="47"/>
      <c r="H158" s="47"/>
      <c r="I158" s="47"/>
      <c r="J158" s="36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36"/>
      <c r="W158" s="47"/>
      <c r="X158" s="47"/>
      <c r="Y158" s="47"/>
      <c r="Z158" s="47"/>
      <c r="AA158" s="47"/>
    </row>
    <row r="159" spans="1:27" ht="12.75">
      <c r="A159" s="34"/>
      <c r="B159" s="45"/>
      <c r="C159" s="45"/>
      <c r="D159" s="47"/>
      <c r="E159" s="47"/>
      <c r="F159" s="47"/>
      <c r="G159" s="47"/>
      <c r="H159" s="47"/>
      <c r="I159" s="47"/>
      <c r="J159" s="36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36"/>
      <c r="W159" s="47"/>
      <c r="X159" s="47"/>
      <c r="Y159" s="47"/>
      <c r="Z159" s="47"/>
      <c r="AA159" s="47"/>
    </row>
    <row r="160" spans="1:27" ht="12.75">
      <c r="A160" s="34"/>
      <c r="B160" s="45"/>
      <c r="C160" s="45"/>
      <c r="D160" s="47"/>
      <c r="E160" s="47"/>
      <c r="F160" s="47"/>
      <c r="G160" s="47"/>
      <c r="H160" s="47"/>
      <c r="I160" s="47"/>
      <c r="J160" s="36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36"/>
      <c r="W160" s="47"/>
      <c r="X160" s="47"/>
      <c r="Y160" s="47"/>
      <c r="Z160" s="47"/>
      <c r="AA160" s="47"/>
    </row>
    <row r="161" spans="1:27" ht="12.75">
      <c r="A161" s="34"/>
      <c r="B161" s="45"/>
      <c r="C161" s="45"/>
      <c r="D161" s="47"/>
      <c r="E161" s="47"/>
      <c r="F161" s="47"/>
      <c r="G161" s="47"/>
      <c r="H161" s="47"/>
      <c r="I161" s="47"/>
      <c r="J161" s="36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36"/>
      <c r="W161" s="47"/>
      <c r="X161" s="47"/>
      <c r="Y161" s="47"/>
      <c r="Z161" s="47"/>
      <c r="AA161" s="47"/>
    </row>
    <row r="162" spans="1:27" ht="12.75">
      <c r="A162" s="34"/>
      <c r="B162" s="45"/>
      <c r="C162" s="45"/>
      <c r="D162" s="47"/>
      <c r="E162" s="47"/>
      <c r="F162" s="47"/>
      <c r="G162" s="47"/>
      <c r="H162" s="47"/>
      <c r="I162" s="47"/>
      <c r="J162" s="36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36"/>
      <c r="W162" s="47"/>
      <c r="X162" s="47"/>
      <c r="Y162" s="47"/>
      <c r="Z162" s="47"/>
      <c r="AA162" s="47"/>
    </row>
    <row r="163" spans="1:27" ht="12.75">
      <c r="A163" s="34"/>
      <c r="B163" s="45"/>
      <c r="C163" s="45"/>
      <c r="D163" s="47"/>
      <c r="E163" s="47"/>
      <c r="F163" s="47"/>
      <c r="G163" s="47"/>
      <c r="H163" s="47"/>
      <c r="I163" s="47"/>
      <c r="J163" s="36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36"/>
      <c r="W163" s="47"/>
      <c r="X163" s="47"/>
      <c r="Y163" s="47"/>
      <c r="Z163" s="47"/>
      <c r="AA163" s="47"/>
    </row>
    <row r="164" spans="1:27" ht="12.75">
      <c r="A164" s="34"/>
      <c r="B164" s="45"/>
      <c r="C164" s="45"/>
      <c r="D164" s="47"/>
      <c r="E164" s="47"/>
      <c r="F164" s="47"/>
      <c r="G164" s="47"/>
      <c r="H164" s="47"/>
      <c r="I164" s="47"/>
      <c r="J164" s="36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36"/>
      <c r="W164" s="47"/>
      <c r="X164" s="47"/>
      <c r="Y164" s="47"/>
      <c r="Z164" s="47"/>
      <c r="AA164" s="47"/>
    </row>
    <row r="165" spans="1:27" ht="12.75">
      <c r="A165" s="34"/>
      <c r="B165" s="45"/>
      <c r="C165" s="45"/>
      <c r="D165" s="47"/>
      <c r="E165" s="47"/>
      <c r="F165" s="47"/>
      <c r="G165" s="47"/>
      <c r="H165" s="47"/>
      <c r="I165" s="47"/>
      <c r="J165" s="36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36"/>
      <c r="W165" s="47"/>
      <c r="X165" s="47"/>
      <c r="Y165" s="47"/>
      <c r="Z165" s="47"/>
      <c r="AA165" s="47"/>
    </row>
    <row r="166" spans="1:27" ht="12.75">
      <c r="A166" s="34"/>
      <c r="B166" s="45"/>
      <c r="C166" s="45"/>
      <c r="D166" s="47"/>
      <c r="E166" s="47"/>
      <c r="F166" s="47"/>
      <c r="G166" s="47"/>
      <c r="H166" s="47"/>
      <c r="I166" s="47"/>
      <c r="J166" s="36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36"/>
      <c r="W166" s="47"/>
      <c r="X166" s="47"/>
      <c r="Y166" s="47"/>
      <c r="Z166" s="47"/>
      <c r="AA166" s="47"/>
    </row>
    <row r="167" spans="1:27" ht="12.75">
      <c r="A167" s="34"/>
      <c r="B167" s="45"/>
      <c r="C167" s="45"/>
      <c r="D167" s="47"/>
      <c r="E167" s="47"/>
      <c r="F167" s="47"/>
      <c r="G167" s="47"/>
      <c r="H167" s="47"/>
      <c r="I167" s="47"/>
      <c r="J167" s="36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36"/>
      <c r="W167" s="47"/>
      <c r="X167" s="47"/>
      <c r="Y167" s="47"/>
      <c r="Z167" s="47"/>
      <c r="AA167" s="47"/>
    </row>
    <row r="168" spans="1:27" ht="12.75">
      <c r="A168" s="34"/>
      <c r="B168" s="45"/>
      <c r="C168" s="45"/>
      <c r="D168" s="47"/>
      <c r="E168" s="47"/>
      <c r="F168" s="47"/>
      <c r="G168" s="47"/>
      <c r="H168" s="47"/>
      <c r="I168" s="47"/>
      <c r="J168" s="36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36"/>
      <c r="W168" s="47"/>
      <c r="X168" s="47"/>
      <c r="Y168" s="47"/>
      <c r="Z168" s="47"/>
      <c r="AA168" s="47"/>
    </row>
    <row r="169" spans="1:27" ht="12.75">
      <c r="A169" s="34"/>
      <c r="B169" s="45"/>
      <c r="C169" s="45"/>
      <c r="D169" s="47"/>
      <c r="E169" s="47"/>
      <c r="F169" s="47"/>
      <c r="G169" s="47"/>
      <c r="H169" s="47"/>
      <c r="I169" s="47"/>
      <c r="J169" s="36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36"/>
      <c r="W169" s="47"/>
      <c r="X169" s="47"/>
      <c r="Y169" s="47"/>
      <c r="Z169" s="47"/>
      <c r="AA169" s="47"/>
    </row>
    <row r="170" spans="1:27" ht="12.75">
      <c r="A170" s="34"/>
      <c r="B170" s="45"/>
      <c r="C170" s="45"/>
      <c r="D170" s="47"/>
      <c r="E170" s="47"/>
      <c r="F170" s="47"/>
      <c r="G170" s="47"/>
      <c r="H170" s="47"/>
      <c r="I170" s="47"/>
      <c r="J170" s="36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36"/>
      <c r="W170" s="47"/>
      <c r="X170" s="47"/>
      <c r="Y170" s="47"/>
      <c r="Z170" s="47"/>
      <c r="AA170" s="47"/>
    </row>
    <row r="171" spans="1:27" ht="12.75">
      <c r="A171" s="34"/>
      <c r="B171" s="45"/>
      <c r="C171" s="45"/>
      <c r="D171" s="47"/>
      <c r="E171" s="47"/>
      <c r="F171" s="47"/>
      <c r="G171" s="47"/>
      <c r="H171" s="47"/>
      <c r="I171" s="47"/>
      <c r="J171" s="36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36"/>
      <c r="W171" s="47"/>
      <c r="X171" s="47"/>
      <c r="Y171" s="47"/>
      <c r="Z171" s="47"/>
      <c r="AA171" s="47"/>
    </row>
    <row r="172" spans="1:27" ht="12.75">
      <c r="A172" s="34"/>
      <c r="B172" s="45"/>
      <c r="C172" s="45"/>
      <c r="D172" s="47"/>
      <c r="E172" s="47"/>
      <c r="F172" s="47"/>
      <c r="G172" s="47"/>
      <c r="H172" s="47"/>
      <c r="I172" s="47"/>
      <c r="J172" s="36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36"/>
      <c r="W172" s="47"/>
      <c r="X172" s="47"/>
      <c r="Y172" s="47"/>
      <c r="Z172" s="47"/>
      <c r="AA172" s="47"/>
    </row>
    <row r="173" spans="1:27" ht="12.75">
      <c r="A173" s="34"/>
      <c r="B173" s="45"/>
      <c r="C173" s="45"/>
      <c r="D173" s="47"/>
      <c r="E173" s="47"/>
      <c r="F173" s="47"/>
      <c r="G173" s="47"/>
      <c r="H173" s="47"/>
      <c r="I173" s="47"/>
      <c r="J173" s="36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36"/>
      <c r="W173" s="47"/>
      <c r="X173" s="47"/>
      <c r="Y173" s="47"/>
      <c r="Z173" s="47"/>
      <c r="AA173" s="47"/>
    </row>
    <row r="174" spans="1:27" ht="12.75">
      <c r="A174" s="34"/>
      <c r="B174" s="45"/>
      <c r="C174" s="45"/>
      <c r="D174" s="47"/>
      <c r="E174" s="47"/>
      <c r="F174" s="47"/>
      <c r="G174" s="47"/>
      <c r="H174" s="47"/>
      <c r="I174" s="47"/>
      <c r="J174" s="36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36"/>
      <c r="W174" s="47"/>
      <c r="X174" s="47"/>
      <c r="Y174" s="47"/>
      <c r="Z174" s="47"/>
      <c r="AA174" s="47"/>
    </row>
    <row r="175" spans="1:27" ht="12.75">
      <c r="A175" s="34"/>
      <c r="B175" s="45"/>
      <c r="C175" s="45"/>
      <c r="D175" s="47"/>
      <c r="E175" s="47"/>
      <c r="F175" s="47"/>
      <c r="G175" s="47"/>
      <c r="H175" s="47"/>
      <c r="I175" s="47"/>
      <c r="J175" s="36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36"/>
      <c r="W175" s="47"/>
      <c r="X175" s="47"/>
      <c r="Y175" s="47"/>
      <c r="Z175" s="47"/>
      <c r="AA175" s="47"/>
    </row>
    <row r="176" spans="1:27" ht="12.75">
      <c r="A176" s="34"/>
      <c r="B176" s="45"/>
      <c r="C176" s="45"/>
      <c r="D176" s="47"/>
      <c r="E176" s="47"/>
      <c r="F176" s="47"/>
      <c r="G176" s="47"/>
      <c r="H176" s="47"/>
      <c r="I176" s="47"/>
      <c r="J176" s="36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36"/>
      <c r="W176" s="47"/>
      <c r="X176" s="47"/>
      <c r="Y176" s="47"/>
      <c r="Z176" s="47"/>
      <c r="AA176" s="47"/>
    </row>
    <row r="177" spans="1:27" ht="12.75">
      <c r="A177" s="34"/>
      <c r="B177" s="45"/>
      <c r="C177" s="45"/>
      <c r="D177" s="47"/>
      <c r="E177" s="47"/>
      <c r="F177" s="47"/>
      <c r="G177" s="47"/>
      <c r="H177" s="47"/>
      <c r="I177" s="47"/>
      <c r="J177" s="36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36"/>
      <c r="W177" s="47"/>
      <c r="X177" s="47"/>
      <c r="Y177" s="47"/>
      <c r="Z177" s="47"/>
      <c r="AA177" s="47"/>
    </row>
    <row r="178" spans="1:27" ht="12.75">
      <c r="A178" s="34"/>
      <c r="B178" s="45"/>
      <c r="C178" s="45"/>
      <c r="D178" s="47"/>
      <c r="E178" s="47"/>
      <c r="F178" s="47"/>
      <c r="G178" s="47"/>
      <c r="H178" s="47"/>
      <c r="I178" s="47"/>
      <c r="J178" s="36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36"/>
      <c r="W178" s="47"/>
      <c r="X178" s="47"/>
      <c r="Y178" s="47"/>
      <c r="Z178" s="47"/>
      <c r="AA178" s="47"/>
    </row>
    <row r="179" spans="1:27" ht="12.75">
      <c r="A179" s="34"/>
      <c r="B179" s="45"/>
      <c r="C179" s="45"/>
      <c r="D179" s="47"/>
      <c r="E179" s="47"/>
      <c r="F179" s="47"/>
      <c r="G179" s="47"/>
      <c r="H179" s="47"/>
      <c r="I179" s="47"/>
      <c r="J179" s="36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36"/>
      <c r="W179" s="47"/>
      <c r="X179" s="47"/>
      <c r="Y179" s="47"/>
      <c r="Z179" s="47"/>
      <c r="AA179" s="47"/>
    </row>
    <row r="180" spans="1:27" ht="12.75">
      <c r="A180" s="34"/>
      <c r="B180" s="45"/>
      <c r="C180" s="45"/>
      <c r="D180" s="47"/>
      <c r="E180" s="47"/>
      <c r="F180" s="47"/>
      <c r="G180" s="47"/>
      <c r="H180" s="47"/>
      <c r="I180" s="47"/>
      <c r="J180" s="36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36"/>
      <c r="W180" s="47"/>
      <c r="X180" s="47"/>
      <c r="Y180" s="47"/>
      <c r="Z180" s="47"/>
      <c r="AA180" s="47"/>
    </row>
    <row r="181" spans="1:27" ht="12.75">
      <c r="A181" s="34"/>
      <c r="B181" s="45"/>
      <c r="C181" s="45"/>
      <c r="D181" s="47"/>
      <c r="E181" s="47"/>
      <c r="F181" s="47"/>
      <c r="G181" s="47"/>
      <c r="H181" s="47"/>
      <c r="I181" s="47"/>
      <c r="J181" s="36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36"/>
      <c r="W181" s="47"/>
      <c r="X181" s="47"/>
      <c r="Y181" s="47"/>
      <c r="Z181" s="47"/>
      <c r="AA181" s="47"/>
    </row>
    <row r="182" spans="1:27" ht="12.75">
      <c r="A182" s="34"/>
      <c r="B182" s="45"/>
      <c r="C182" s="45"/>
      <c r="D182" s="47"/>
      <c r="E182" s="47"/>
      <c r="F182" s="47"/>
      <c r="G182" s="47"/>
      <c r="H182" s="47"/>
      <c r="I182" s="47"/>
      <c r="J182" s="36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36"/>
      <c r="W182" s="47"/>
      <c r="X182" s="47"/>
      <c r="Y182" s="47"/>
      <c r="Z182" s="47"/>
      <c r="AA182" s="47"/>
    </row>
    <row r="183" spans="1:27" ht="12.75">
      <c r="A183" s="34"/>
      <c r="B183" s="45"/>
      <c r="C183" s="45"/>
      <c r="D183" s="47"/>
      <c r="E183" s="47"/>
      <c r="F183" s="47"/>
      <c r="G183" s="47"/>
      <c r="H183" s="47"/>
      <c r="I183" s="47"/>
      <c r="J183" s="36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36"/>
      <c r="W183" s="47"/>
      <c r="X183" s="47"/>
      <c r="Y183" s="47"/>
      <c r="Z183" s="47"/>
      <c r="AA183" s="47"/>
    </row>
    <row r="184" spans="1:27" ht="12.75">
      <c r="A184" s="34"/>
      <c r="B184" s="45"/>
      <c r="C184" s="45"/>
      <c r="D184" s="47"/>
      <c r="E184" s="47"/>
      <c r="F184" s="47"/>
      <c r="G184" s="47"/>
      <c r="H184" s="47"/>
      <c r="I184" s="47"/>
      <c r="J184" s="36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36"/>
      <c r="W184" s="47"/>
      <c r="X184" s="47"/>
      <c r="Y184" s="47"/>
      <c r="Z184" s="47"/>
      <c r="AA184" s="47"/>
    </row>
    <row r="185" spans="1:27" ht="12.75">
      <c r="A185" s="34"/>
      <c r="B185" s="45"/>
      <c r="C185" s="45"/>
      <c r="D185" s="47"/>
      <c r="E185" s="47"/>
      <c r="F185" s="47"/>
      <c r="G185" s="47"/>
      <c r="H185" s="47"/>
      <c r="I185" s="47"/>
      <c r="J185" s="36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36"/>
      <c r="W185" s="47"/>
      <c r="X185" s="47"/>
      <c r="Y185" s="47"/>
      <c r="Z185" s="47"/>
      <c r="AA185" s="47"/>
    </row>
    <row r="186" spans="1:27" ht="12.75">
      <c r="A186" s="34"/>
      <c r="B186" s="45"/>
      <c r="C186" s="45"/>
      <c r="D186" s="47"/>
      <c r="E186" s="47"/>
      <c r="F186" s="47"/>
      <c r="G186" s="47"/>
      <c r="H186" s="47"/>
      <c r="I186" s="47"/>
      <c r="J186" s="36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36"/>
      <c r="W186" s="47"/>
      <c r="X186" s="47"/>
      <c r="Y186" s="47"/>
      <c r="Z186" s="47"/>
      <c r="AA186" s="47"/>
    </row>
    <row r="187" spans="1:27" ht="12.75">
      <c r="A187" s="34"/>
      <c r="B187" s="45"/>
      <c r="C187" s="45"/>
      <c r="D187" s="47"/>
      <c r="E187" s="47"/>
      <c r="F187" s="47"/>
      <c r="G187" s="47"/>
      <c r="H187" s="47"/>
      <c r="I187" s="47"/>
      <c r="J187" s="36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36"/>
      <c r="W187" s="47"/>
      <c r="X187" s="47"/>
      <c r="Y187" s="47"/>
      <c r="Z187" s="47"/>
      <c r="AA187" s="47"/>
    </row>
    <row r="188" spans="1:27" ht="12.75">
      <c r="A188" s="34"/>
      <c r="B188" s="45"/>
      <c r="C188" s="45"/>
      <c r="D188" s="47"/>
      <c r="E188" s="47"/>
      <c r="F188" s="47"/>
      <c r="G188" s="47"/>
      <c r="H188" s="47"/>
      <c r="I188" s="47"/>
      <c r="J188" s="36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36"/>
      <c r="W188" s="47"/>
      <c r="X188" s="47"/>
      <c r="Y188" s="47"/>
      <c r="Z188" s="47"/>
      <c r="AA188" s="47"/>
    </row>
    <row r="189" spans="1:27" ht="12.75">
      <c r="A189" s="34"/>
      <c r="B189" s="45"/>
      <c r="C189" s="45"/>
      <c r="D189" s="47"/>
      <c r="E189" s="47"/>
      <c r="F189" s="47"/>
      <c r="G189" s="47"/>
      <c r="H189" s="47"/>
      <c r="I189" s="47"/>
      <c r="J189" s="36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36"/>
      <c r="W189" s="47"/>
      <c r="X189" s="47"/>
      <c r="Y189" s="47"/>
      <c r="Z189" s="47"/>
      <c r="AA189" s="47"/>
    </row>
    <row r="190" spans="1:27" ht="12.75">
      <c r="A190" s="34"/>
      <c r="B190" s="45"/>
      <c r="C190" s="45"/>
      <c r="D190" s="47"/>
      <c r="E190" s="47"/>
      <c r="F190" s="47"/>
      <c r="G190" s="47"/>
      <c r="H190" s="47"/>
      <c r="I190" s="47"/>
      <c r="J190" s="36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36"/>
      <c r="W190" s="47"/>
      <c r="X190" s="47"/>
      <c r="Y190" s="47"/>
      <c r="Z190" s="47"/>
      <c r="AA190" s="47"/>
    </row>
    <row r="191" spans="1:27" ht="12.75">
      <c r="A191" s="34"/>
      <c r="B191" s="45"/>
      <c r="C191" s="45"/>
      <c r="D191" s="47"/>
      <c r="E191" s="47"/>
      <c r="F191" s="47"/>
      <c r="G191" s="47"/>
      <c r="H191" s="47"/>
      <c r="I191" s="47"/>
      <c r="J191" s="36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36"/>
      <c r="W191" s="47"/>
      <c r="X191" s="47"/>
      <c r="Y191" s="47"/>
      <c r="Z191" s="47"/>
      <c r="AA191" s="47"/>
    </row>
    <row r="192" spans="1:27" ht="12.75">
      <c r="A192" s="34"/>
      <c r="B192" s="45"/>
      <c r="C192" s="45"/>
      <c r="D192" s="47"/>
      <c r="E192" s="47"/>
      <c r="F192" s="47"/>
      <c r="G192" s="47"/>
      <c r="H192" s="47"/>
      <c r="I192" s="47"/>
      <c r="J192" s="36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36"/>
      <c r="W192" s="47"/>
      <c r="X192" s="47"/>
      <c r="Y192" s="47"/>
      <c r="Z192" s="47"/>
      <c r="AA192" s="47"/>
    </row>
    <row r="193" spans="1:27" ht="12.75">
      <c r="A193" s="34"/>
      <c r="B193" s="45"/>
      <c r="C193" s="45"/>
      <c r="D193" s="47"/>
      <c r="E193" s="47"/>
      <c r="F193" s="47"/>
      <c r="G193" s="47"/>
      <c r="H193" s="47"/>
      <c r="I193" s="47"/>
      <c r="J193" s="36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36"/>
      <c r="W193" s="47"/>
      <c r="X193" s="47"/>
      <c r="Y193" s="47"/>
      <c r="Z193" s="47"/>
      <c r="AA193" s="47"/>
    </row>
    <row r="194" spans="1:27" ht="12.75">
      <c r="A194" s="34"/>
      <c r="B194" s="45"/>
      <c r="C194" s="45"/>
      <c r="D194" s="47"/>
      <c r="E194" s="47"/>
      <c r="F194" s="47"/>
      <c r="G194" s="47"/>
      <c r="H194" s="47"/>
      <c r="I194" s="47"/>
      <c r="J194" s="36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36"/>
      <c r="W194" s="47"/>
      <c r="X194" s="47"/>
      <c r="Y194" s="47"/>
      <c r="Z194" s="47"/>
      <c r="AA194" s="47"/>
    </row>
    <row r="195" spans="1:27" ht="12.75">
      <c r="A195" s="34"/>
      <c r="B195" s="45"/>
      <c r="C195" s="45"/>
      <c r="D195" s="47"/>
      <c r="E195" s="47"/>
      <c r="F195" s="47"/>
      <c r="G195" s="47"/>
      <c r="H195" s="47"/>
      <c r="I195" s="47"/>
      <c r="J195" s="36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36"/>
      <c r="W195" s="47"/>
      <c r="X195" s="47"/>
      <c r="Y195" s="47"/>
      <c r="Z195" s="47"/>
      <c r="AA195" s="47"/>
    </row>
    <row r="196" spans="1:27" ht="12.75">
      <c r="A196" s="34"/>
      <c r="B196" s="45"/>
      <c r="C196" s="45"/>
      <c r="D196" s="47"/>
      <c r="E196" s="47"/>
      <c r="F196" s="47"/>
      <c r="G196" s="47"/>
      <c r="H196" s="47"/>
      <c r="I196" s="47"/>
      <c r="J196" s="36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36"/>
      <c r="W196" s="47"/>
      <c r="X196" s="47"/>
      <c r="Y196" s="47"/>
      <c r="Z196" s="47"/>
      <c r="AA196" s="47"/>
    </row>
    <row r="197" spans="1:27" ht="12.75">
      <c r="A197" s="34"/>
      <c r="B197" s="45"/>
      <c r="C197" s="45"/>
      <c r="D197" s="47"/>
      <c r="E197" s="47"/>
      <c r="F197" s="47"/>
      <c r="G197" s="47"/>
      <c r="H197" s="47"/>
      <c r="I197" s="47"/>
      <c r="J197" s="36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36"/>
      <c r="W197" s="47"/>
      <c r="X197" s="47"/>
      <c r="Y197" s="47"/>
      <c r="Z197" s="47"/>
      <c r="AA197" s="47"/>
    </row>
    <row r="198" spans="1:27" ht="12.75">
      <c r="A198" s="34"/>
      <c r="B198" s="45"/>
      <c r="C198" s="45"/>
      <c r="D198" s="47"/>
      <c r="E198" s="47"/>
      <c r="F198" s="47"/>
      <c r="G198" s="47"/>
      <c r="H198" s="47"/>
      <c r="I198" s="47"/>
      <c r="J198" s="36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36"/>
      <c r="W198" s="47"/>
      <c r="X198" s="47"/>
      <c r="Y198" s="47"/>
      <c r="Z198" s="47"/>
      <c r="AA198" s="47"/>
    </row>
    <row r="199" spans="1:27" ht="12.75">
      <c r="A199" s="34"/>
      <c r="B199" s="45"/>
      <c r="C199" s="45"/>
      <c r="D199" s="47"/>
      <c r="E199" s="47"/>
      <c r="F199" s="47"/>
      <c r="G199" s="47"/>
      <c r="H199" s="47"/>
      <c r="I199" s="47"/>
      <c r="J199" s="36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36"/>
      <c r="W199" s="47"/>
      <c r="X199" s="47"/>
      <c r="Y199" s="47"/>
      <c r="Z199" s="47"/>
      <c r="AA199" s="47"/>
    </row>
    <row r="200" spans="1:27" ht="12.75">
      <c r="A200" s="34"/>
      <c r="B200" s="45"/>
      <c r="C200" s="45"/>
      <c r="D200" s="47"/>
      <c r="E200" s="47"/>
      <c r="F200" s="47"/>
      <c r="G200" s="47"/>
      <c r="H200" s="47"/>
      <c r="I200" s="47"/>
      <c r="J200" s="36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36"/>
      <c r="W200" s="47"/>
      <c r="X200" s="47"/>
      <c r="Y200" s="47"/>
      <c r="Z200" s="47"/>
      <c r="AA200" s="47"/>
    </row>
    <row r="201" spans="1:27" ht="12.75">
      <c r="A201" s="34"/>
      <c r="B201" s="45"/>
      <c r="C201" s="45"/>
      <c r="D201" s="47"/>
      <c r="E201" s="47"/>
      <c r="F201" s="47"/>
      <c r="G201" s="47"/>
      <c r="H201" s="47"/>
      <c r="I201" s="47"/>
      <c r="J201" s="36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36"/>
      <c r="W201" s="47"/>
      <c r="X201" s="47"/>
      <c r="Y201" s="47"/>
      <c r="Z201" s="47"/>
      <c r="AA201" s="47"/>
    </row>
    <row r="202" spans="1:27" ht="12.75">
      <c r="A202" s="34"/>
      <c r="B202" s="45"/>
      <c r="C202" s="45"/>
      <c r="D202" s="47"/>
      <c r="E202" s="47"/>
      <c r="F202" s="47"/>
      <c r="G202" s="47"/>
      <c r="H202" s="47"/>
      <c r="I202" s="47"/>
      <c r="J202" s="36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36"/>
      <c r="W202" s="47"/>
      <c r="X202" s="47"/>
      <c r="Y202" s="47"/>
      <c r="Z202" s="47"/>
      <c r="AA202" s="47"/>
    </row>
    <row r="203" spans="1:27" ht="12.75">
      <c r="A203" s="34"/>
      <c r="B203" s="45"/>
      <c r="C203" s="45"/>
      <c r="D203" s="47"/>
      <c r="E203" s="47"/>
      <c r="F203" s="47"/>
      <c r="G203" s="47"/>
      <c r="H203" s="47"/>
      <c r="I203" s="47"/>
      <c r="J203" s="36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36"/>
      <c r="W203" s="47"/>
      <c r="X203" s="47"/>
      <c r="Y203" s="47"/>
      <c r="Z203" s="47"/>
      <c r="AA203" s="47"/>
    </row>
    <row r="204" spans="1:27" ht="12.75">
      <c r="A204" s="34"/>
      <c r="B204" s="45"/>
      <c r="C204" s="45"/>
      <c r="D204" s="47"/>
      <c r="E204" s="47"/>
      <c r="F204" s="47"/>
      <c r="G204" s="47"/>
      <c r="H204" s="47"/>
      <c r="I204" s="47"/>
      <c r="J204" s="36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36"/>
      <c r="W204" s="47"/>
      <c r="X204" s="47"/>
      <c r="Y204" s="47"/>
      <c r="Z204" s="47"/>
      <c r="AA204" s="47"/>
    </row>
    <row r="205" spans="1:27" ht="12.75">
      <c r="A205" s="34"/>
      <c r="B205" s="45"/>
      <c r="C205" s="45"/>
      <c r="D205" s="47"/>
      <c r="E205" s="47"/>
      <c r="F205" s="47"/>
      <c r="G205" s="47"/>
      <c r="H205" s="47"/>
      <c r="I205" s="47"/>
      <c r="J205" s="36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36"/>
      <c r="W205" s="47"/>
      <c r="X205" s="47"/>
      <c r="Y205" s="47"/>
      <c r="Z205" s="47"/>
      <c r="AA205" s="47"/>
    </row>
    <row r="206" spans="1:27" ht="12.75">
      <c r="A206" s="34"/>
      <c r="B206" s="45"/>
      <c r="C206" s="45"/>
      <c r="D206" s="47"/>
      <c r="E206" s="47"/>
      <c r="F206" s="47"/>
      <c r="G206" s="47"/>
      <c r="H206" s="47"/>
      <c r="I206" s="47"/>
      <c r="J206" s="36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36"/>
      <c r="W206" s="47"/>
      <c r="X206" s="47"/>
      <c r="Y206" s="47"/>
      <c r="Z206" s="47"/>
      <c r="AA206" s="47"/>
    </row>
    <row r="207" spans="1:27" ht="12.75">
      <c r="A207" s="34"/>
      <c r="B207" s="45"/>
      <c r="C207" s="45"/>
      <c r="D207" s="47"/>
      <c r="E207" s="47"/>
      <c r="F207" s="47"/>
      <c r="G207" s="47"/>
      <c r="H207" s="47"/>
      <c r="I207" s="47"/>
      <c r="J207" s="36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36"/>
      <c r="W207" s="47"/>
      <c r="X207" s="47"/>
      <c r="Y207" s="47"/>
      <c r="Z207" s="47"/>
      <c r="AA207" s="47"/>
    </row>
    <row r="208" spans="1:27" ht="12.75">
      <c r="A208" s="34"/>
      <c r="B208" s="45"/>
      <c r="C208" s="45"/>
      <c r="D208" s="47"/>
      <c r="E208" s="47"/>
      <c r="F208" s="47"/>
      <c r="G208" s="47"/>
      <c r="H208" s="47"/>
      <c r="I208" s="47"/>
      <c r="J208" s="36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36"/>
      <c r="W208" s="47"/>
      <c r="X208" s="47"/>
      <c r="Y208" s="47"/>
      <c r="Z208" s="47"/>
      <c r="AA208" s="47"/>
    </row>
    <row r="209" spans="1:27" ht="12.75">
      <c r="A209" s="34"/>
      <c r="B209" s="45"/>
      <c r="C209" s="45"/>
      <c r="D209" s="47"/>
      <c r="E209" s="47"/>
      <c r="F209" s="47"/>
      <c r="G209" s="47"/>
      <c r="H209" s="47"/>
      <c r="I209" s="47"/>
      <c r="J209" s="36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36"/>
      <c r="W209" s="47"/>
      <c r="X209" s="47"/>
      <c r="Y209" s="47"/>
      <c r="Z209" s="47"/>
      <c r="AA209" s="47"/>
    </row>
    <row r="210" spans="1:27" ht="12.75">
      <c r="A210" s="34"/>
      <c r="B210" s="45"/>
      <c r="C210" s="45"/>
      <c r="D210" s="47"/>
      <c r="E210" s="47"/>
      <c r="F210" s="47"/>
      <c r="G210" s="47"/>
      <c r="H210" s="47"/>
      <c r="I210" s="47"/>
      <c r="J210" s="36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36"/>
      <c r="W210" s="47"/>
      <c r="X210" s="47"/>
      <c r="Y210" s="47"/>
      <c r="Z210" s="47"/>
      <c r="AA210" s="47"/>
    </row>
    <row r="211" spans="1:27" ht="12.75">
      <c r="A211" s="34"/>
      <c r="B211" s="45"/>
      <c r="C211" s="45"/>
      <c r="D211" s="47"/>
      <c r="E211" s="47"/>
      <c r="F211" s="47"/>
      <c r="G211" s="47"/>
      <c r="H211" s="47"/>
      <c r="I211" s="47"/>
      <c r="J211" s="36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36"/>
      <c r="W211" s="47"/>
      <c r="X211" s="47"/>
      <c r="Y211" s="47"/>
      <c r="Z211" s="47"/>
      <c r="AA211" s="47"/>
    </row>
    <row r="212" spans="1:27" ht="12.75">
      <c r="A212" s="34"/>
      <c r="B212" s="45"/>
      <c r="C212" s="45"/>
      <c r="D212" s="47"/>
      <c r="E212" s="47"/>
      <c r="F212" s="47"/>
      <c r="G212" s="47"/>
      <c r="H212" s="47"/>
      <c r="I212" s="47"/>
      <c r="J212" s="36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36"/>
      <c r="W212" s="47"/>
      <c r="X212" s="47"/>
      <c r="Y212" s="47"/>
      <c r="Z212" s="47"/>
      <c r="AA212" s="47"/>
    </row>
    <row r="213" spans="1:27" ht="12.75">
      <c r="A213" s="34"/>
      <c r="B213" s="45"/>
      <c r="C213" s="45"/>
      <c r="D213" s="47"/>
      <c r="E213" s="47"/>
      <c r="F213" s="47"/>
      <c r="G213" s="47"/>
      <c r="H213" s="47"/>
      <c r="I213" s="47"/>
      <c r="J213" s="36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36"/>
      <c r="W213" s="47"/>
      <c r="X213" s="47"/>
      <c r="Y213" s="47"/>
      <c r="Z213" s="47"/>
      <c r="AA213" s="47"/>
    </row>
    <row r="214" spans="1:27" ht="12.75">
      <c r="A214" s="34"/>
      <c r="B214" s="45"/>
      <c r="C214" s="45"/>
      <c r="D214" s="47"/>
      <c r="E214" s="47"/>
      <c r="F214" s="47"/>
      <c r="G214" s="47"/>
      <c r="H214" s="47"/>
      <c r="I214" s="47"/>
      <c r="J214" s="36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36"/>
      <c r="W214" s="47"/>
      <c r="X214" s="47"/>
      <c r="Y214" s="47"/>
      <c r="Z214" s="47"/>
      <c r="AA214" s="47"/>
    </row>
    <row r="215" spans="1:27" ht="12.75">
      <c r="A215" s="34"/>
      <c r="B215" s="45"/>
      <c r="C215" s="45"/>
      <c r="D215" s="47"/>
      <c r="E215" s="47"/>
      <c r="F215" s="47"/>
      <c r="G215" s="47"/>
      <c r="H215" s="47"/>
      <c r="I215" s="47"/>
      <c r="J215" s="36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36"/>
      <c r="W215" s="47"/>
      <c r="X215" s="47"/>
      <c r="Y215" s="47"/>
      <c r="Z215" s="47"/>
      <c r="AA215" s="47"/>
    </row>
    <row r="216" spans="1:27" ht="12.75">
      <c r="A216" s="34"/>
      <c r="B216" s="45"/>
      <c r="C216" s="45"/>
      <c r="D216" s="47"/>
      <c r="E216" s="47"/>
      <c r="F216" s="47"/>
      <c r="G216" s="47"/>
      <c r="H216" s="47"/>
      <c r="I216" s="47"/>
      <c r="J216" s="36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36"/>
      <c r="W216" s="47"/>
      <c r="X216" s="47"/>
      <c r="Y216" s="47"/>
      <c r="Z216" s="47"/>
      <c r="AA216" s="47"/>
    </row>
    <row r="217" spans="1:27" ht="12.75">
      <c r="A217" s="34"/>
      <c r="B217" s="45"/>
      <c r="C217" s="45"/>
      <c r="D217" s="47"/>
      <c r="E217" s="47"/>
      <c r="F217" s="47"/>
      <c r="G217" s="47"/>
      <c r="H217" s="47"/>
      <c r="I217" s="47"/>
      <c r="J217" s="36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36"/>
      <c r="W217" s="47"/>
      <c r="X217" s="47"/>
      <c r="Y217" s="47"/>
      <c r="Z217" s="47"/>
      <c r="AA217" s="47"/>
    </row>
    <row r="218" spans="1:27" ht="12.75">
      <c r="A218" s="34"/>
      <c r="B218" s="45"/>
      <c r="C218" s="45"/>
      <c r="D218" s="47"/>
      <c r="E218" s="47"/>
      <c r="F218" s="47"/>
      <c r="G218" s="47"/>
      <c r="H218" s="47"/>
      <c r="I218" s="47"/>
      <c r="J218" s="36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36"/>
      <c r="W218" s="47"/>
      <c r="X218" s="47"/>
      <c r="Y218" s="47"/>
      <c r="Z218" s="47"/>
      <c r="AA218" s="47"/>
    </row>
    <row r="219" spans="1:27" ht="12.75">
      <c r="A219" s="34"/>
      <c r="B219" s="45"/>
      <c r="C219" s="45"/>
      <c r="D219" s="47"/>
      <c r="E219" s="47"/>
      <c r="F219" s="47"/>
      <c r="G219" s="47"/>
      <c r="H219" s="47"/>
      <c r="I219" s="47"/>
      <c r="J219" s="36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36"/>
      <c r="W219" s="47"/>
      <c r="X219" s="47"/>
      <c r="Y219" s="47"/>
      <c r="Z219" s="47"/>
      <c r="AA219" s="47"/>
    </row>
    <row r="220" spans="1:27" ht="12.75">
      <c r="A220" s="34"/>
      <c r="B220" s="45"/>
      <c r="C220" s="45"/>
      <c r="D220" s="47"/>
      <c r="E220" s="47"/>
      <c r="F220" s="47"/>
      <c r="G220" s="47"/>
      <c r="H220" s="47"/>
      <c r="I220" s="47"/>
      <c r="J220" s="36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36"/>
      <c r="W220" s="47"/>
      <c r="X220" s="47"/>
      <c r="Y220" s="47"/>
      <c r="Z220" s="47"/>
      <c r="AA220" s="47"/>
    </row>
  </sheetData>
  <printOptions/>
  <pageMargins left="0.75" right="0.75" top="0.51" bottom="0.49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20"/>
  <sheetViews>
    <sheetView workbookViewId="0" topLeftCell="A1">
      <selection activeCell="A1" sqref="A1:O42"/>
    </sheetView>
  </sheetViews>
  <sheetFormatPr defaultColWidth="9.140625" defaultRowHeight="12.75"/>
  <cols>
    <col min="1" max="1" width="9.140625" style="1" customWidth="1"/>
    <col min="2" max="2" width="1.57421875" style="0" customWidth="1"/>
    <col min="3" max="3" width="19.8515625" style="0" customWidth="1"/>
    <col min="4" max="5" width="9.140625" style="5" customWidth="1"/>
    <col min="6" max="6" width="1.421875" style="5" customWidth="1"/>
    <col min="7" max="11" width="7.00390625" style="5" customWidth="1"/>
    <col min="12" max="12" width="8.00390625" style="5" customWidth="1"/>
    <col min="13" max="13" width="9.140625" style="17" customWidth="1"/>
    <col min="14" max="27" width="9.140625" style="5" customWidth="1"/>
  </cols>
  <sheetData>
    <row r="1" ht="15">
      <c r="B1" s="40" t="s">
        <v>636</v>
      </c>
    </row>
    <row r="3" spans="4:5" ht="12.75">
      <c r="D3" s="16" t="s">
        <v>43</v>
      </c>
      <c r="E3" s="5" t="s">
        <v>43</v>
      </c>
    </row>
    <row r="4" spans="1:12" ht="14.25">
      <c r="A4" s="1" t="s">
        <v>40</v>
      </c>
      <c r="C4" t="s">
        <v>41</v>
      </c>
      <c r="D4" s="5" t="s">
        <v>52</v>
      </c>
      <c r="E4" s="5" t="s">
        <v>52</v>
      </c>
      <c r="G4" s="5" t="s">
        <v>85</v>
      </c>
      <c r="H4" s="5" t="s">
        <v>86</v>
      </c>
      <c r="I4" s="5" t="s">
        <v>358</v>
      </c>
      <c r="J4" s="5" t="s">
        <v>87</v>
      </c>
      <c r="K4" s="5" t="s">
        <v>359</v>
      </c>
      <c r="L4" s="16" t="s">
        <v>431</v>
      </c>
    </row>
    <row r="5" spans="1:12" ht="13.5" thickBot="1">
      <c r="A5" s="77" t="s">
        <v>49</v>
      </c>
      <c r="B5" s="76"/>
      <c r="C5" s="76" t="s">
        <v>50</v>
      </c>
      <c r="D5" s="86" t="s">
        <v>88</v>
      </c>
      <c r="E5" s="86" t="s">
        <v>89</v>
      </c>
      <c r="F5" s="86"/>
      <c r="G5" s="86" t="s">
        <v>98</v>
      </c>
      <c r="H5" s="86" t="s">
        <v>99</v>
      </c>
      <c r="I5" s="86" t="s">
        <v>99</v>
      </c>
      <c r="J5" s="86" t="s">
        <v>99</v>
      </c>
      <c r="K5" s="86" t="s">
        <v>360</v>
      </c>
      <c r="L5" s="86" t="s">
        <v>423</v>
      </c>
    </row>
    <row r="6" ht="3.75" customHeight="1" thickTop="1"/>
    <row r="7" spans="1:18" ht="12.75">
      <c r="A7" s="53">
        <v>1</v>
      </c>
      <c r="B7" s="54"/>
      <c r="C7" s="55" t="s">
        <v>8</v>
      </c>
      <c r="D7" s="35">
        <v>36.95310714285714</v>
      </c>
      <c r="E7" s="53">
        <v>6</v>
      </c>
      <c r="F7" s="53"/>
      <c r="G7" s="38">
        <v>37.4015</v>
      </c>
      <c r="H7" s="47">
        <v>34.4</v>
      </c>
      <c r="I7" s="26">
        <v>34</v>
      </c>
      <c r="J7" s="26">
        <v>34.4</v>
      </c>
      <c r="K7" s="36">
        <v>38.6</v>
      </c>
      <c r="L7" s="47">
        <v>37.839937839937846</v>
      </c>
      <c r="M7" s="27"/>
      <c r="N7" s="45"/>
      <c r="O7" s="45"/>
      <c r="P7" s="45"/>
      <c r="Q7" s="45"/>
      <c r="R7" s="47"/>
    </row>
    <row r="8" spans="1:18" ht="12.75">
      <c r="A8" s="53">
        <v>2</v>
      </c>
      <c r="B8" s="54"/>
      <c r="C8" s="55" t="s">
        <v>280</v>
      </c>
      <c r="D8" s="35">
        <v>34.94312619047619</v>
      </c>
      <c r="E8" s="53">
        <v>27</v>
      </c>
      <c r="F8" s="34"/>
      <c r="G8" s="38">
        <v>39.23876666666667</v>
      </c>
      <c r="H8" s="47">
        <v>31.4</v>
      </c>
      <c r="I8" s="26">
        <v>31.2</v>
      </c>
      <c r="J8" s="26">
        <v>31.2</v>
      </c>
      <c r="K8" s="36">
        <v>35.3</v>
      </c>
      <c r="L8" s="47">
        <v>38.15073815073816</v>
      </c>
      <c r="M8" s="27"/>
      <c r="N8" s="45"/>
      <c r="O8" s="45"/>
      <c r="P8" s="45"/>
      <c r="Q8" s="45"/>
      <c r="R8" s="47"/>
    </row>
    <row r="9" spans="1:18" ht="12.75">
      <c r="A9" s="53">
        <v>3</v>
      </c>
      <c r="B9" s="54"/>
      <c r="C9" s="55" t="s">
        <v>10</v>
      </c>
      <c r="D9" s="35">
        <v>34.402878571428566</v>
      </c>
      <c r="E9" s="53">
        <v>30</v>
      </c>
      <c r="F9" s="34"/>
      <c r="G9" s="38">
        <v>38.9763</v>
      </c>
      <c r="H9" s="47">
        <v>30.4</v>
      </c>
      <c r="I9" s="26">
        <v>29.4</v>
      </c>
      <c r="J9" s="26">
        <v>31.6</v>
      </c>
      <c r="K9" s="36">
        <v>34.8</v>
      </c>
      <c r="L9" s="47">
        <v>36.44133644133644</v>
      </c>
      <c r="M9" s="27"/>
      <c r="N9" s="45"/>
      <c r="O9" s="45"/>
      <c r="P9" s="45"/>
      <c r="Q9" s="45"/>
      <c r="R9" s="47"/>
    </row>
    <row r="10" spans="1:18" ht="12.75">
      <c r="A10" s="93">
        <v>4</v>
      </c>
      <c r="B10" s="90"/>
      <c r="C10" s="91" t="s">
        <v>12</v>
      </c>
      <c r="D10" s="92">
        <v>35.41060714285714</v>
      </c>
      <c r="E10" s="93">
        <v>25</v>
      </c>
      <c r="F10" s="94"/>
      <c r="G10" s="81">
        <v>37.4015</v>
      </c>
      <c r="H10" s="95">
        <v>32.4</v>
      </c>
      <c r="I10" s="71">
        <v>31.4</v>
      </c>
      <c r="J10" s="71">
        <v>34.4</v>
      </c>
      <c r="K10" s="95">
        <v>35.1</v>
      </c>
      <c r="L10" s="95">
        <v>37.839937839937846</v>
      </c>
      <c r="M10" s="27"/>
      <c r="N10" s="45"/>
      <c r="O10" s="45"/>
      <c r="P10" s="45"/>
      <c r="Q10" s="45"/>
      <c r="R10" s="47"/>
    </row>
    <row r="11" spans="1:18" ht="12.75">
      <c r="A11" s="53">
        <v>5</v>
      </c>
      <c r="B11" s="54"/>
      <c r="C11" s="55" t="s">
        <v>317</v>
      </c>
      <c r="D11" s="35">
        <v>38.55367857142858</v>
      </c>
      <c r="E11" s="53">
        <v>1</v>
      </c>
      <c r="F11" s="34"/>
      <c r="G11" s="38">
        <v>45.2755</v>
      </c>
      <c r="H11" s="47">
        <v>34.7</v>
      </c>
      <c r="I11" s="26">
        <v>35.4</v>
      </c>
      <c r="J11" s="26">
        <v>33.8</v>
      </c>
      <c r="K11" s="36">
        <v>39.5</v>
      </c>
      <c r="L11" s="47">
        <v>35.742035742035746</v>
      </c>
      <c r="M11" s="27"/>
      <c r="N11" s="45"/>
      <c r="O11" s="45"/>
      <c r="P11" s="45"/>
      <c r="Q11" s="45"/>
      <c r="R11" s="47"/>
    </row>
    <row r="12" spans="1:18" ht="12.75">
      <c r="A12" s="53">
        <v>6</v>
      </c>
      <c r="B12" s="54"/>
      <c r="C12" s="55" t="s">
        <v>284</v>
      </c>
      <c r="D12" s="35">
        <v>37.59425952380953</v>
      </c>
      <c r="E12" s="53">
        <v>2</v>
      </c>
      <c r="F12" s="34"/>
      <c r="G12" s="38">
        <v>40.28863333333333</v>
      </c>
      <c r="H12" s="47">
        <v>36.1</v>
      </c>
      <c r="I12" s="26">
        <v>36.2</v>
      </c>
      <c r="J12" s="26">
        <v>34.8</v>
      </c>
      <c r="K12" s="36">
        <v>39.1</v>
      </c>
      <c r="L12" s="47">
        <v>39.16083916083916</v>
      </c>
      <c r="M12" s="27"/>
      <c r="N12" s="45"/>
      <c r="O12" s="45"/>
      <c r="P12" s="45"/>
      <c r="Q12" s="45"/>
      <c r="R12" s="47"/>
    </row>
    <row r="13" spans="1:18" ht="12.75">
      <c r="A13" s="53">
        <v>7</v>
      </c>
      <c r="B13" s="54"/>
      <c r="C13" s="58" t="s">
        <v>436</v>
      </c>
      <c r="D13" s="35">
        <v>35.653032051282054</v>
      </c>
      <c r="E13" s="53">
        <v>21</v>
      </c>
      <c r="F13" s="34"/>
      <c r="G13" s="38">
        <v>41.01041666666667</v>
      </c>
      <c r="H13" s="47">
        <v>32.5</v>
      </c>
      <c r="I13" s="26">
        <v>31.6</v>
      </c>
      <c r="J13" s="26">
        <v>32.8</v>
      </c>
      <c r="K13" s="36">
        <v>37</v>
      </c>
      <c r="L13" s="47">
        <v>39.23853923853924</v>
      </c>
      <c r="M13" s="27"/>
      <c r="N13" s="45"/>
      <c r="O13" s="45"/>
      <c r="P13" s="45"/>
      <c r="Q13" s="45"/>
      <c r="R13" s="47"/>
    </row>
    <row r="14" spans="1:18" ht="12.75">
      <c r="A14" s="93">
        <v>8</v>
      </c>
      <c r="B14" s="90"/>
      <c r="C14" s="96" t="s">
        <v>437</v>
      </c>
      <c r="D14" s="92">
        <v>35.639854761904765</v>
      </c>
      <c r="E14" s="93">
        <v>22</v>
      </c>
      <c r="F14" s="94"/>
      <c r="G14" s="81">
        <v>37.66396666666667</v>
      </c>
      <c r="H14" s="95">
        <v>33.3</v>
      </c>
      <c r="I14" s="71">
        <v>31.8</v>
      </c>
      <c r="J14" s="71">
        <v>32.4</v>
      </c>
      <c r="K14" s="95">
        <v>37.7</v>
      </c>
      <c r="L14" s="95">
        <v>37.995337995338</v>
      </c>
      <c r="M14" s="27"/>
      <c r="N14" s="45"/>
      <c r="O14" s="45"/>
      <c r="P14" s="45"/>
      <c r="Q14" s="45"/>
      <c r="R14" s="47"/>
    </row>
    <row r="15" spans="1:18" ht="12.75">
      <c r="A15" s="53">
        <v>9</v>
      </c>
      <c r="B15" s="54"/>
      <c r="C15" s="55" t="s">
        <v>288</v>
      </c>
      <c r="D15" s="35">
        <v>35.836638095238094</v>
      </c>
      <c r="E15" s="53">
        <v>16</v>
      </c>
      <c r="F15" s="34"/>
      <c r="G15" s="38">
        <v>39.894933333333334</v>
      </c>
      <c r="H15" s="47">
        <v>30.5</v>
      </c>
      <c r="I15" s="26">
        <v>30.2</v>
      </c>
      <c r="J15" s="26">
        <v>33.6</v>
      </c>
      <c r="K15" s="36">
        <v>38</v>
      </c>
      <c r="L15" s="47">
        <v>38.85003885003885</v>
      </c>
      <c r="M15" s="27"/>
      <c r="N15" s="45"/>
      <c r="O15" s="45"/>
      <c r="P15" s="45"/>
      <c r="Q15" s="45"/>
      <c r="R15" s="47"/>
    </row>
    <row r="16" spans="1:18" ht="12.75">
      <c r="A16" s="53">
        <v>10</v>
      </c>
      <c r="B16" s="54"/>
      <c r="C16" s="55" t="s">
        <v>290</v>
      </c>
      <c r="D16" s="35">
        <v>35.01461904761904</v>
      </c>
      <c r="E16" s="53">
        <v>26</v>
      </c>
      <c r="F16" s="34"/>
      <c r="G16" s="38">
        <v>41.99466666666667</v>
      </c>
      <c r="H16" s="47">
        <v>30.6</v>
      </c>
      <c r="I16" s="26">
        <v>32.8</v>
      </c>
      <c r="J16" s="26">
        <v>28.2</v>
      </c>
      <c r="K16" s="36">
        <v>35.4</v>
      </c>
      <c r="L16" s="47">
        <v>36.90753690753691</v>
      </c>
      <c r="M16" s="27"/>
      <c r="N16" s="45"/>
      <c r="O16" s="45"/>
      <c r="P16" s="45"/>
      <c r="Q16" s="45"/>
      <c r="R16" s="47"/>
    </row>
    <row r="17" spans="1:18" ht="12.75">
      <c r="A17" s="53">
        <v>11</v>
      </c>
      <c r="B17" s="54"/>
      <c r="C17" s="55" t="s">
        <v>16</v>
      </c>
      <c r="D17" s="35">
        <v>35.80091904761905</v>
      </c>
      <c r="E17" s="53">
        <v>17</v>
      </c>
      <c r="F17" s="34"/>
      <c r="G17" s="38">
        <v>44.35686666666667</v>
      </c>
      <c r="H17" s="47">
        <v>31.8</v>
      </c>
      <c r="I17" s="26">
        <v>30.4</v>
      </c>
      <c r="J17" s="26">
        <v>32.4</v>
      </c>
      <c r="K17" s="36">
        <v>36.1</v>
      </c>
      <c r="L17" s="47">
        <v>36.51903651903652</v>
      </c>
      <c r="M17" s="27"/>
      <c r="N17" s="45"/>
      <c r="O17" s="45"/>
      <c r="P17" s="45"/>
      <c r="Q17" s="45"/>
      <c r="R17" s="47"/>
    </row>
    <row r="18" spans="1:18" ht="12.75">
      <c r="A18" s="93">
        <v>12</v>
      </c>
      <c r="B18" s="90"/>
      <c r="C18" s="91" t="s">
        <v>292</v>
      </c>
      <c r="D18" s="92">
        <v>35.7639619047619</v>
      </c>
      <c r="E18" s="93">
        <v>19</v>
      </c>
      <c r="F18" s="94"/>
      <c r="G18" s="81">
        <v>43.56946666666667</v>
      </c>
      <c r="H18" s="95">
        <v>32.6</v>
      </c>
      <c r="I18" s="71">
        <v>30.2</v>
      </c>
      <c r="J18" s="71">
        <v>31.4</v>
      </c>
      <c r="K18" s="95">
        <v>35.4</v>
      </c>
      <c r="L18" s="95">
        <v>38.6946386946387</v>
      </c>
      <c r="M18" s="27"/>
      <c r="N18" s="45"/>
      <c r="O18" s="45"/>
      <c r="P18" s="45"/>
      <c r="Q18" s="45"/>
      <c r="R18" s="47"/>
    </row>
    <row r="19" spans="1:18" ht="12.75">
      <c r="A19" s="53">
        <v>13</v>
      </c>
      <c r="B19" s="54"/>
      <c r="C19" s="55" t="s">
        <v>295</v>
      </c>
      <c r="D19" s="35">
        <v>36.45501190476191</v>
      </c>
      <c r="E19" s="53">
        <v>9</v>
      </c>
      <c r="F19" s="34"/>
      <c r="G19" s="38">
        <v>43.963166666666666</v>
      </c>
      <c r="H19" s="47">
        <v>31.8</v>
      </c>
      <c r="I19" s="26">
        <v>30.6</v>
      </c>
      <c r="J19" s="26">
        <v>34</v>
      </c>
      <c r="K19" s="36">
        <v>38.3</v>
      </c>
      <c r="L19" s="47">
        <v>36.5967365967366</v>
      </c>
      <c r="M19" s="27"/>
      <c r="N19" s="45"/>
      <c r="O19" s="45"/>
      <c r="P19" s="45"/>
      <c r="Q19" s="45"/>
      <c r="R19" s="47"/>
    </row>
    <row r="20" spans="1:18" ht="12.75">
      <c r="A20" s="53">
        <v>14</v>
      </c>
      <c r="B20" s="54"/>
      <c r="C20" s="58" t="s">
        <v>363</v>
      </c>
      <c r="D20" s="35">
        <v>33.9725</v>
      </c>
      <c r="E20" s="53">
        <v>31</v>
      </c>
      <c r="F20" s="34"/>
      <c r="G20" s="38">
        <v>39.37</v>
      </c>
      <c r="H20" s="47">
        <v>28.8</v>
      </c>
      <c r="I20" s="26">
        <v>29</v>
      </c>
      <c r="J20" s="26">
        <v>28.8</v>
      </c>
      <c r="K20" s="36">
        <v>32.7</v>
      </c>
      <c r="L20" s="47">
        <v>39.00543900543901</v>
      </c>
      <c r="M20" s="27"/>
      <c r="N20" s="45"/>
      <c r="O20" s="45"/>
      <c r="P20" s="45"/>
      <c r="Q20" s="45"/>
      <c r="R20" s="47"/>
    </row>
    <row r="21" spans="1:18" ht="12.75">
      <c r="A21" s="53">
        <v>15</v>
      </c>
      <c r="B21" s="54"/>
      <c r="C21" s="55" t="s">
        <v>19</v>
      </c>
      <c r="D21" s="35">
        <v>35.994233333333334</v>
      </c>
      <c r="E21" s="53">
        <v>14</v>
      </c>
      <c r="F21" s="34"/>
      <c r="G21" s="38">
        <v>41.20726666666667</v>
      </c>
      <c r="H21" s="47">
        <v>32.1</v>
      </c>
      <c r="I21" s="26">
        <v>33.4</v>
      </c>
      <c r="J21" s="26">
        <v>33.6</v>
      </c>
      <c r="K21" s="36">
        <v>36.2</v>
      </c>
      <c r="L21" s="47">
        <v>37.14063714063714</v>
      </c>
      <c r="M21" s="27"/>
      <c r="N21" s="45"/>
      <c r="O21" s="45"/>
      <c r="P21" s="45"/>
      <c r="Q21" s="45"/>
      <c r="R21" s="47"/>
    </row>
    <row r="22" spans="1:18" ht="12.75">
      <c r="A22" s="93">
        <v>16</v>
      </c>
      <c r="B22" s="90"/>
      <c r="C22" s="91" t="s">
        <v>21</v>
      </c>
      <c r="D22" s="92">
        <v>35.8460619047619</v>
      </c>
      <c r="E22" s="93">
        <v>15</v>
      </c>
      <c r="F22" s="94"/>
      <c r="G22" s="81">
        <v>44.35686666666667</v>
      </c>
      <c r="H22" s="95">
        <v>31.2</v>
      </c>
      <c r="I22" s="71">
        <v>29.2</v>
      </c>
      <c r="J22" s="71">
        <v>31.6</v>
      </c>
      <c r="K22" s="95">
        <v>37</v>
      </c>
      <c r="L22" s="95">
        <v>37.21833721833722</v>
      </c>
      <c r="M22" s="27"/>
      <c r="N22" s="45"/>
      <c r="O22" s="45"/>
      <c r="P22" s="45"/>
      <c r="Q22" s="45"/>
      <c r="R22" s="47"/>
    </row>
    <row r="23" spans="1:18" ht="12.75">
      <c r="A23" s="53">
        <v>17</v>
      </c>
      <c r="B23" s="54"/>
      <c r="C23" s="55" t="s">
        <v>297</v>
      </c>
      <c r="D23" s="35">
        <v>36.402312499999994</v>
      </c>
      <c r="E23" s="53">
        <v>10</v>
      </c>
      <c r="F23" s="34"/>
      <c r="G23" s="38">
        <v>44.783375</v>
      </c>
      <c r="H23" s="47">
        <v>31.5</v>
      </c>
      <c r="I23" s="26">
        <v>31.8</v>
      </c>
      <c r="J23" s="26">
        <v>33</v>
      </c>
      <c r="K23" s="36">
        <v>37.4</v>
      </c>
      <c r="L23" s="47">
        <v>37.68453768453769</v>
      </c>
      <c r="M23" s="27"/>
      <c r="N23" s="45"/>
      <c r="O23" s="45"/>
      <c r="P23" s="45"/>
      <c r="Q23" s="45"/>
      <c r="R23" s="47"/>
    </row>
    <row r="24" spans="1:18" ht="12.75">
      <c r="A24" s="53">
        <v>18</v>
      </c>
      <c r="B24" s="54"/>
      <c r="C24" s="55" t="s">
        <v>299</v>
      </c>
      <c r="D24" s="35">
        <v>37.35288095238095</v>
      </c>
      <c r="E24" s="53">
        <v>4</v>
      </c>
      <c r="F24" s="34"/>
      <c r="G24" s="38">
        <v>36.74533333333333</v>
      </c>
      <c r="H24" s="47">
        <v>35.4</v>
      </c>
      <c r="I24" s="26">
        <v>35.2</v>
      </c>
      <c r="J24" s="26">
        <v>36</v>
      </c>
      <c r="K24" s="36">
        <v>38.1</v>
      </c>
      <c r="L24" s="47">
        <v>40.94794094794095</v>
      </c>
      <c r="M24" s="27"/>
      <c r="N24" s="45"/>
      <c r="O24" s="45"/>
      <c r="P24" s="45"/>
      <c r="Q24" s="45"/>
      <c r="R24" s="47"/>
    </row>
    <row r="25" spans="1:18" ht="12.75">
      <c r="A25" s="53">
        <v>19</v>
      </c>
      <c r="B25" s="54"/>
      <c r="C25" s="55" t="s">
        <v>24</v>
      </c>
      <c r="D25" s="35">
        <v>34.67727380952382</v>
      </c>
      <c r="E25" s="53">
        <v>29</v>
      </c>
      <c r="F25" s="34"/>
      <c r="G25" s="38">
        <v>38.71383333333333</v>
      </c>
      <c r="H25" s="47">
        <v>30.3</v>
      </c>
      <c r="I25" s="26">
        <v>28.8</v>
      </c>
      <c r="J25" s="26">
        <v>29.6</v>
      </c>
      <c r="K25" s="36">
        <v>34.5</v>
      </c>
      <c r="L25" s="47">
        <v>36.36363636363637</v>
      </c>
      <c r="M25" s="27"/>
      <c r="N25" s="45"/>
      <c r="O25" s="45"/>
      <c r="P25" s="45"/>
      <c r="Q25" s="45"/>
      <c r="R25" s="47"/>
    </row>
    <row r="26" spans="1:18" ht="12.75">
      <c r="A26" s="93">
        <v>20</v>
      </c>
      <c r="B26" s="90"/>
      <c r="C26" s="91" t="s">
        <v>27</v>
      </c>
      <c r="D26" s="92">
        <v>36.12791428571428</v>
      </c>
      <c r="E26" s="93">
        <v>12</v>
      </c>
      <c r="F26" s="94"/>
      <c r="G26" s="81">
        <v>37.007799999999996</v>
      </c>
      <c r="H26" s="95">
        <v>31.4</v>
      </c>
      <c r="I26" s="71">
        <v>30</v>
      </c>
      <c r="J26" s="71">
        <v>31</v>
      </c>
      <c r="K26" s="95">
        <v>37.6</v>
      </c>
      <c r="L26" s="95">
        <v>38.77233877233877</v>
      </c>
      <c r="M26" s="27"/>
      <c r="N26" s="45"/>
      <c r="O26" s="45"/>
      <c r="P26" s="45"/>
      <c r="Q26" s="45"/>
      <c r="R26" s="47"/>
    </row>
    <row r="27" spans="1:18" ht="12.75">
      <c r="A27" s="53">
        <v>21</v>
      </c>
      <c r="B27" s="54"/>
      <c r="C27" s="55" t="s">
        <v>28</v>
      </c>
      <c r="D27" s="35">
        <v>36.70605952380952</v>
      </c>
      <c r="E27" s="53">
        <v>7</v>
      </c>
      <c r="F27" s="34"/>
      <c r="G27" s="38">
        <v>42.65083333333333</v>
      </c>
      <c r="H27" s="47">
        <v>32.1</v>
      </c>
      <c r="I27" s="26">
        <v>31</v>
      </c>
      <c r="J27" s="26">
        <v>31.4</v>
      </c>
      <c r="K27" s="36">
        <v>37.4</v>
      </c>
      <c r="L27" s="47">
        <v>36.90753690753691</v>
      </c>
      <c r="M27" s="27"/>
      <c r="N27" s="45"/>
      <c r="O27" s="45"/>
      <c r="P27" s="45"/>
      <c r="Q27" s="45"/>
      <c r="R27" s="47"/>
    </row>
    <row r="28" spans="1:18" ht="12.75">
      <c r="A28" s="53">
        <v>22</v>
      </c>
      <c r="B28" s="54"/>
      <c r="C28" s="55" t="s">
        <v>30</v>
      </c>
      <c r="D28" s="35">
        <v>35.79897619047619</v>
      </c>
      <c r="E28" s="53">
        <v>18</v>
      </c>
      <c r="F28" s="34"/>
      <c r="G28" s="38">
        <v>41.99466666666667</v>
      </c>
      <c r="H28" s="47">
        <v>30.5</v>
      </c>
      <c r="I28" s="26">
        <v>27.6</v>
      </c>
      <c r="J28" s="26">
        <v>30</v>
      </c>
      <c r="K28" s="36">
        <v>38.6</v>
      </c>
      <c r="L28" s="47">
        <v>38.6946386946387</v>
      </c>
      <c r="M28" s="27"/>
      <c r="N28" s="45"/>
      <c r="O28" s="45"/>
      <c r="P28" s="45"/>
      <c r="Q28" s="45"/>
      <c r="R28" s="47"/>
    </row>
    <row r="29" spans="1:18" ht="12.75">
      <c r="A29" s="53">
        <v>23</v>
      </c>
      <c r="B29" s="54"/>
      <c r="C29" s="55" t="s">
        <v>32</v>
      </c>
      <c r="D29" s="35">
        <v>36.66610238095238</v>
      </c>
      <c r="E29" s="53">
        <v>8</v>
      </c>
      <c r="F29" s="34"/>
      <c r="G29" s="38">
        <v>41.86343333333333</v>
      </c>
      <c r="H29" s="47">
        <v>29.9</v>
      </c>
      <c r="I29" s="26">
        <v>30.4</v>
      </c>
      <c r="J29" s="26">
        <v>30.6</v>
      </c>
      <c r="K29" s="36">
        <v>39.6</v>
      </c>
      <c r="L29" s="47">
        <v>39.31623931623932</v>
      </c>
      <c r="M29" s="27"/>
      <c r="N29" s="45"/>
      <c r="O29" s="45"/>
      <c r="P29" s="45"/>
      <c r="Q29" s="45"/>
      <c r="R29" s="47"/>
    </row>
    <row r="30" spans="1:18" ht="12.75">
      <c r="A30" s="93">
        <v>24</v>
      </c>
      <c r="B30" s="90"/>
      <c r="C30" s="91" t="s">
        <v>301</v>
      </c>
      <c r="D30" s="92">
        <v>35.73779761904762</v>
      </c>
      <c r="E30" s="93">
        <v>20</v>
      </c>
      <c r="F30" s="94"/>
      <c r="G30" s="81">
        <v>43.963166666666666</v>
      </c>
      <c r="H30" s="95">
        <v>28.1</v>
      </c>
      <c r="I30" s="71">
        <v>27</v>
      </c>
      <c r="J30" s="71">
        <v>29.4</v>
      </c>
      <c r="K30" s="95">
        <v>37</v>
      </c>
      <c r="L30" s="95">
        <v>37.37373737373738</v>
      </c>
      <c r="M30" s="27"/>
      <c r="N30" s="45"/>
      <c r="O30" s="45"/>
      <c r="P30" s="45"/>
      <c r="Q30" s="45"/>
      <c r="R30" s="47"/>
    </row>
    <row r="31" spans="1:18" ht="12.75">
      <c r="A31" s="53">
        <v>25</v>
      </c>
      <c r="B31" s="54"/>
      <c r="C31" s="55" t="s">
        <v>303</v>
      </c>
      <c r="D31" s="35">
        <v>37.08181904761905</v>
      </c>
      <c r="E31" s="53">
        <v>5</v>
      </c>
      <c r="F31" s="34"/>
      <c r="G31" s="38">
        <v>43.56946666666667</v>
      </c>
      <c r="H31" s="47">
        <v>32.4</v>
      </c>
      <c r="I31" s="26">
        <v>32.6</v>
      </c>
      <c r="J31" s="26">
        <v>31.4</v>
      </c>
      <c r="K31" s="36">
        <v>37.7</v>
      </c>
      <c r="L31" s="47">
        <v>38.61693861693862</v>
      </c>
      <c r="M31" s="27"/>
      <c r="N31" s="45"/>
      <c r="O31" s="45"/>
      <c r="P31" s="45"/>
      <c r="Q31" s="45"/>
      <c r="R31" s="47"/>
    </row>
    <row r="32" spans="1:18" ht="12.75">
      <c r="A32" s="53">
        <v>26</v>
      </c>
      <c r="B32" s="54"/>
      <c r="C32" s="55" t="s">
        <v>305</v>
      </c>
      <c r="D32" s="35">
        <v>36.11447619047619</v>
      </c>
      <c r="E32" s="53">
        <v>13</v>
      </c>
      <c r="F32" s="34"/>
      <c r="G32" s="38">
        <v>41.99466666666667</v>
      </c>
      <c r="H32" s="47">
        <v>32</v>
      </c>
      <c r="I32" s="26">
        <v>31.4</v>
      </c>
      <c r="J32" s="26">
        <v>30.8</v>
      </c>
      <c r="K32" s="36">
        <v>36.8</v>
      </c>
      <c r="L32" s="47">
        <v>39.00543900543901</v>
      </c>
      <c r="M32" s="27"/>
      <c r="N32" s="45"/>
      <c r="O32" s="45"/>
      <c r="P32" s="45"/>
      <c r="Q32" s="45"/>
      <c r="R32" s="47"/>
    </row>
    <row r="33" spans="1:18" ht="12.75">
      <c r="A33" s="53">
        <v>27</v>
      </c>
      <c r="B33" s="54"/>
      <c r="C33" s="55" t="s">
        <v>307</v>
      </c>
      <c r="D33" s="35">
        <v>36.388083333333334</v>
      </c>
      <c r="E33" s="53">
        <v>11</v>
      </c>
      <c r="F33" s="34"/>
      <c r="G33" s="38">
        <v>40.02616666666667</v>
      </c>
      <c r="H33" s="47">
        <v>32.5</v>
      </c>
      <c r="I33" s="26">
        <v>30.8</v>
      </c>
      <c r="J33" s="26">
        <v>33</v>
      </c>
      <c r="K33" s="36">
        <v>37.5</v>
      </c>
      <c r="L33" s="47">
        <v>37.76223776223777</v>
      </c>
      <c r="M33" s="27"/>
      <c r="N33" s="45"/>
      <c r="O33" s="45"/>
      <c r="P33" s="45"/>
      <c r="Q33" s="45"/>
      <c r="R33" s="47"/>
    </row>
    <row r="34" spans="1:18" ht="12.75">
      <c r="A34" s="93">
        <v>28</v>
      </c>
      <c r="B34" s="90"/>
      <c r="C34" s="91" t="s">
        <v>34</v>
      </c>
      <c r="D34" s="92">
        <v>37.45612857142857</v>
      </c>
      <c r="E34" s="93">
        <v>3</v>
      </c>
      <c r="F34" s="94"/>
      <c r="G34" s="81">
        <v>40.9448</v>
      </c>
      <c r="H34" s="95">
        <v>34</v>
      </c>
      <c r="I34" s="71">
        <v>33.2</v>
      </c>
      <c r="J34" s="71">
        <v>35.6</v>
      </c>
      <c r="K34" s="95">
        <v>38.8</v>
      </c>
      <c r="L34" s="95">
        <v>38.15073815073816</v>
      </c>
      <c r="M34" s="27"/>
      <c r="N34" s="45"/>
      <c r="O34" s="45"/>
      <c r="P34" s="45"/>
      <c r="Q34" s="45"/>
      <c r="R34" s="47"/>
    </row>
    <row r="35" spans="1:18" ht="12.75">
      <c r="A35" s="53">
        <v>29</v>
      </c>
      <c r="B35" s="54"/>
      <c r="C35" s="55" t="s">
        <v>309</v>
      </c>
      <c r="D35" s="35">
        <v>35.42858333333333</v>
      </c>
      <c r="E35" s="53">
        <v>24</v>
      </c>
      <c r="F35" s="34"/>
      <c r="G35" s="38">
        <v>43.963166666666666</v>
      </c>
      <c r="H35" s="47">
        <v>28.9</v>
      </c>
      <c r="I35" s="26">
        <v>28</v>
      </c>
      <c r="J35" s="26">
        <v>30.8</v>
      </c>
      <c r="K35" s="36">
        <v>37.1</v>
      </c>
      <c r="L35" s="47">
        <v>39.62703962703963</v>
      </c>
      <c r="M35" s="27"/>
      <c r="N35" s="45"/>
      <c r="O35" s="45"/>
      <c r="P35" s="45"/>
      <c r="Q35" s="45"/>
      <c r="R35" s="47"/>
    </row>
    <row r="36" spans="1:18" ht="12.75">
      <c r="A36" s="53">
        <v>30</v>
      </c>
      <c r="B36" s="54"/>
      <c r="C36" s="55" t="s">
        <v>310</v>
      </c>
      <c r="D36" s="35">
        <v>35.43145</v>
      </c>
      <c r="E36" s="53">
        <v>23</v>
      </c>
      <c r="F36" s="34"/>
      <c r="G36" s="38">
        <v>38.9763</v>
      </c>
      <c r="H36" s="47">
        <v>30.5</v>
      </c>
      <c r="I36" s="26">
        <v>32</v>
      </c>
      <c r="J36" s="26">
        <v>32.6</v>
      </c>
      <c r="K36" s="36">
        <v>36.5</v>
      </c>
      <c r="L36" s="47">
        <v>36.82983682983683</v>
      </c>
      <c r="M36" s="27"/>
      <c r="N36" s="45"/>
      <c r="O36" s="45"/>
      <c r="P36" s="45"/>
      <c r="Q36" s="45"/>
      <c r="R36" s="47"/>
    </row>
    <row r="37" spans="1:18" ht="12.75">
      <c r="A37" s="53">
        <v>31</v>
      </c>
      <c r="B37" s="54"/>
      <c r="C37" s="55" t="s">
        <v>311</v>
      </c>
      <c r="D37" s="35">
        <v>34.837854761904765</v>
      </c>
      <c r="E37" s="53">
        <v>28</v>
      </c>
      <c r="F37" s="34"/>
      <c r="G37" s="38">
        <v>41.600966666666665</v>
      </c>
      <c r="H37" s="47">
        <v>28.8</v>
      </c>
      <c r="I37" s="26">
        <v>29.4</v>
      </c>
      <c r="J37" s="26">
        <v>29.6</v>
      </c>
      <c r="K37" s="36">
        <v>37.6</v>
      </c>
      <c r="L37" s="47">
        <v>35.120435120435125</v>
      </c>
      <c r="M37" s="27"/>
      <c r="N37" s="45"/>
      <c r="O37" s="45"/>
      <c r="P37" s="45"/>
      <c r="Q37" s="45"/>
      <c r="R37" s="47"/>
    </row>
    <row r="38" spans="1:18" ht="12.75">
      <c r="A38" s="53">
        <v>32</v>
      </c>
      <c r="B38" s="54"/>
      <c r="C38" s="55" t="s">
        <v>313</v>
      </c>
      <c r="D38" s="35">
        <v>33.33322619047619</v>
      </c>
      <c r="E38" s="53">
        <v>32</v>
      </c>
      <c r="F38" s="34"/>
      <c r="G38" s="38">
        <v>36.08916666666667</v>
      </c>
      <c r="H38" s="47">
        <v>26.5</v>
      </c>
      <c r="I38" s="26">
        <v>26</v>
      </c>
      <c r="J38" s="26">
        <v>25.2</v>
      </c>
      <c r="K38" s="36">
        <v>36.3</v>
      </c>
      <c r="L38" s="47">
        <v>38.07303807303808</v>
      </c>
      <c r="M38" s="27"/>
      <c r="N38" s="45"/>
      <c r="O38" s="45"/>
      <c r="P38" s="45"/>
      <c r="Q38" s="45"/>
      <c r="R38" s="47"/>
    </row>
    <row r="39" spans="1:18" ht="12.75">
      <c r="A39" s="34"/>
      <c r="B39" s="45"/>
      <c r="C39" s="56"/>
      <c r="D39" s="34"/>
      <c r="E39" s="34"/>
      <c r="F39" s="34"/>
      <c r="G39" s="47"/>
      <c r="H39" s="47"/>
      <c r="I39" s="47"/>
      <c r="J39" s="47"/>
      <c r="K39" s="47"/>
      <c r="L39" s="45"/>
      <c r="M39" s="115"/>
      <c r="N39" s="45"/>
      <c r="O39" s="45"/>
      <c r="P39" s="45"/>
      <c r="Q39" s="45"/>
      <c r="R39" s="47"/>
    </row>
    <row r="40" spans="1:18" ht="12.75">
      <c r="A40" s="34"/>
      <c r="B40" s="45"/>
      <c r="C40" s="56" t="s">
        <v>60</v>
      </c>
      <c r="D40" s="47">
        <f>AVERAGE(D7:D38)</f>
        <v>35.91798212139423</v>
      </c>
      <c r="E40" s="34"/>
      <c r="F40" s="34"/>
      <c r="G40" s="47">
        <f aca="true" t="shared" si="0" ref="G40:L40">AVERAGE(G7:G38)</f>
        <v>40.96427994791667</v>
      </c>
      <c r="H40" s="47">
        <f t="shared" si="0"/>
        <v>31.54375</v>
      </c>
      <c r="I40" s="47">
        <f t="shared" si="0"/>
        <v>30.999999999999996</v>
      </c>
      <c r="J40" s="47">
        <f t="shared" si="0"/>
        <v>31.84375</v>
      </c>
      <c r="K40" s="47">
        <f t="shared" si="0"/>
        <v>37.021874999999994</v>
      </c>
      <c r="L40" s="47">
        <f t="shared" si="0"/>
        <v>37.89335664335665</v>
      </c>
      <c r="M40" s="36"/>
      <c r="N40" s="45"/>
      <c r="O40" s="45"/>
      <c r="P40" s="45"/>
      <c r="Q40" s="45"/>
      <c r="R40" s="47"/>
    </row>
    <row r="41" spans="1:18" ht="12.75">
      <c r="A41" s="34"/>
      <c r="B41" s="45"/>
      <c r="C41" s="56"/>
      <c r="D41" s="34"/>
      <c r="E41" s="34"/>
      <c r="F41" s="34"/>
      <c r="G41" s="47"/>
      <c r="H41" s="47"/>
      <c r="I41" s="47"/>
      <c r="J41" s="47"/>
      <c r="K41" s="47"/>
      <c r="L41" s="45"/>
      <c r="M41" s="115"/>
      <c r="N41" s="45"/>
      <c r="O41" s="45"/>
      <c r="P41" s="45"/>
      <c r="Q41" s="45"/>
      <c r="R41" s="47"/>
    </row>
    <row r="42" spans="1:18" ht="14.25">
      <c r="A42" s="34"/>
      <c r="B42" s="45"/>
      <c r="C42" s="37" t="s">
        <v>444</v>
      </c>
      <c r="D42" s="34"/>
      <c r="E42" s="34"/>
      <c r="F42" s="34"/>
      <c r="G42" s="45"/>
      <c r="H42" s="45"/>
      <c r="I42" s="45"/>
      <c r="J42" s="45"/>
      <c r="K42" s="45"/>
      <c r="L42" s="45"/>
      <c r="M42" s="115"/>
      <c r="N42" s="45"/>
      <c r="O42" s="45"/>
      <c r="P42" s="45"/>
      <c r="Q42" s="45"/>
      <c r="R42" s="47"/>
    </row>
    <row r="43" spans="1:18" ht="12.75">
      <c r="A43" s="34"/>
      <c r="B43" s="45"/>
      <c r="C43" s="56"/>
      <c r="D43" s="34"/>
      <c r="E43" s="34"/>
      <c r="F43" s="34"/>
      <c r="G43" s="45"/>
      <c r="H43" s="45"/>
      <c r="I43" s="45"/>
      <c r="J43" s="45"/>
      <c r="K43" s="45"/>
      <c r="L43" s="45"/>
      <c r="M43" s="115"/>
      <c r="N43" s="45"/>
      <c r="O43" s="45"/>
      <c r="P43" s="45"/>
      <c r="Q43" s="45"/>
      <c r="R43" s="47"/>
    </row>
    <row r="44" spans="1:18" ht="12.75">
      <c r="A44" s="34"/>
      <c r="B44" s="45"/>
      <c r="C44" s="56"/>
      <c r="D44" s="34"/>
      <c r="E44" s="34"/>
      <c r="F44" s="34"/>
      <c r="G44" s="45"/>
      <c r="H44" s="45"/>
      <c r="I44" s="45"/>
      <c r="J44" s="45"/>
      <c r="K44" s="45"/>
      <c r="L44" s="45"/>
      <c r="M44" s="115"/>
      <c r="N44" s="45"/>
      <c r="O44" s="45"/>
      <c r="P44" s="45"/>
      <c r="Q44" s="45"/>
      <c r="R44" s="47"/>
    </row>
    <row r="45" spans="1:18" ht="12.75">
      <c r="A45" s="34"/>
      <c r="B45" s="45"/>
      <c r="C45" s="56"/>
      <c r="D45" s="34"/>
      <c r="E45" s="34"/>
      <c r="F45" s="34"/>
      <c r="G45" s="45"/>
      <c r="H45" s="45"/>
      <c r="I45" s="45"/>
      <c r="J45" s="45"/>
      <c r="K45" s="45"/>
      <c r="L45" s="45"/>
      <c r="M45" s="115"/>
      <c r="N45" s="45"/>
      <c r="O45" s="45"/>
      <c r="P45" s="45"/>
      <c r="Q45" s="45"/>
      <c r="R45" s="47"/>
    </row>
    <row r="46" spans="1:18" ht="12.75">
      <c r="A46" s="34"/>
      <c r="B46" s="45"/>
      <c r="C46" s="56"/>
      <c r="D46" s="34"/>
      <c r="E46" s="34"/>
      <c r="F46" s="34"/>
      <c r="G46" s="45"/>
      <c r="H46" s="45"/>
      <c r="I46" s="45"/>
      <c r="J46" s="45"/>
      <c r="K46" s="45"/>
      <c r="L46" s="45"/>
      <c r="M46" s="115"/>
      <c r="N46" s="45"/>
      <c r="O46" s="45"/>
      <c r="P46" s="45"/>
      <c r="Q46" s="45"/>
      <c r="R46" s="47"/>
    </row>
    <row r="47" spans="1:18" ht="12.75">
      <c r="A47" s="34"/>
      <c r="B47" s="45"/>
      <c r="C47" s="56"/>
      <c r="D47" s="34"/>
      <c r="E47" s="34"/>
      <c r="F47" s="34"/>
      <c r="G47" s="45"/>
      <c r="H47" s="45"/>
      <c r="I47" s="45"/>
      <c r="J47" s="45"/>
      <c r="K47" s="45"/>
      <c r="L47" s="45"/>
      <c r="M47" s="115"/>
      <c r="N47" s="45"/>
      <c r="O47" s="45"/>
      <c r="P47" s="45"/>
      <c r="Q47" s="45"/>
      <c r="R47" s="47"/>
    </row>
    <row r="48" spans="1:18" ht="12.75">
      <c r="A48" s="34"/>
      <c r="B48" s="45"/>
      <c r="C48" s="45"/>
      <c r="D48" s="34"/>
      <c r="E48" s="34"/>
      <c r="F48" s="34"/>
      <c r="G48" s="45"/>
      <c r="H48" s="45"/>
      <c r="I48" s="45"/>
      <c r="J48" s="45"/>
      <c r="K48" s="45"/>
      <c r="L48" s="45"/>
      <c r="M48" s="115"/>
      <c r="N48" s="45"/>
      <c r="O48" s="45"/>
      <c r="P48" s="45"/>
      <c r="Q48" s="45"/>
      <c r="R48" s="47"/>
    </row>
    <row r="49" spans="1:18" ht="12.75">
      <c r="A49" s="34"/>
      <c r="B49" s="45"/>
      <c r="C49" s="45"/>
      <c r="D49" s="34"/>
      <c r="E49" s="34"/>
      <c r="F49" s="34"/>
      <c r="G49" s="45"/>
      <c r="H49" s="45"/>
      <c r="I49" s="45"/>
      <c r="J49" s="45"/>
      <c r="K49" s="45"/>
      <c r="L49" s="45"/>
      <c r="M49" s="115"/>
      <c r="N49" s="45"/>
      <c r="O49" s="45"/>
      <c r="P49" s="45"/>
      <c r="Q49" s="45"/>
      <c r="R49" s="47"/>
    </row>
    <row r="50" spans="1:18" ht="12.75">
      <c r="A50" s="34"/>
      <c r="B50" s="45"/>
      <c r="C50" s="45"/>
      <c r="D50" s="34"/>
      <c r="E50" s="34"/>
      <c r="F50" s="34"/>
      <c r="G50" s="45"/>
      <c r="H50" s="45"/>
      <c r="I50" s="45"/>
      <c r="J50" s="45"/>
      <c r="K50" s="45"/>
      <c r="L50" s="45"/>
      <c r="M50" s="115"/>
      <c r="N50" s="45"/>
      <c r="O50" s="45"/>
      <c r="P50" s="45"/>
      <c r="Q50" s="45"/>
      <c r="R50" s="47"/>
    </row>
    <row r="51" spans="1:18" ht="12.75">
      <c r="A51" s="34"/>
      <c r="B51" s="45"/>
      <c r="C51" s="45"/>
      <c r="D51" s="34"/>
      <c r="E51" s="34"/>
      <c r="F51" s="34"/>
      <c r="G51" s="45"/>
      <c r="H51" s="45"/>
      <c r="I51" s="45"/>
      <c r="J51" s="45"/>
      <c r="K51" s="45"/>
      <c r="L51" s="45"/>
      <c r="M51" s="115"/>
      <c r="N51" s="45"/>
      <c r="O51" s="45"/>
      <c r="P51" s="45"/>
      <c r="Q51" s="45"/>
      <c r="R51" s="47"/>
    </row>
    <row r="52" spans="1:18" ht="12.75">
      <c r="A52" s="34"/>
      <c r="B52" s="45"/>
      <c r="C52" s="45"/>
      <c r="D52" s="34"/>
      <c r="E52" s="34"/>
      <c r="F52" s="34"/>
      <c r="G52" s="45"/>
      <c r="H52" s="45"/>
      <c r="I52" s="45"/>
      <c r="J52" s="45"/>
      <c r="K52" s="45"/>
      <c r="L52" s="45"/>
      <c r="M52" s="115"/>
      <c r="N52" s="45"/>
      <c r="O52" s="45"/>
      <c r="P52" s="45"/>
      <c r="Q52" s="45"/>
      <c r="R52" s="47"/>
    </row>
    <row r="53" spans="1:18" ht="12.75">
      <c r="A53" s="34"/>
      <c r="B53" s="45"/>
      <c r="C53" s="45"/>
      <c r="D53" s="34"/>
      <c r="E53" s="34"/>
      <c r="F53" s="34"/>
      <c r="G53" s="45"/>
      <c r="H53" s="45"/>
      <c r="I53" s="45"/>
      <c r="J53" s="45"/>
      <c r="K53" s="45"/>
      <c r="L53" s="45"/>
      <c r="M53" s="115"/>
      <c r="N53" s="45"/>
      <c r="O53" s="45"/>
      <c r="P53" s="45"/>
      <c r="Q53" s="45"/>
      <c r="R53" s="47"/>
    </row>
    <row r="54" spans="1:18" ht="12.75">
      <c r="A54" s="34"/>
      <c r="B54" s="45"/>
      <c r="C54" s="45"/>
      <c r="D54" s="34"/>
      <c r="E54" s="34"/>
      <c r="F54" s="34"/>
      <c r="G54" s="45"/>
      <c r="H54" s="45"/>
      <c r="I54" s="45"/>
      <c r="J54" s="45"/>
      <c r="K54" s="45"/>
      <c r="L54" s="45"/>
      <c r="M54" s="115"/>
      <c r="N54" s="45"/>
      <c r="O54" s="45"/>
      <c r="P54" s="45"/>
      <c r="Q54" s="45"/>
      <c r="R54" s="47"/>
    </row>
    <row r="55" spans="1:18" ht="12.75">
      <c r="A55" s="34"/>
      <c r="B55" s="45"/>
      <c r="C55" s="45"/>
      <c r="D55" s="34"/>
      <c r="E55" s="34"/>
      <c r="F55" s="34"/>
      <c r="G55" s="45"/>
      <c r="H55" s="45"/>
      <c r="I55" s="45"/>
      <c r="J55" s="45"/>
      <c r="K55" s="45"/>
      <c r="L55" s="45"/>
      <c r="M55" s="115"/>
      <c r="N55" s="45"/>
      <c r="O55" s="45"/>
      <c r="P55" s="45"/>
      <c r="Q55" s="45"/>
      <c r="R55" s="47"/>
    </row>
    <row r="56" spans="1:18" ht="12.75">
      <c r="A56" s="34"/>
      <c r="B56" s="45"/>
      <c r="C56" s="45"/>
      <c r="D56" s="34"/>
      <c r="E56" s="34"/>
      <c r="F56" s="34"/>
      <c r="G56" s="45"/>
      <c r="H56" s="45"/>
      <c r="I56" s="45"/>
      <c r="J56" s="45"/>
      <c r="K56" s="45"/>
      <c r="L56" s="45"/>
      <c r="M56" s="115"/>
      <c r="N56" s="45"/>
      <c r="O56" s="45"/>
      <c r="P56" s="45"/>
      <c r="Q56" s="45"/>
      <c r="R56" s="47"/>
    </row>
    <row r="57" spans="1:18" ht="12.75">
      <c r="A57" s="34"/>
      <c r="B57" s="45"/>
      <c r="C57" s="45"/>
      <c r="D57" s="34"/>
      <c r="E57" s="34"/>
      <c r="F57" s="34"/>
      <c r="G57" s="45"/>
      <c r="H57" s="45"/>
      <c r="I57" s="45"/>
      <c r="J57" s="45"/>
      <c r="K57" s="45"/>
      <c r="L57" s="45"/>
      <c r="M57" s="115"/>
      <c r="N57" s="45"/>
      <c r="O57" s="45"/>
      <c r="P57" s="45"/>
      <c r="Q57" s="45"/>
      <c r="R57" s="47"/>
    </row>
    <row r="58" spans="1:18" ht="12.75">
      <c r="A58" s="34"/>
      <c r="B58" s="45"/>
      <c r="C58" s="45"/>
      <c r="D58" s="34"/>
      <c r="E58" s="34"/>
      <c r="F58" s="34"/>
      <c r="G58" s="45"/>
      <c r="H58" s="45"/>
      <c r="I58" s="45"/>
      <c r="J58" s="45"/>
      <c r="K58" s="45"/>
      <c r="L58" s="45"/>
      <c r="M58" s="115"/>
      <c r="N58" s="45"/>
      <c r="O58" s="45"/>
      <c r="P58" s="45"/>
      <c r="Q58" s="45"/>
      <c r="R58" s="47"/>
    </row>
    <row r="59" spans="1:18" ht="12.75">
      <c r="A59" s="34"/>
      <c r="B59" s="45"/>
      <c r="C59" s="45"/>
      <c r="D59" s="34"/>
      <c r="E59" s="34"/>
      <c r="F59" s="34"/>
      <c r="G59" s="45"/>
      <c r="H59" s="45"/>
      <c r="I59" s="45"/>
      <c r="J59" s="45"/>
      <c r="K59" s="45"/>
      <c r="L59" s="45"/>
      <c r="M59" s="115"/>
      <c r="N59" s="45"/>
      <c r="O59" s="45"/>
      <c r="P59" s="45"/>
      <c r="Q59" s="45"/>
      <c r="R59" s="47"/>
    </row>
    <row r="60" spans="1:18" ht="12.75">
      <c r="A60" s="34"/>
      <c r="B60" s="45"/>
      <c r="C60" s="45"/>
      <c r="D60" s="34"/>
      <c r="E60" s="34"/>
      <c r="F60" s="34"/>
      <c r="G60" s="45"/>
      <c r="H60" s="45"/>
      <c r="I60" s="45"/>
      <c r="J60" s="45"/>
      <c r="K60" s="45"/>
      <c r="L60" s="45"/>
      <c r="M60" s="115"/>
      <c r="N60" s="45"/>
      <c r="O60" s="45"/>
      <c r="P60" s="45"/>
      <c r="Q60" s="45"/>
      <c r="R60" s="47"/>
    </row>
    <row r="61" spans="1:18" ht="12.75">
      <c r="A61" s="34"/>
      <c r="B61" s="45"/>
      <c r="C61" s="45"/>
      <c r="D61" s="34"/>
      <c r="E61" s="34"/>
      <c r="F61" s="34"/>
      <c r="G61" s="45"/>
      <c r="H61" s="45"/>
      <c r="I61" s="45"/>
      <c r="J61" s="45"/>
      <c r="K61" s="45"/>
      <c r="L61" s="45"/>
      <c r="M61" s="115"/>
      <c r="N61" s="45"/>
      <c r="O61" s="45"/>
      <c r="P61" s="45"/>
      <c r="Q61" s="45"/>
      <c r="R61" s="47"/>
    </row>
    <row r="62" spans="1:18" ht="12.75">
      <c r="A62" s="34"/>
      <c r="B62" s="45"/>
      <c r="C62" s="45"/>
      <c r="D62" s="34"/>
      <c r="E62" s="34"/>
      <c r="F62" s="34"/>
      <c r="G62" s="45"/>
      <c r="H62" s="45"/>
      <c r="I62" s="45"/>
      <c r="J62" s="45"/>
      <c r="K62" s="45"/>
      <c r="L62" s="45"/>
      <c r="M62" s="115"/>
      <c r="N62" s="45"/>
      <c r="O62" s="45"/>
      <c r="P62" s="45"/>
      <c r="Q62" s="45"/>
      <c r="R62" s="47"/>
    </row>
    <row r="63" spans="1:18" ht="12.75">
      <c r="A63" s="34"/>
      <c r="B63" s="45"/>
      <c r="C63" s="45"/>
      <c r="D63" s="34"/>
      <c r="E63" s="34"/>
      <c r="F63" s="34"/>
      <c r="G63" s="45"/>
      <c r="H63" s="45"/>
      <c r="I63" s="45"/>
      <c r="J63" s="45"/>
      <c r="K63" s="45"/>
      <c r="L63" s="45"/>
      <c r="M63" s="115"/>
      <c r="N63" s="45"/>
      <c r="O63" s="45"/>
      <c r="P63" s="45"/>
      <c r="Q63" s="45"/>
      <c r="R63" s="47"/>
    </row>
    <row r="64" spans="1:18" ht="12.75">
      <c r="A64" s="34"/>
      <c r="B64" s="45"/>
      <c r="C64" s="45"/>
      <c r="D64" s="34"/>
      <c r="E64" s="34"/>
      <c r="F64" s="34"/>
      <c r="G64" s="45"/>
      <c r="H64" s="45"/>
      <c r="I64" s="45"/>
      <c r="J64" s="45"/>
      <c r="K64" s="45"/>
      <c r="L64" s="45"/>
      <c r="M64" s="115"/>
      <c r="N64" s="45"/>
      <c r="O64" s="45"/>
      <c r="P64" s="45"/>
      <c r="Q64" s="45"/>
      <c r="R64" s="47"/>
    </row>
    <row r="65" spans="1:18" ht="12.75">
      <c r="A65" s="34"/>
      <c r="B65" s="45"/>
      <c r="C65" s="45"/>
      <c r="D65" s="34"/>
      <c r="E65" s="34"/>
      <c r="F65" s="34"/>
      <c r="G65" s="45"/>
      <c r="H65" s="45"/>
      <c r="I65" s="45"/>
      <c r="J65" s="45"/>
      <c r="K65" s="45"/>
      <c r="L65" s="45"/>
      <c r="M65" s="115"/>
      <c r="N65" s="45"/>
      <c r="O65" s="45"/>
      <c r="P65" s="45"/>
      <c r="Q65" s="45"/>
      <c r="R65" s="47"/>
    </row>
    <row r="66" spans="1:18" ht="12.75">
      <c r="A66" s="34"/>
      <c r="B66" s="45"/>
      <c r="C66" s="45"/>
      <c r="D66" s="34"/>
      <c r="E66" s="34"/>
      <c r="F66" s="34"/>
      <c r="G66" s="45"/>
      <c r="H66" s="45"/>
      <c r="I66" s="45"/>
      <c r="J66" s="45"/>
      <c r="K66" s="45"/>
      <c r="L66" s="45"/>
      <c r="M66" s="115"/>
      <c r="N66" s="45"/>
      <c r="O66" s="45"/>
      <c r="P66" s="45"/>
      <c r="Q66" s="45"/>
      <c r="R66" s="47"/>
    </row>
    <row r="67" spans="1:18" ht="12.75">
      <c r="A67" s="34"/>
      <c r="B67" s="45"/>
      <c r="C67" s="45"/>
      <c r="D67" s="34"/>
      <c r="E67" s="34"/>
      <c r="F67" s="34"/>
      <c r="G67" s="45"/>
      <c r="H67" s="45"/>
      <c r="I67" s="45"/>
      <c r="J67" s="45"/>
      <c r="K67" s="45"/>
      <c r="L67" s="45"/>
      <c r="M67" s="115"/>
      <c r="N67" s="45"/>
      <c r="O67" s="45"/>
      <c r="P67" s="45"/>
      <c r="Q67" s="45"/>
      <c r="R67" s="47"/>
    </row>
    <row r="68" spans="1:18" ht="12.75">
      <c r="A68" s="34"/>
      <c r="B68" s="45"/>
      <c r="C68" s="45"/>
      <c r="D68" s="34"/>
      <c r="E68" s="34"/>
      <c r="F68" s="34"/>
      <c r="G68" s="45"/>
      <c r="H68" s="45"/>
      <c r="I68" s="45"/>
      <c r="J68" s="45"/>
      <c r="K68" s="45"/>
      <c r="L68" s="45"/>
      <c r="M68" s="115"/>
      <c r="N68" s="45"/>
      <c r="O68" s="45"/>
      <c r="P68" s="45"/>
      <c r="Q68" s="45"/>
      <c r="R68" s="47"/>
    </row>
    <row r="69" spans="1:18" ht="12.75">
      <c r="A69" s="34"/>
      <c r="B69" s="45"/>
      <c r="C69" s="45"/>
      <c r="D69" s="34"/>
      <c r="E69" s="34"/>
      <c r="F69" s="34"/>
      <c r="G69" s="45"/>
      <c r="H69" s="45"/>
      <c r="I69" s="45"/>
      <c r="J69" s="45"/>
      <c r="K69" s="45"/>
      <c r="L69" s="45"/>
      <c r="M69" s="115"/>
      <c r="N69" s="45"/>
      <c r="O69" s="45"/>
      <c r="P69" s="45"/>
      <c r="Q69" s="45"/>
      <c r="R69" s="47"/>
    </row>
    <row r="70" spans="1:18" ht="12.75">
      <c r="A70" s="34"/>
      <c r="B70" s="45"/>
      <c r="C70" s="45"/>
      <c r="D70" s="34"/>
      <c r="E70" s="34"/>
      <c r="F70" s="34"/>
      <c r="G70" s="45"/>
      <c r="H70" s="45"/>
      <c r="I70" s="45"/>
      <c r="J70" s="45"/>
      <c r="K70" s="45"/>
      <c r="L70" s="45"/>
      <c r="M70" s="115"/>
      <c r="N70" s="45"/>
      <c r="O70" s="45"/>
      <c r="P70" s="45"/>
      <c r="Q70" s="45"/>
      <c r="R70" s="47"/>
    </row>
    <row r="71" spans="1:18" ht="12.75">
      <c r="A71" s="34"/>
      <c r="B71" s="45"/>
      <c r="C71" s="45"/>
      <c r="D71" s="34"/>
      <c r="E71" s="34"/>
      <c r="F71" s="34"/>
      <c r="G71" s="45"/>
      <c r="H71" s="45"/>
      <c r="I71" s="45"/>
      <c r="J71" s="45"/>
      <c r="K71" s="45"/>
      <c r="L71" s="45"/>
      <c r="M71" s="115"/>
      <c r="N71" s="45"/>
      <c r="O71" s="45"/>
      <c r="P71" s="45"/>
      <c r="Q71" s="45"/>
      <c r="R71" s="47"/>
    </row>
    <row r="72" spans="1:18" ht="12.75">
      <c r="A72" s="34"/>
      <c r="B72" s="45"/>
      <c r="C72" s="45"/>
      <c r="D72" s="34"/>
      <c r="E72" s="34"/>
      <c r="F72" s="34"/>
      <c r="G72" s="45"/>
      <c r="H72" s="45"/>
      <c r="I72" s="45"/>
      <c r="J72" s="45"/>
      <c r="K72" s="45"/>
      <c r="L72" s="45"/>
      <c r="M72" s="115"/>
      <c r="N72" s="45"/>
      <c r="O72" s="45"/>
      <c r="P72" s="45"/>
      <c r="Q72" s="45"/>
      <c r="R72" s="47"/>
    </row>
    <row r="73" spans="1:18" ht="12.75">
      <c r="A73" s="34"/>
      <c r="B73" s="45"/>
      <c r="C73" s="45"/>
      <c r="D73" s="34"/>
      <c r="E73" s="34"/>
      <c r="F73" s="34"/>
      <c r="G73" s="45"/>
      <c r="H73" s="45"/>
      <c r="I73" s="45"/>
      <c r="J73" s="45"/>
      <c r="K73" s="45"/>
      <c r="L73" s="45"/>
      <c r="M73" s="115"/>
      <c r="N73" s="45"/>
      <c r="O73" s="45"/>
      <c r="P73" s="45"/>
      <c r="Q73" s="45"/>
      <c r="R73" s="47"/>
    </row>
    <row r="74" spans="1:18" ht="12.75">
      <c r="A74" s="34"/>
      <c r="B74" s="45"/>
      <c r="C74" s="45"/>
      <c r="D74" s="34"/>
      <c r="E74" s="34"/>
      <c r="F74" s="34"/>
      <c r="G74" s="45"/>
      <c r="H74" s="45"/>
      <c r="I74" s="45"/>
      <c r="J74" s="45"/>
      <c r="K74" s="45"/>
      <c r="L74" s="45"/>
      <c r="M74" s="115"/>
      <c r="N74" s="45"/>
      <c r="O74" s="45"/>
      <c r="P74" s="45"/>
      <c r="Q74" s="45"/>
      <c r="R74" s="47"/>
    </row>
    <row r="75" spans="1:18" ht="12.75">
      <c r="A75" s="34"/>
      <c r="B75" s="45"/>
      <c r="C75" s="45"/>
      <c r="D75" s="34"/>
      <c r="E75" s="34"/>
      <c r="F75" s="34"/>
      <c r="G75" s="45"/>
      <c r="H75" s="45"/>
      <c r="I75" s="45"/>
      <c r="J75" s="45"/>
      <c r="K75" s="45"/>
      <c r="L75" s="45"/>
      <c r="M75" s="115"/>
      <c r="N75" s="45"/>
      <c r="O75" s="45"/>
      <c r="P75" s="45"/>
      <c r="Q75" s="45"/>
      <c r="R75" s="47"/>
    </row>
    <row r="76" spans="1:18" ht="12.75">
      <c r="A76" s="34"/>
      <c r="B76" s="45"/>
      <c r="C76" s="45"/>
      <c r="D76" s="34"/>
      <c r="E76" s="34"/>
      <c r="F76" s="34"/>
      <c r="G76" s="45"/>
      <c r="H76" s="45"/>
      <c r="I76" s="45"/>
      <c r="J76" s="45"/>
      <c r="K76" s="45"/>
      <c r="L76" s="45"/>
      <c r="M76" s="115"/>
      <c r="N76" s="45"/>
      <c r="O76" s="45"/>
      <c r="P76" s="45"/>
      <c r="Q76" s="45"/>
      <c r="R76" s="47"/>
    </row>
    <row r="77" spans="1:18" ht="12.75">
      <c r="A77" s="34"/>
      <c r="B77" s="45"/>
      <c r="C77" s="45"/>
      <c r="D77" s="34"/>
      <c r="E77" s="34"/>
      <c r="F77" s="34"/>
      <c r="G77" s="45"/>
      <c r="H77" s="45"/>
      <c r="I77" s="45"/>
      <c r="J77" s="45"/>
      <c r="K77" s="45"/>
      <c r="L77" s="45"/>
      <c r="M77" s="115"/>
      <c r="N77" s="45"/>
      <c r="O77" s="45"/>
      <c r="P77" s="45"/>
      <c r="Q77" s="45"/>
      <c r="R77" s="47"/>
    </row>
    <row r="78" spans="1:18" ht="12.75">
      <c r="A78" s="34"/>
      <c r="B78" s="45"/>
      <c r="C78" s="45"/>
      <c r="D78" s="34"/>
      <c r="E78" s="34"/>
      <c r="F78" s="34"/>
      <c r="G78" s="45"/>
      <c r="H78" s="45"/>
      <c r="I78" s="45"/>
      <c r="J78" s="45"/>
      <c r="K78" s="45"/>
      <c r="L78" s="45"/>
      <c r="M78" s="115"/>
      <c r="N78" s="45"/>
      <c r="O78" s="45"/>
      <c r="P78" s="45"/>
      <c r="Q78" s="45"/>
      <c r="R78" s="47"/>
    </row>
    <row r="79" spans="1:18" ht="12.75">
      <c r="A79" s="34"/>
      <c r="B79" s="45"/>
      <c r="C79" s="45"/>
      <c r="D79" s="34"/>
      <c r="E79" s="34"/>
      <c r="F79" s="34"/>
      <c r="G79" s="45"/>
      <c r="H79" s="45"/>
      <c r="I79" s="45"/>
      <c r="J79" s="45"/>
      <c r="K79" s="45"/>
      <c r="L79" s="45"/>
      <c r="M79" s="115"/>
      <c r="N79" s="45"/>
      <c r="O79" s="45"/>
      <c r="P79" s="45"/>
      <c r="Q79" s="45"/>
      <c r="R79" s="47"/>
    </row>
    <row r="80" spans="1:18" ht="12.75">
      <c r="A80" s="34"/>
      <c r="B80" s="45"/>
      <c r="C80" s="45"/>
      <c r="D80" s="34"/>
      <c r="E80" s="34"/>
      <c r="F80" s="34"/>
      <c r="G80" s="45"/>
      <c r="H80" s="45"/>
      <c r="I80" s="45"/>
      <c r="J80" s="45"/>
      <c r="K80" s="45"/>
      <c r="L80" s="45"/>
      <c r="M80" s="115"/>
      <c r="N80" s="45"/>
      <c r="O80" s="45"/>
      <c r="P80" s="45"/>
      <c r="Q80" s="45"/>
      <c r="R80" s="47"/>
    </row>
    <row r="81" spans="1:18" ht="12.75">
      <c r="A81" s="34"/>
      <c r="B81" s="45"/>
      <c r="C81" s="45"/>
      <c r="D81" s="34"/>
      <c r="E81" s="34"/>
      <c r="F81" s="34"/>
      <c r="G81" s="45"/>
      <c r="H81" s="45"/>
      <c r="I81" s="45"/>
      <c r="J81" s="45"/>
      <c r="K81" s="45"/>
      <c r="L81" s="45"/>
      <c r="M81" s="115"/>
      <c r="N81" s="45"/>
      <c r="O81" s="45"/>
      <c r="P81" s="45"/>
      <c r="Q81" s="45"/>
      <c r="R81" s="47"/>
    </row>
    <row r="82" spans="1:18" ht="12.75">
      <c r="A82" s="34"/>
      <c r="B82" s="45"/>
      <c r="C82" s="45"/>
      <c r="D82" s="34"/>
      <c r="E82" s="34"/>
      <c r="F82" s="34"/>
      <c r="G82" s="45"/>
      <c r="H82" s="45"/>
      <c r="I82" s="45"/>
      <c r="J82" s="45"/>
      <c r="K82" s="45"/>
      <c r="L82" s="45"/>
      <c r="M82" s="115"/>
      <c r="N82" s="45"/>
      <c r="O82" s="45"/>
      <c r="P82" s="45"/>
      <c r="Q82" s="45"/>
      <c r="R82" s="47"/>
    </row>
    <row r="83" spans="1:18" ht="12.75">
      <c r="A83" s="34"/>
      <c r="B83" s="45"/>
      <c r="C83" s="45"/>
      <c r="D83" s="47"/>
      <c r="E83" s="47"/>
      <c r="F83" s="47"/>
      <c r="G83" s="47"/>
      <c r="H83" s="47"/>
      <c r="I83" s="47"/>
      <c r="J83" s="47"/>
      <c r="K83" s="47"/>
      <c r="L83" s="47"/>
      <c r="M83" s="36"/>
      <c r="N83" s="47"/>
      <c r="O83" s="47"/>
      <c r="P83" s="47"/>
      <c r="Q83" s="47"/>
      <c r="R83" s="47"/>
    </row>
    <row r="84" spans="1:18" ht="12.75">
      <c r="A84" s="34"/>
      <c r="B84" s="45"/>
      <c r="C84" s="45"/>
      <c r="D84" s="47"/>
      <c r="E84" s="47"/>
      <c r="F84" s="47"/>
      <c r="G84" s="47"/>
      <c r="H84" s="47"/>
      <c r="I84" s="47"/>
      <c r="J84" s="47"/>
      <c r="K84" s="47"/>
      <c r="L84" s="47"/>
      <c r="M84" s="36"/>
      <c r="N84" s="47"/>
      <c r="O84" s="47"/>
      <c r="P84" s="47"/>
      <c r="Q84" s="47"/>
      <c r="R84" s="47"/>
    </row>
    <row r="85" spans="1:18" ht="12.75">
      <c r="A85" s="34"/>
      <c r="B85" s="45"/>
      <c r="C85" s="45"/>
      <c r="D85" s="47"/>
      <c r="E85" s="47"/>
      <c r="F85" s="47"/>
      <c r="G85" s="47"/>
      <c r="H85" s="47"/>
      <c r="I85" s="47"/>
      <c r="J85" s="47"/>
      <c r="K85" s="47"/>
      <c r="L85" s="47"/>
      <c r="M85" s="36"/>
      <c r="N85" s="47"/>
      <c r="O85" s="47"/>
      <c r="P85" s="47"/>
      <c r="Q85" s="47"/>
      <c r="R85" s="47"/>
    </row>
    <row r="86" spans="1:18" ht="12.75">
      <c r="A86" s="34"/>
      <c r="B86" s="45"/>
      <c r="C86" s="45"/>
      <c r="D86" s="47"/>
      <c r="E86" s="47"/>
      <c r="F86" s="47"/>
      <c r="G86" s="47"/>
      <c r="H86" s="47"/>
      <c r="I86" s="47"/>
      <c r="J86" s="47"/>
      <c r="K86" s="47"/>
      <c r="L86" s="47"/>
      <c r="M86" s="36"/>
      <c r="N86" s="47"/>
      <c r="O86" s="47"/>
      <c r="P86" s="47"/>
      <c r="Q86" s="47"/>
      <c r="R86" s="47"/>
    </row>
    <row r="87" spans="1:18" ht="12.75">
      <c r="A87" s="34"/>
      <c r="B87" s="45"/>
      <c r="C87" s="45"/>
      <c r="D87" s="47"/>
      <c r="E87" s="47"/>
      <c r="F87" s="47"/>
      <c r="G87" s="47"/>
      <c r="H87" s="47"/>
      <c r="I87" s="47"/>
      <c r="J87" s="47"/>
      <c r="K87" s="47"/>
      <c r="L87" s="47"/>
      <c r="M87" s="36"/>
      <c r="N87" s="47"/>
      <c r="O87" s="47"/>
      <c r="P87" s="47"/>
      <c r="Q87" s="47"/>
      <c r="R87" s="47"/>
    </row>
    <row r="88" spans="1:18" ht="12.75">
      <c r="A88" s="34"/>
      <c r="B88" s="45"/>
      <c r="C88" s="45"/>
      <c r="D88" s="47"/>
      <c r="E88" s="47"/>
      <c r="F88" s="47"/>
      <c r="G88" s="47"/>
      <c r="H88" s="47"/>
      <c r="I88" s="47"/>
      <c r="J88" s="47"/>
      <c r="K88" s="47"/>
      <c r="L88" s="47"/>
      <c r="M88" s="36"/>
      <c r="N88" s="47"/>
      <c r="O88" s="47"/>
      <c r="P88" s="47"/>
      <c r="Q88" s="47"/>
      <c r="R88" s="47"/>
    </row>
    <row r="89" spans="1:18" ht="12.75">
      <c r="A89" s="34"/>
      <c r="B89" s="45"/>
      <c r="C89" s="45"/>
      <c r="D89" s="47"/>
      <c r="E89" s="47"/>
      <c r="F89" s="47"/>
      <c r="G89" s="47"/>
      <c r="H89" s="47"/>
      <c r="I89" s="47"/>
      <c r="J89" s="47"/>
      <c r="K89" s="47"/>
      <c r="L89" s="47"/>
      <c r="M89" s="36"/>
      <c r="N89" s="47"/>
      <c r="O89" s="47"/>
      <c r="P89" s="47"/>
      <c r="Q89" s="47"/>
      <c r="R89" s="47"/>
    </row>
    <row r="90" spans="1:18" ht="12.75">
      <c r="A90" s="34"/>
      <c r="B90" s="45"/>
      <c r="C90" s="45"/>
      <c r="D90" s="47"/>
      <c r="E90" s="47"/>
      <c r="F90" s="47"/>
      <c r="G90" s="47"/>
      <c r="H90" s="47"/>
      <c r="I90" s="47"/>
      <c r="J90" s="47"/>
      <c r="K90" s="47"/>
      <c r="L90" s="47"/>
      <c r="M90" s="36"/>
      <c r="N90" s="47"/>
      <c r="O90" s="47"/>
      <c r="P90" s="47"/>
      <c r="Q90" s="47"/>
      <c r="R90" s="47"/>
    </row>
    <row r="91" spans="1:18" ht="12.75">
      <c r="A91" s="34"/>
      <c r="B91" s="45"/>
      <c r="C91" s="45"/>
      <c r="D91" s="47"/>
      <c r="E91" s="47"/>
      <c r="F91" s="47"/>
      <c r="G91" s="47"/>
      <c r="H91" s="47"/>
      <c r="I91" s="47"/>
      <c r="J91" s="47"/>
      <c r="K91" s="47"/>
      <c r="L91" s="47"/>
      <c r="M91" s="36"/>
      <c r="N91" s="47"/>
      <c r="O91" s="47"/>
      <c r="P91" s="47"/>
      <c r="Q91" s="47"/>
      <c r="R91" s="47"/>
    </row>
    <row r="92" spans="1:18" ht="12.75">
      <c r="A92" s="34"/>
      <c r="B92" s="45"/>
      <c r="C92" s="45"/>
      <c r="D92" s="47"/>
      <c r="E92" s="47"/>
      <c r="F92" s="47"/>
      <c r="G92" s="47"/>
      <c r="H92" s="47"/>
      <c r="I92" s="47"/>
      <c r="J92" s="47"/>
      <c r="K92" s="47"/>
      <c r="L92" s="47"/>
      <c r="M92" s="36"/>
      <c r="N92" s="47"/>
      <c r="O92" s="47"/>
      <c r="P92" s="47"/>
      <c r="Q92" s="47"/>
      <c r="R92" s="47"/>
    </row>
    <row r="93" spans="1:18" ht="12.75">
      <c r="A93" s="34"/>
      <c r="B93" s="45"/>
      <c r="C93" s="45"/>
      <c r="D93" s="47"/>
      <c r="E93" s="47"/>
      <c r="F93" s="47"/>
      <c r="G93" s="47"/>
      <c r="H93" s="47"/>
      <c r="I93" s="47"/>
      <c r="J93" s="47"/>
      <c r="K93" s="47"/>
      <c r="L93" s="47"/>
      <c r="M93" s="36"/>
      <c r="N93" s="47"/>
      <c r="O93" s="47"/>
      <c r="P93" s="47"/>
      <c r="Q93" s="47"/>
      <c r="R93" s="47"/>
    </row>
    <row r="94" spans="1:18" ht="12.75">
      <c r="A94" s="34"/>
      <c r="B94" s="45"/>
      <c r="C94" s="45"/>
      <c r="D94" s="47"/>
      <c r="E94" s="47"/>
      <c r="F94" s="47"/>
      <c r="G94" s="47"/>
      <c r="H94" s="47"/>
      <c r="I94" s="47"/>
      <c r="J94" s="47"/>
      <c r="K94" s="47"/>
      <c r="L94" s="47"/>
      <c r="M94" s="36"/>
      <c r="N94" s="47"/>
      <c r="O94" s="47"/>
      <c r="P94" s="47"/>
      <c r="Q94" s="47"/>
      <c r="R94" s="47"/>
    </row>
    <row r="95" spans="1:18" ht="12.75">
      <c r="A95" s="34"/>
      <c r="B95" s="45"/>
      <c r="C95" s="45"/>
      <c r="D95" s="47"/>
      <c r="E95" s="47"/>
      <c r="F95" s="47"/>
      <c r="G95" s="47"/>
      <c r="H95" s="47"/>
      <c r="I95" s="47"/>
      <c r="J95" s="47"/>
      <c r="K95" s="47"/>
      <c r="L95" s="47"/>
      <c r="M95" s="36"/>
      <c r="N95" s="47"/>
      <c r="O95" s="47"/>
      <c r="P95" s="47"/>
      <c r="Q95" s="47"/>
      <c r="R95" s="47"/>
    </row>
    <row r="96" spans="1:18" ht="12.75">
      <c r="A96" s="34"/>
      <c r="B96" s="45"/>
      <c r="C96" s="45"/>
      <c r="D96" s="47"/>
      <c r="E96" s="47"/>
      <c r="F96" s="47"/>
      <c r="G96" s="47"/>
      <c r="H96" s="47"/>
      <c r="I96" s="47"/>
      <c r="J96" s="47"/>
      <c r="K96" s="47"/>
      <c r="L96" s="47"/>
      <c r="M96" s="36"/>
      <c r="N96" s="47"/>
      <c r="O96" s="47"/>
      <c r="P96" s="47"/>
      <c r="Q96" s="47"/>
      <c r="R96" s="47"/>
    </row>
    <row r="97" spans="1:18" ht="12.75">
      <c r="A97" s="34"/>
      <c r="B97" s="45"/>
      <c r="C97" s="45"/>
      <c r="D97" s="47"/>
      <c r="E97" s="47"/>
      <c r="F97" s="47"/>
      <c r="G97" s="47"/>
      <c r="H97" s="47"/>
      <c r="I97" s="47"/>
      <c r="J97" s="47"/>
      <c r="K97" s="47"/>
      <c r="L97" s="47"/>
      <c r="M97" s="36"/>
      <c r="N97" s="47"/>
      <c r="O97" s="47"/>
      <c r="P97" s="47"/>
      <c r="Q97" s="47"/>
      <c r="R97" s="47"/>
    </row>
    <row r="98" spans="1:18" ht="12.75">
      <c r="A98" s="34"/>
      <c r="B98" s="45"/>
      <c r="C98" s="45"/>
      <c r="D98" s="47"/>
      <c r="E98" s="47"/>
      <c r="F98" s="47"/>
      <c r="G98" s="47"/>
      <c r="H98" s="47"/>
      <c r="I98" s="47"/>
      <c r="J98" s="47"/>
      <c r="K98" s="47"/>
      <c r="L98" s="47"/>
      <c r="M98" s="36"/>
      <c r="N98" s="47"/>
      <c r="O98" s="47"/>
      <c r="P98" s="47"/>
      <c r="Q98" s="47"/>
      <c r="R98" s="47"/>
    </row>
    <row r="99" spans="1:18" ht="12.75">
      <c r="A99" s="34"/>
      <c r="B99" s="45"/>
      <c r="C99" s="45"/>
      <c r="D99" s="47"/>
      <c r="E99" s="47"/>
      <c r="F99" s="47"/>
      <c r="G99" s="47"/>
      <c r="H99" s="47"/>
      <c r="I99" s="47"/>
      <c r="J99" s="47"/>
      <c r="K99" s="47"/>
      <c r="L99" s="47"/>
      <c r="M99" s="36"/>
      <c r="N99" s="47"/>
      <c r="O99" s="47"/>
      <c r="P99" s="47"/>
      <c r="Q99" s="47"/>
      <c r="R99" s="47"/>
    </row>
    <row r="100" spans="1:18" ht="12.75">
      <c r="A100" s="34"/>
      <c r="B100" s="45"/>
      <c r="C100" s="45"/>
      <c r="D100" s="47"/>
      <c r="E100" s="47"/>
      <c r="F100" s="47"/>
      <c r="G100" s="47"/>
      <c r="H100" s="47"/>
      <c r="I100" s="47"/>
      <c r="J100" s="47"/>
      <c r="K100" s="47"/>
      <c r="L100" s="47"/>
      <c r="M100" s="36"/>
      <c r="N100" s="47"/>
      <c r="O100" s="47"/>
      <c r="P100" s="47"/>
      <c r="Q100" s="47"/>
      <c r="R100" s="47"/>
    </row>
    <row r="101" spans="1:18" ht="12.75">
      <c r="A101" s="34"/>
      <c r="B101" s="45"/>
      <c r="C101" s="45"/>
      <c r="D101" s="47"/>
      <c r="E101" s="47"/>
      <c r="F101" s="47"/>
      <c r="G101" s="47"/>
      <c r="H101" s="47"/>
      <c r="I101" s="47"/>
      <c r="J101" s="47"/>
      <c r="K101" s="47"/>
      <c r="L101" s="47"/>
      <c r="M101" s="36"/>
      <c r="N101" s="47"/>
      <c r="O101" s="47"/>
      <c r="P101" s="47"/>
      <c r="Q101" s="47"/>
      <c r="R101" s="47"/>
    </row>
    <row r="102" spans="1:18" ht="12.75">
      <c r="A102" s="34"/>
      <c r="B102" s="45"/>
      <c r="C102" s="45"/>
      <c r="D102" s="47"/>
      <c r="E102" s="47"/>
      <c r="F102" s="47"/>
      <c r="G102" s="47"/>
      <c r="H102" s="47"/>
      <c r="I102" s="47"/>
      <c r="J102" s="47"/>
      <c r="K102" s="47"/>
      <c r="L102" s="47"/>
      <c r="M102" s="36"/>
      <c r="N102" s="47"/>
      <c r="O102" s="47"/>
      <c r="P102" s="47"/>
      <c r="Q102" s="47"/>
      <c r="R102" s="47"/>
    </row>
    <row r="103" spans="1:18" ht="12.75">
      <c r="A103" s="34"/>
      <c r="B103" s="45"/>
      <c r="C103" s="45"/>
      <c r="D103" s="47"/>
      <c r="E103" s="47"/>
      <c r="F103" s="47"/>
      <c r="G103" s="47"/>
      <c r="H103" s="47"/>
      <c r="I103" s="47"/>
      <c r="J103" s="47"/>
      <c r="K103" s="47"/>
      <c r="L103" s="47"/>
      <c r="M103" s="36"/>
      <c r="N103" s="47"/>
      <c r="O103" s="47"/>
      <c r="P103" s="47"/>
      <c r="Q103" s="47"/>
      <c r="R103" s="47"/>
    </row>
    <row r="104" spans="1:18" ht="12.75">
      <c r="A104" s="34"/>
      <c r="B104" s="45"/>
      <c r="C104" s="45"/>
      <c r="D104" s="47"/>
      <c r="E104" s="47"/>
      <c r="F104" s="47"/>
      <c r="G104" s="47"/>
      <c r="H104" s="47"/>
      <c r="I104" s="47"/>
      <c r="J104" s="47"/>
      <c r="K104" s="47"/>
      <c r="L104" s="47"/>
      <c r="M104" s="36"/>
      <c r="N104" s="47"/>
      <c r="O104" s="47"/>
      <c r="P104" s="47"/>
      <c r="Q104" s="47"/>
      <c r="R104" s="47"/>
    </row>
    <row r="105" spans="1:18" ht="12.75">
      <c r="A105" s="34"/>
      <c r="B105" s="45"/>
      <c r="C105" s="45"/>
      <c r="D105" s="47"/>
      <c r="E105" s="47"/>
      <c r="F105" s="47"/>
      <c r="G105" s="47"/>
      <c r="H105" s="47"/>
      <c r="I105" s="47"/>
      <c r="J105" s="47"/>
      <c r="K105" s="47"/>
      <c r="L105" s="47"/>
      <c r="M105" s="36"/>
      <c r="N105" s="47"/>
      <c r="O105" s="47"/>
      <c r="P105" s="47"/>
      <c r="Q105" s="47"/>
      <c r="R105" s="47"/>
    </row>
    <row r="106" spans="1:18" ht="12.75">
      <c r="A106" s="34"/>
      <c r="B106" s="45"/>
      <c r="C106" s="45"/>
      <c r="D106" s="47"/>
      <c r="E106" s="47"/>
      <c r="F106" s="47"/>
      <c r="G106" s="47"/>
      <c r="H106" s="47"/>
      <c r="I106" s="47"/>
      <c r="J106" s="47"/>
      <c r="K106" s="47"/>
      <c r="L106" s="47"/>
      <c r="M106" s="36"/>
      <c r="N106" s="47"/>
      <c r="O106" s="47"/>
      <c r="P106" s="47"/>
      <c r="Q106" s="47"/>
      <c r="R106" s="47"/>
    </row>
    <row r="107" spans="1:18" ht="12.75">
      <c r="A107" s="34"/>
      <c r="B107" s="45"/>
      <c r="C107" s="45"/>
      <c r="D107" s="47"/>
      <c r="E107" s="47"/>
      <c r="F107" s="47"/>
      <c r="G107" s="47"/>
      <c r="H107" s="47"/>
      <c r="I107" s="47"/>
      <c r="J107" s="47"/>
      <c r="K107" s="47"/>
      <c r="L107" s="47"/>
      <c r="M107" s="36"/>
      <c r="N107" s="47"/>
      <c r="O107" s="47"/>
      <c r="P107" s="47"/>
      <c r="Q107" s="47"/>
      <c r="R107" s="47"/>
    </row>
    <row r="108" spans="1:18" ht="12.75">
      <c r="A108" s="34"/>
      <c r="B108" s="45"/>
      <c r="C108" s="45"/>
      <c r="D108" s="47"/>
      <c r="E108" s="47"/>
      <c r="F108" s="47"/>
      <c r="G108" s="47"/>
      <c r="H108" s="47"/>
      <c r="I108" s="47"/>
      <c r="J108" s="47"/>
      <c r="K108" s="47"/>
      <c r="L108" s="47"/>
      <c r="M108" s="36"/>
      <c r="N108" s="47"/>
      <c r="O108" s="47"/>
      <c r="P108" s="47"/>
      <c r="Q108" s="47"/>
      <c r="R108" s="47"/>
    </row>
    <row r="109" spans="1:18" ht="12.75">
      <c r="A109" s="34"/>
      <c r="B109" s="45"/>
      <c r="C109" s="45"/>
      <c r="D109" s="47"/>
      <c r="E109" s="47"/>
      <c r="F109" s="47"/>
      <c r="G109" s="47"/>
      <c r="H109" s="47"/>
      <c r="I109" s="47"/>
      <c r="J109" s="47"/>
      <c r="K109" s="47"/>
      <c r="L109" s="47"/>
      <c r="M109" s="36"/>
      <c r="N109" s="47"/>
      <c r="O109" s="47"/>
      <c r="P109" s="47"/>
      <c r="Q109" s="47"/>
      <c r="R109" s="47"/>
    </row>
    <row r="110" spans="1:18" ht="12.75">
      <c r="A110" s="34"/>
      <c r="B110" s="45"/>
      <c r="C110" s="45"/>
      <c r="D110" s="47"/>
      <c r="E110" s="47"/>
      <c r="F110" s="47"/>
      <c r="G110" s="47"/>
      <c r="H110" s="47"/>
      <c r="I110" s="47"/>
      <c r="J110" s="47"/>
      <c r="K110" s="47"/>
      <c r="L110" s="47"/>
      <c r="M110" s="36"/>
      <c r="N110" s="47"/>
      <c r="O110" s="47"/>
      <c r="P110" s="47"/>
      <c r="Q110" s="47"/>
      <c r="R110" s="47"/>
    </row>
    <row r="111" spans="1:18" ht="12.75">
      <c r="A111" s="34"/>
      <c r="B111" s="45"/>
      <c r="C111" s="45"/>
      <c r="D111" s="47"/>
      <c r="E111" s="47"/>
      <c r="F111" s="47"/>
      <c r="G111" s="47"/>
      <c r="H111" s="47"/>
      <c r="I111" s="47"/>
      <c r="J111" s="47"/>
      <c r="K111" s="47"/>
      <c r="L111" s="47"/>
      <c r="M111" s="36"/>
      <c r="N111" s="47"/>
      <c r="O111" s="47"/>
      <c r="P111" s="47"/>
      <c r="Q111" s="47"/>
      <c r="R111" s="47"/>
    </row>
    <row r="112" spans="1:18" ht="12.75">
      <c r="A112" s="34"/>
      <c r="B112" s="45"/>
      <c r="C112" s="45"/>
      <c r="D112" s="47"/>
      <c r="E112" s="47"/>
      <c r="F112" s="47"/>
      <c r="G112" s="47"/>
      <c r="H112" s="47"/>
      <c r="I112" s="47"/>
      <c r="J112" s="47"/>
      <c r="K112" s="47"/>
      <c r="L112" s="47"/>
      <c r="M112" s="36"/>
      <c r="N112" s="47"/>
      <c r="O112" s="47"/>
      <c r="P112" s="47"/>
      <c r="Q112" s="47"/>
      <c r="R112" s="47"/>
    </row>
    <row r="113" spans="1:18" ht="12.75">
      <c r="A113" s="34"/>
      <c r="B113" s="45"/>
      <c r="C113" s="45"/>
      <c r="D113" s="47"/>
      <c r="E113" s="47"/>
      <c r="F113" s="47"/>
      <c r="G113" s="47"/>
      <c r="H113" s="47"/>
      <c r="I113" s="47"/>
      <c r="J113" s="47"/>
      <c r="K113" s="47"/>
      <c r="L113" s="47"/>
      <c r="M113" s="36"/>
      <c r="N113" s="47"/>
      <c r="O113" s="47"/>
      <c r="P113" s="47"/>
      <c r="Q113" s="47"/>
      <c r="R113" s="47"/>
    </row>
    <row r="114" spans="1:18" ht="12.75">
      <c r="A114" s="34"/>
      <c r="B114" s="45"/>
      <c r="C114" s="45"/>
      <c r="D114" s="47"/>
      <c r="E114" s="47"/>
      <c r="F114" s="47"/>
      <c r="G114" s="47"/>
      <c r="H114" s="47"/>
      <c r="I114" s="47"/>
      <c r="J114" s="47"/>
      <c r="K114" s="47"/>
      <c r="L114" s="47"/>
      <c r="M114" s="36"/>
      <c r="N114" s="47"/>
      <c r="O114" s="47"/>
      <c r="P114" s="47"/>
      <c r="Q114" s="47"/>
      <c r="R114" s="47"/>
    </row>
    <row r="115" spans="1:18" ht="12.75">
      <c r="A115" s="34"/>
      <c r="B115" s="45"/>
      <c r="C115" s="45"/>
      <c r="D115" s="47"/>
      <c r="E115" s="47"/>
      <c r="F115" s="47"/>
      <c r="G115" s="47"/>
      <c r="H115" s="47"/>
      <c r="I115" s="47"/>
      <c r="J115" s="47"/>
      <c r="K115" s="47"/>
      <c r="L115" s="47"/>
      <c r="M115" s="36"/>
      <c r="N115" s="47"/>
      <c r="O115" s="47"/>
      <c r="P115" s="47"/>
      <c r="Q115" s="47"/>
      <c r="R115" s="47"/>
    </row>
    <row r="116" spans="1:18" ht="12.75">
      <c r="A116" s="34"/>
      <c r="B116" s="45"/>
      <c r="C116" s="45"/>
      <c r="D116" s="47"/>
      <c r="E116" s="47"/>
      <c r="F116" s="47"/>
      <c r="G116" s="47"/>
      <c r="H116" s="47"/>
      <c r="I116" s="47"/>
      <c r="J116" s="47"/>
      <c r="K116" s="47"/>
      <c r="L116" s="47"/>
      <c r="M116" s="36"/>
      <c r="N116" s="47"/>
      <c r="O116" s="47"/>
      <c r="P116" s="47"/>
      <c r="Q116" s="47"/>
      <c r="R116" s="47"/>
    </row>
    <row r="117" spans="1:18" ht="12.75">
      <c r="A117" s="34"/>
      <c r="B117" s="45"/>
      <c r="C117" s="45"/>
      <c r="D117" s="47"/>
      <c r="E117" s="47"/>
      <c r="F117" s="47"/>
      <c r="G117" s="47"/>
      <c r="H117" s="47"/>
      <c r="I117" s="47"/>
      <c r="J117" s="47"/>
      <c r="K117" s="47"/>
      <c r="L117" s="47"/>
      <c r="M117" s="36"/>
      <c r="N117" s="47"/>
      <c r="O117" s="47"/>
      <c r="P117" s="47"/>
      <c r="Q117" s="47"/>
      <c r="R117" s="47"/>
    </row>
    <row r="118" spans="1:18" ht="12.75">
      <c r="A118" s="34"/>
      <c r="B118" s="45"/>
      <c r="C118" s="45"/>
      <c r="D118" s="47"/>
      <c r="E118" s="47"/>
      <c r="F118" s="47"/>
      <c r="G118" s="47"/>
      <c r="H118" s="47"/>
      <c r="I118" s="47"/>
      <c r="J118" s="47"/>
      <c r="K118" s="47"/>
      <c r="L118" s="47"/>
      <c r="M118" s="36"/>
      <c r="N118" s="47"/>
      <c r="O118" s="47"/>
      <c r="P118" s="47"/>
      <c r="Q118" s="47"/>
      <c r="R118" s="47"/>
    </row>
    <row r="119" spans="1:18" ht="12.75">
      <c r="A119" s="34"/>
      <c r="B119" s="45"/>
      <c r="C119" s="45"/>
      <c r="D119" s="47"/>
      <c r="E119" s="47"/>
      <c r="F119" s="47"/>
      <c r="G119" s="47"/>
      <c r="H119" s="47"/>
      <c r="I119" s="47"/>
      <c r="J119" s="47"/>
      <c r="K119" s="47"/>
      <c r="L119" s="47"/>
      <c r="M119" s="36"/>
      <c r="N119" s="47"/>
      <c r="O119" s="47"/>
      <c r="P119" s="47"/>
      <c r="Q119" s="47"/>
      <c r="R119" s="47"/>
    </row>
    <row r="120" spans="1:18" ht="12.75">
      <c r="A120" s="34"/>
      <c r="B120" s="45"/>
      <c r="C120" s="45"/>
      <c r="D120" s="47"/>
      <c r="E120" s="47"/>
      <c r="F120" s="47"/>
      <c r="G120" s="47"/>
      <c r="H120" s="47"/>
      <c r="I120" s="47"/>
      <c r="J120" s="47"/>
      <c r="K120" s="47"/>
      <c r="L120" s="47"/>
      <c r="M120" s="36"/>
      <c r="N120" s="47"/>
      <c r="O120" s="47"/>
      <c r="P120" s="47"/>
      <c r="Q120" s="47"/>
      <c r="R120" s="47"/>
    </row>
    <row r="121" spans="1:18" ht="12.75">
      <c r="A121" s="34"/>
      <c r="B121" s="45"/>
      <c r="C121" s="45"/>
      <c r="D121" s="47"/>
      <c r="E121" s="47"/>
      <c r="F121" s="47"/>
      <c r="G121" s="47"/>
      <c r="H121" s="47"/>
      <c r="I121" s="47"/>
      <c r="J121" s="47"/>
      <c r="K121" s="47"/>
      <c r="L121" s="47"/>
      <c r="M121" s="36"/>
      <c r="N121" s="47"/>
      <c r="O121" s="47"/>
      <c r="P121" s="47"/>
      <c r="Q121" s="47"/>
      <c r="R121" s="47"/>
    </row>
    <row r="122" spans="1:18" ht="12.75">
      <c r="A122" s="34"/>
      <c r="B122" s="45"/>
      <c r="C122" s="45"/>
      <c r="D122" s="47"/>
      <c r="E122" s="47"/>
      <c r="F122" s="47"/>
      <c r="G122" s="47"/>
      <c r="H122" s="47"/>
      <c r="I122" s="47"/>
      <c r="J122" s="47"/>
      <c r="K122" s="47"/>
      <c r="L122" s="47"/>
      <c r="M122" s="36"/>
      <c r="N122" s="47"/>
      <c r="O122" s="47"/>
      <c r="P122" s="47"/>
      <c r="Q122" s="47"/>
      <c r="R122" s="47"/>
    </row>
    <row r="123" spans="1:18" ht="12.75">
      <c r="A123" s="34"/>
      <c r="B123" s="45"/>
      <c r="C123" s="45"/>
      <c r="D123" s="47"/>
      <c r="E123" s="47"/>
      <c r="F123" s="47"/>
      <c r="G123" s="47"/>
      <c r="H123" s="47"/>
      <c r="I123" s="47"/>
      <c r="J123" s="47"/>
      <c r="K123" s="47"/>
      <c r="L123" s="47"/>
      <c r="M123" s="36"/>
      <c r="N123" s="47"/>
      <c r="O123" s="47"/>
      <c r="P123" s="47"/>
      <c r="Q123" s="47"/>
      <c r="R123" s="47"/>
    </row>
    <row r="124" spans="1:18" ht="12.75">
      <c r="A124" s="34"/>
      <c r="B124" s="45"/>
      <c r="C124" s="45"/>
      <c r="D124" s="47"/>
      <c r="E124" s="47"/>
      <c r="F124" s="47"/>
      <c r="G124" s="47"/>
      <c r="H124" s="47"/>
      <c r="I124" s="47"/>
      <c r="J124" s="47"/>
      <c r="K124" s="47"/>
      <c r="L124" s="47"/>
      <c r="M124" s="36"/>
      <c r="N124" s="47"/>
      <c r="O124" s="47"/>
      <c r="P124" s="47"/>
      <c r="Q124" s="47"/>
      <c r="R124" s="47"/>
    </row>
    <row r="125" spans="1:18" ht="12.75">
      <c r="A125" s="34"/>
      <c r="B125" s="45"/>
      <c r="C125" s="45"/>
      <c r="D125" s="47"/>
      <c r="E125" s="47"/>
      <c r="F125" s="47"/>
      <c r="G125" s="47"/>
      <c r="H125" s="47"/>
      <c r="I125" s="47"/>
      <c r="J125" s="47"/>
      <c r="K125" s="47"/>
      <c r="L125" s="47"/>
      <c r="M125" s="36"/>
      <c r="N125" s="47"/>
      <c r="O125" s="47"/>
      <c r="P125" s="47"/>
      <c r="Q125" s="47"/>
      <c r="R125" s="47"/>
    </row>
    <row r="126" spans="1:18" ht="12.75">
      <c r="A126" s="34"/>
      <c r="B126" s="45"/>
      <c r="C126" s="45"/>
      <c r="D126" s="47"/>
      <c r="E126" s="47"/>
      <c r="F126" s="47"/>
      <c r="G126" s="47"/>
      <c r="H126" s="47"/>
      <c r="I126" s="47"/>
      <c r="J126" s="47"/>
      <c r="K126" s="47"/>
      <c r="L126" s="47"/>
      <c r="M126" s="36"/>
      <c r="N126" s="47"/>
      <c r="O126" s="47"/>
      <c r="P126" s="47"/>
      <c r="Q126" s="47"/>
      <c r="R126" s="47"/>
    </row>
    <row r="127" spans="1:18" ht="12.75">
      <c r="A127" s="34"/>
      <c r="B127" s="45"/>
      <c r="C127" s="45"/>
      <c r="D127" s="47"/>
      <c r="E127" s="47"/>
      <c r="F127" s="47"/>
      <c r="G127" s="47"/>
      <c r="H127" s="47"/>
      <c r="I127" s="47"/>
      <c r="J127" s="47"/>
      <c r="K127" s="47"/>
      <c r="L127" s="47"/>
      <c r="M127" s="36"/>
      <c r="N127" s="47"/>
      <c r="O127" s="47"/>
      <c r="P127" s="47"/>
      <c r="Q127" s="47"/>
      <c r="R127" s="47"/>
    </row>
    <row r="128" spans="1:18" ht="12.75">
      <c r="A128" s="34"/>
      <c r="B128" s="45"/>
      <c r="C128" s="45"/>
      <c r="D128" s="47"/>
      <c r="E128" s="47"/>
      <c r="F128" s="47"/>
      <c r="G128" s="47"/>
      <c r="H128" s="47"/>
      <c r="I128" s="47"/>
      <c r="J128" s="47"/>
      <c r="K128" s="47"/>
      <c r="L128" s="47"/>
      <c r="M128" s="36"/>
      <c r="N128" s="47"/>
      <c r="O128" s="47"/>
      <c r="P128" s="47"/>
      <c r="Q128" s="47"/>
      <c r="R128" s="47"/>
    </row>
    <row r="129" spans="1:18" ht="12.75">
      <c r="A129" s="34"/>
      <c r="B129" s="45"/>
      <c r="C129" s="45"/>
      <c r="D129" s="47"/>
      <c r="E129" s="47"/>
      <c r="F129" s="47"/>
      <c r="G129" s="47"/>
      <c r="H129" s="47"/>
      <c r="I129" s="47"/>
      <c r="J129" s="47"/>
      <c r="K129" s="47"/>
      <c r="L129" s="47"/>
      <c r="M129" s="36"/>
      <c r="N129" s="47"/>
      <c r="O129" s="47"/>
      <c r="P129" s="47"/>
      <c r="Q129" s="47"/>
      <c r="R129" s="47"/>
    </row>
    <row r="130" spans="1:18" ht="12.75">
      <c r="A130" s="34"/>
      <c r="B130" s="45"/>
      <c r="C130" s="45"/>
      <c r="D130" s="47"/>
      <c r="E130" s="47"/>
      <c r="F130" s="47"/>
      <c r="G130" s="47"/>
      <c r="H130" s="47"/>
      <c r="I130" s="47"/>
      <c r="J130" s="47"/>
      <c r="K130" s="47"/>
      <c r="L130" s="47"/>
      <c r="M130" s="36"/>
      <c r="N130" s="47"/>
      <c r="O130" s="47"/>
      <c r="P130" s="47"/>
      <c r="Q130" s="47"/>
      <c r="R130" s="47"/>
    </row>
    <row r="131" spans="1:18" ht="12.75">
      <c r="A131" s="34"/>
      <c r="B131" s="45"/>
      <c r="C131" s="45"/>
      <c r="D131" s="47"/>
      <c r="E131" s="47"/>
      <c r="F131" s="47"/>
      <c r="G131" s="47"/>
      <c r="H131" s="47"/>
      <c r="I131" s="47"/>
      <c r="J131" s="47"/>
      <c r="K131" s="47"/>
      <c r="L131" s="47"/>
      <c r="M131" s="36"/>
      <c r="N131" s="47"/>
      <c r="O131" s="47"/>
      <c r="P131" s="47"/>
      <c r="Q131" s="47"/>
      <c r="R131" s="47"/>
    </row>
    <row r="132" spans="1:18" ht="12.75">
      <c r="A132" s="34"/>
      <c r="B132" s="45"/>
      <c r="C132" s="45"/>
      <c r="D132" s="47"/>
      <c r="E132" s="47"/>
      <c r="F132" s="47"/>
      <c r="G132" s="47"/>
      <c r="H132" s="47"/>
      <c r="I132" s="47"/>
      <c r="J132" s="47"/>
      <c r="K132" s="47"/>
      <c r="L132" s="47"/>
      <c r="M132" s="36"/>
      <c r="N132" s="47"/>
      <c r="O132" s="47"/>
      <c r="P132" s="47"/>
      <c r="Q132" s="47"/>
      <c r="R132" s="47"/>
    </row>
    <row r="133" spans="1:18" ht="12.75">
      <c r="A133" s="34"/>
      <c r="B133" s="45"/>
      <c r="C133" s="45"/>
      <c r="D133" s="47"/>
      <c r="E133" s="47"/>
      <c r="F133" s="47"/>
      <c r="G133" s="47"/>
      <c r="H133" s="47"/>
      <c r="I133" s="47"/>
      <c r="J133" s="47"/>
      <c r="K133" s="47"/>
      <c r="L133" s="47"/>
      <c r="M133" s="36"/>
      <c r="N133" s="47"/>
      <c r="O133" s="47"/>
      <c r="P133" s="47"/>
      <c r="Q133" s="47"/>
      <c r="R133" s="47"/>
    </row>
    <row r="134" spans="1:18" ht="12.75">
      <c r="A134" s="34"/>
      <c r="B134" s="45"/>
      <c r="C134" s="45"/>
      <c r="D134" s="47"/>
      <c r="E134" s="47"/>
      <c r="F134" s="47"/>
      <c r="G134" s="47"/>
      <c r="H134" s="47"/>
      <c r="I134" s="47"/>
      <c r="J134" s="47"/>
      <c r="K134" s="47"/>
      <c r="L134" s="47"/>
      <c r="M134" s="36"/>
      <c r="N134" s="47"/>
      <c r="O134" s="47"/>
      <c r="P134" s="47"/>
      <c r="Q134" s="47"/>
      <c r="R134" s="47"/>
    </row>
    <row r="135" spans="1:18" ht="12.75">
      <c r="A135" s="34"/>
      <c r="B135" s="45"/>
      <c r="C135" s="45"/>
      <c r="D135" s="47"/>
      <c r="E135" s="47"/>
      <c r="F135" s="47"/>
      <c r="G135" s="47"/>
      <c r="H135" s="47"/>
      <c r="I135" s="47"/>
      <c r="J135" s="47"/>
      <c r="K135" s="47"/>
      <c r="L135" s="47"/>
      <c r="M135" s="36"/>
      <c r="N135" s="47"/>
      <c r="O135" s="47"/>
      <c r="P135" s="47"/>
      <c r="Q135" s="47"/>
      <c r="R135" s="47"/>
    </row>
    <row r="136" spans="1:18" ht="12.75">
      <c r="A136" s="34"/>
      <c r="B136" s="45"/>
      <c r="C136" s="45"/>
      <c r="D136" s="47"/>
      <c r="E136" s="47"/>
      <c r="F136" s="47"/>
      <c r="G136" s="47"/>
      <c r="H136" s="47"/>
      <c r="I136" s="47"/>
      <c r="J136" s="47"/>
      <c r="K136" s="47"/>
      <c r="L136" s="47"/>
      <c r="M136" s="36"/>
      <c r="N136" s="47"/>
      <c r="O136" s="47"/>
      <c r="P136" s="47"/>
      <c r="Q136" s="47"/>
      <c r="R136" s="47"/>
    </row>
    <row r="137" spans="1:18" ht="12.75">
      <c r="A137" s="34"/>
      <c r="B137" s="45"/>
      <c r="C137" s="45"/>
      <c r="D137" s="47"/>
      <c r="E137" s="47"/>
      <c r="F137" s="47"/>
      <c r="G137" s="47"/>
      <c r="H137" s="47"/>
      <c r="I137" s="47"/>
      <c r="J137" s="47"/>
      <c r="K137" s="47"/>
      <c r="L137" s="47"/>
      <c r="M137" s="36"/>
      <c r="N137" s="47"/>
      <c r="O137" s="47"/>
      <c r="P137" s="47"/>
      <c r="Q137" s="47"/>
      <c r="R137" s="47"/>
    </row>
    <row r="138" spans="1:18" ht="12.75">
      <c r="A138" s="34"/>
      <c r="B138" s="45"/>
      <c r="C138" s="45"/>
      <c r="D138" s="47"/>
      <c r="E138" s="47"/>
      <c r="F138" s="47"/>
      <c r="G138" s="47"/>
      <c r="H138" s="47"/>
      <c r="I138" s="47"/>
      <c r="J138" s="47"/>
      <c r="K138" s="47"/>
      <c r="L138" s="47"/>
      <c r="M138" s="36"/>
      <c r="N138" s="47"/>
      <c r="O138" s="47"/>
      <c r="P138" s="47"/>
      <c r="Q138" s="47"/>
      <c r="R138" s="47"/>
    </row>
    <row r="139" spans="1:18" ht="12.75">
      <c r="A139" s="34"/>
      <c r="B139" s="45"/>
      <c r="C139" s="45"/>
      <c r="D139" s="47"/>
      <c r="E139" s="47"/>
      <c r="F139" s="47"/>
      <c r="G139" s="47"/>
      <c r="H139" s="47"/>
      <c r="I139" s="47"/>
      <c r="J139" s="47"/>
      <c r="K139" s="47"/>
      <c r="L139" s="47"/>
      <c r="M139" s="36"/>
      <c r="N139" s="47"/>
      <c r="O139" s="47"/>
      <c r="P139" s="47"/>
      <c r="Q139" s="47"/>
      <c r="R139" s="47"/>
    </row>
    <row r="140" spans="1:18" ht="12.75">
      <c r="A140" s="34"/>
      <c r="B140" s="45"/>
      <c r="C140" s="45"/>
      <c r="D140" s="47"/>
      <c r="E140" s="47"/>
      <c r="F140" s="47"/>
      <c r="G140" s="47"/>
      <c r="H140" s="47"/>
      <c r="I140" s="47"/>
      <c r="J140" s="47"/>
      <c r="K140" s="47"/>
      <c r="L140" s="47"/>
      <c r="M140" s="36"/>
      <c r="N140" s="47"/>
      <c r="O140" s="47"/>
      <c r="P140" s="47"/>
      <c r="Q140" s="47"/>
      <c r="R140" s="47"/>
    </row>
    <row r="141" spans="1:18" ht="12.75">
      <c r="A141" s="34"/>
      <c r="B141" s="45"/>
      <c r="C141" s="45"/>
      <c r="D141" s="47"/>
      <c r="E141" s="47"/>
      <c r="F141" s="47"/>
      <c r="G141" s="47"/>
      <c r="H141" s="47"/>
      <c r="I141" s="47"/>
      <c r="J141" s="47"/>
      <c r="K141" s="47"/>
      <c r="L141" s="47"/>
      <c r="M141" s="36"/>
      <c r="N141" s="47"/>
      <c r="O141" s="47"/>
      <c r="P141" s="47"/>
      <c r="Q141" s="47"/>
      <c r="R141" s="47"/>
    </row>
    <row r="142" spans="1:18" ht="12.75">
      <c r="A142" s="34"/>
      <c r="B142" s="45"/>
      <c r="C142" s="45"/>
      <c r="D142" s="47"/>
      <c r="E142" s="47"/>
      <c r="F142" s="47"/>
      <c r="G142" s="47"/>
      <c r="H142" s="47"/>
      <c r="I142" s="47"/>
      <c r="J142" s="47"/>
      <c r="K142" s="47"/>
      <c r="L142" s="47"/>
      <c r="M142" s="36"/>
      <c r="N142" s="47"/>
      <c r="O142" s="47"/>
      <c r="P142" s="47"/>
      <c r="Q142" s="47"/>
      <c r="R142" s="47"/>
    </row>
    <row r="143" spans="1:18" ht="12.75">
      <c r="A143" s="34"/>
      <c r="B143" s="45"/>
      <c r="C143" s="45"/>
      <c r="D143" s="47"/>
      <c r="E143" s="47"/>
      <c r="F143" s="47"/>
      <c r="G143" s="47"/>
      <c r="H143" s="47"/>
      <c r="I143" s="47"/>
      <c r="J143" s="47"/>
      <c r="K143" s="47"/>
      <c r="L143" s="47"/>
      <c r="M143" s="36"/>
      <c r="N143" s="47"/>
      <c r="O143" s="47"/>
      <c r="P143" s="47"/>
      <c r="Q143" s="47"/>
      <c r="R143" s="47"/>
    </row>
    <row r="144" spans="1:18" ht="12.75">
      <c r="A144" s="34"/>
      <c r="B144" s="45"/>
      <c r="C144" s="45"/>
      <c r="D144" s="47"/>
      <c r="E144" s="47"/>
      <c r="F144" s="47"/>
      <c r="G144" s="47"/>
      <c r="H144" s="47"/>
      <c r="I144" s="47"/>
      <c r="J144" s="47"/>
      <c r="K144" s="47"/>
      <c r="L144" s="47"/>
      <c r="M144" s="36"/>
      <c r="N144" s="47"/>
      <c r="O144" s="47"/>
      <c r="P144" s="47"/>
      <c r="Q144" s="47"/>
      <c r="R144" s="47"/>
    </row>
    <row r="145" spans="1:18" ht="12.75">
      <c r="A145" s="34"/>
      <c r="B145" s="45"/>
      <c r="C145" s="45"/>
      <c r="D145" s="47"/>
      <c r="E145" s="47"/>
      <c r="F145" s="47"/>
      <c r="G145" s="47"/>
      <c r="H145" s="47"/>
      <c r="I145" s="47"/>
      <c r="J145" s="47"/>
      <c r="K145" s="47"/>
      <c r="L145" s="47"/>
      <c r="M145" s="36"/>
      <c r="N145" s="47"/>
      <c r="O145" s="47"/>
      <c r="P145" s="47"/>
      <c r="Q145" s="47"/>
      <c r="R145" s="47"/>
    </row>
    <row r="146" spans="1:18" ht="12.75">
      <c r="A146" s="34"/>
      <c r="B146" s="45"/>
      <c r="C146" s="45"/>
      <c r="D146" s="47"/>
      <c r="E146" s="47"/>
      <c r="F146" s="47"/>
      <c r="G146" s="47"/>
      <c r="H146" s="47"/>
      <c r="I146" s="47"/>
      <c r="J146" s="47"/>
      <c r="K146" s="47"/>
      <c r="L146" s="47"/>
      <c r="M146" s="36"/>
      <c r="N146" s="47"/>
      <c r="O146" s="47"/>
      <c r="P146" s="47"/>
      <c r="Q146" s="47"/>
      <c r="R146" s="47"/>
    </row>
    <row r="147" spans="1:18" ht="12.75">
      <c r="A147" s="34"/>
      <c r="B147" s="45"/>
      <c r="C147" s="45"/>
      <c r="D147" s="47"/>
      <c r="E147" s="47"/>
      <c r="F147" s="47"/>
      <c r="G147" s="47"/>
      <c r="H147" s="47"/>
      <c r="I147" s="47"/>
      <c r="J147" s="47"/>
      <c r="K147" s="47"/>
      <c r="L147" s="47"/>
      <c r="M147" s="36"/>
      <c r="N147" s="47"/>
      <c r="O147" s="47"/>
      <c r="P147" s="47"/>
      <c r="Q147" s="47"/>
      <c r="R147" s="47"/>
    </row>
    <row r="148" spans="1:18" ht="12.75">
      <c r="A148" s="34"/>
      <c r="B148" s="45"/>
      <c r="C148" s="45"/>
      <c r="D148" s="47"/>
      <c r="E148" s="47"/>
      <c r="F148" s="47"/>
      <c r="G148" s="47"/>
      <c r="H148" s="47"/>
      <c r="I148" s="47"/>
      <c r="J148" s="47"/>
      <c r="K148" s="47"/>
      <c r="L148" s="47"/>
      <c r="M148" s="36"/>
      <c r="N148" s="47"/>
      <c r="O148" s="47"/>
      <c r="P148" s="47"/>
      <c r="Q148" s="47"/>
      <c r="R148" s="47"/>
    </row>
    <row r="149" spans="1:18" ht="12.75">
      <c r="A149" s="34"/>
      <c r="B149" s="45"/>
      <c r="C149" s="45"/>
      <c r="D149" s="47"/>
      <c r="E149" s="47"/>
      <c r="F149" s="47"/>
      <c r="G149" s="47"/>
      <c r="H149" s="47"/>
      <c r="I149" s="47"/>
      <c r="J149" s="47"/>
      <c r="K149" s="47"/>
      <c r="L149" s="47"/>
      <c r="M149" s="36"/>
      <c r="N149" s="47"/>
      <c r="O149" s="47"/>
      <c r="P149" s="47"/>
      <c r="Q149" s="47"/>
      <c r="R149" s="47"/>
    </row>
    <row r="150" spans="1:18" ht="12.75">
      <c r="A150" s="34"/>
      <c r="B150" s="45"/>
      <c r="C150" s="45"/>
      <c r="D150" s="47"/>
      <c r="E150" s="47"/>
      <c r="F150" s="47"/>
      <c r="G150" s="47"/>
      <c r="H150" s="47"/>
      <c r="I150" s="47"/>
      <c r="J150" s="47"/>
      <c r="K150" s="47"/>
      <c r="L150" s="47"/>
      <c r="M150" s="36"/>
      <c r="N150" s="47"/>
      <c r="O150" s="47"/>
      <c r="P150" s="47"/>
      <c r="Q150" s="47"/>
      <c r="R150" s="47"/>
    </row>
    <row r="151" spans="1:18" ht="12.75">
      <c r="A151" s="34"/>
      <c r="B151" s="45"/>
      <c r="C151" s="45"/>
      <c r="D151" s="47"/>
      <c r="E151" s="47"/>
      <c r="F151" s="47"/>
      <c r="G151" s="47"/>
      <c r="H151" s="47"/>
      <c r="I151" s="47"/>
      <c r="J151" s="47"/>
      <c r="K151" s="47"/>
      <c r="L151" s="47"/>
      <c r="M151" s="36"/>
      <c r="N151" s="47"/>
      <c r="O151" s="47"/>
      <c r="P151" s="47"/>
      <c r="Q151" s="47"/>
      <c r="R151" s="47"/>
    </row>
    <row r="152" spans="1:18" ht="12.75">
      <c r="A152" s="34"/>
      <c r="B152" s="45"/>
      <c r="C152" s="45"/>
      <c r="D152" s="47"/>
      <c r="E152" s="47"/>
      <c r="F152" s="47"/>
      <c r="G152" s="47"/>
      <c r="H152" s="47"/>
      <c r="I152" s="47"/>
      <c r="J152" s="47"/>
      <c r="K152" s="47"/>
      <c r="L152" s="47"/>
      <c r="M152" s="36"/>
      <c r="N152" s="47"/>
      <c r="O152" s="47"/>
      <c r="P152" s="47"/>
      <c r="Q152" s="47"/>
      <c r="R152" s="47"/>
    </row>
    <row r="153" spans="1:18" ht="12.75">
      <c r="A153" s="34"/>
      <c r="B153" s="45"/>
      <c r="C153" s="45"/>
      <c r="D153" s="47"/>
      <c r="E153" s="47"/>
      <c r="F153" s="47"/>
      <c r="G153" s="47"/>
      <c r="H153" s="47"/>
      <c r="I153" s="47"/>
      <c r="J153" s="47"/>
      <c r="K153" s="47"/>
      <c r="L153" s="47"/>
      <c r="M153" s="36"/>
      <c r="N153" s="47"/>
      <c r="O153" s="47"/>
      <c r="P153" s="47"/>
      <c r="Q153" s="47"/>
      <c r="R153" s="47"/>
    </row>
    <row r="154" spans="1:18" ht="12.75">
      <c r="A154" s="34"/>
      <c r="B154" s="45"/>
      <c r="C154" s="45"/>
      <c r="D154" s="47"/>
      <c r="E154" s="47"/>
      <c r="F154" s="47"/>
      <c r="G154" s="47"/>
      <c r="H154" s="47"/>
      <c r="I154" s="47"/>
      <c r="J154" s="47"/>
      <c r="K154" s="47"/>
      <c r="L154" s="47"/>
      <c r="M154" s="36"/>
      <c r="N154" s="47"/>
      <c r="O154" s="47"/>
      <c r="P154" s="47"/>
      <c r="Q154" s="47"/>
      <c r="R154" s="47"/>
    </row>
    <row r="155" spans="1:18" ht="12.75">
      <c r="A155" s="34"/>
      <c r="B155" s="45"/>
      <c r="C155" s="45"/>
      <c r="D155" s="47"/>
      <c r="E155" s="47"/>
      <c r="F155" s="47"/>
      <c r="G155" s="47"/>
      <c r="H155" s="47"/>
      <c r="I155" s="47"/>
      <c r="J155" s="47"/>
      <c r="K155" s="47"/>
      <c r="L155" s="47"/>
      <c r="M155" s="36"/>
      <c r="N155" s="47"/>
      <c r="O155" s="47"/>
      <c r="P155" s="47"/>
      <c r="Q155" s="47"/>
      <c r="R155" s="47"/>
    </row>
    <row r="156" spans="1:18" ht="12.75">
      <c r="A156" s="34"/>
      <c r="B156" s="45"/>
      <c r="C156" s="45"/>
      <c r="D156" s="47"/>
      <c r="E156" s="47"/>
      <c r="F156" s="47"/>
      <c r="G156" s="47"/>
      <c r="H156" s="47"/>
      <c r="I156" s="47"/>
      <c r="J156" s="47"/>
      <c r="K156" s="47"/>
      <c r="L156" s="47"/>
      <c r="M156" s="36"/>
      <c r="N156" s="47"/>
      <c r="O156" s="47"/>
      <c r="P156" s="47"/>
      <c r="Q156" s="47"/>
      <c r="R156" s="47"/>
    </row>
    <row r="157" spans="1:18" ht="12.75">
      <c r="A157" s="34"/>
      <c r="B157" s="45"/>
      <c r="C157" s="45"/>
      <c r="D157" s="47"/>
      <c r="E157" s="47"/>
      <c r="F157" s="47"/>
      <c r="G157" s="47"/>
      <c r="H157" s="47"/>
      <c r="I157" s="47"/>
      <c r="J157" s="47"/>
      <c r="K157" s="47"/>
      <c r="L157" s="47"/>
      <c r="M157" s="36"/>
      <c r="N157" s="47"/>
      <c r="O157" s="47"/>
      <c r="P157" s="47"/>
      <c r="Q157" s="47"/>
      <c r="R157" s="47"/>
    </row>
    <row r="158" spans="1:18" ht="12.75">
      <c r="A158" s="34"/>
      <c r="B158" s="45"/>
      <c r="C158" s="45"/>
      <c r="D158" s="47"/>
      <c r="E158" s="47"/>
      <c r="F158" s="47"/>
      <c r="G158" s="47"/>
      <c r="H158" s="47"/>
      <c r="I158" s="47"/>
      <c r="J158" s="47"/>
      <c r="K158" s="47"/>
      <c r="L158" s="47"/>
      <c r="M158" s="36"/>
      <c r="N158" s="47"/>
      <c r="O158" s="47"/>
      <c r="P158" s="47"/>
      <c r="Q158" s="47"/>
      <c r="R158" s="47"/>
    </row>
    <row r="159" spans="1:18" ht="12.75">
      <c r="A159" s="34"/>
      <c r="B159" s="45"/>
      <c r="C159" s="45"/>
      <c r="D159" s="47"/>
      <c r="E159" s="47"/>
      <c r="F159" s="47"/>
      <c r="G159" s="47"/>
      <c r="H159" s="47"/>
      <c r="I159" s="47"/>
      <c r="J159" s="47"/>
      <c r="K159" s="47"/>
      <c r="L159" s="47"/>
      <c r="M159" s="36"/>
      <c r="N159" s="47"/>
      <c r="O159" s="47"/>
      <c r="P159" s="47"/>
      <c r="Q159" s="47"/>
      <c r="R159" s="47"/>
    </row>
    <row r="160" spans="1:18" ht="12.75">
      <c r="A160" s="34"/>
      <c r="B160" s="45"/>
      <c r="C160" s="45"/>
      <c r="D160" s="47"/>
      <c r="E160" s="47"/>
      <c r="F160" s="47"/>
      <c r="G160" s="47"/>
      <c r="H160" s="47"/>
      <c r="I160" s="47"/>
      <c r="J160" s="47"/>
      <c r="K160" s="47"/>
      <c r="L160" s="47"/>
      <c r="M160" s="36"/>
      <c r="N160" s="47"/>
      <c r="O160" s="47"/>
      <c r="P160" s="47"/>
      <c r="Q160" s="47"/>
      <c r="R160" s="47"/>
    </row>
    <row r="161" spans="1:18" ht="12.75">
      <c r="A161" s="34"/>
      <c r="B161" s="45"/>
      <c r="C161" s="45"/>
      <c r="D161" s="47"/>
      <c r="E161" s="47"/>
      <c r="F161" s="47"/>
      <c r="G161" s="47"/>
      <c r="H161" s="47"/>
      <c r="I161" s="47"/>
      <c r="J161" s="47"/>
      <c r="K161" s="47"/>
      <c r="L161" s="47"/>
      <c r="M161" s="36"/>
      <c r="N161" s="47"/>
      <c r="O161" s="47"/>
      <c r="P161" s="47"/>
      <c r="Q161" s="47"/>
      <c r="R161" s="47"/>
    </row>
    <row r="162" spans="1:18" ht="12.75">
      <c r="A162" s="34"/>
      <c r="B162" s="45"/>
      <c r="C162" s="45"/>
      <c r="D162" s="47"/>
      <c r="E162" s="47"/>
      <c r="F162" s="47"/>
      <c r="G162" s="47"/>
      <c r="H162" s="47"/>
      <c r="I162" s="47"/>
      <c r="J162" s="47"/>
      <c r="K162" s="47"/>
      <c r="L162" s="47"/>
      <c r="M162" s="36"/>
      <c r="N162" s="47"/>
      <c r="O162" s="47"/>
      <c r="P162" s="47"/>
      <c r="Q162" s="47"/>
      <c r="R162" s="47"/>
    </row>
    <row r="163" spans="1:18" ht="12.75">
      <c r="A163" s="34"/>
      <c r="B163" s="45"/>
      <c r="C163" s="45"/>
      <c r="D163" s="47"/>
      <c r="E163" s="47"/>
      <c r="F163" s="47"/>
      <c r="G163" s="47"/>
      <c r="H163" s="47"/>
      <c r="I163" s="47"/>
      <c r="J163" s="47"/>
      <c r="K163" s="47"/>
      <c r="L163" s="47"/>
      <c r="M163" s="36"/>
      <c r="N163" s="47"/>
      <c r="O163" s="47"/>
      <c r="P163" s="47"/>
      <c r="Q163" s="47"/>
      <c r="R163" s="47"/>
    </row>
    <row r="164" spans="1:18" ht="12.75">
      <c r="A164" s="34"/>
      <c r="B164" s="45"/>
      <c r="C164" s="45"/>
      <c r="D164" s="47"/>
      <c r="E164" s="47"/>
      <c r="F164" s="47"/>
      <c r="G164" s="47"/>
      <c r="H164" s="47"/>
      <c r="I164" s="47"/>
      <c r="J164" s="47"/>
      <c r="K164" s="47"/>
      <c r="L164" s="47"/>
      <c r="M164" s="36"/>
      <c r="N164" s="47"/>
      <c r="O164" s="47"/>
      <c r="P164" s="47"/>
      <c r="Q164" s="47"/>
      <c r="R164" s="47"/>
    </row>
    <row r="165" spans="1:18" ht="12.75">
      <c r="A165" s="34"/>
      <c r="B165" s="45"/>
      <c r="C165" s="45"/>
      <c r="D165" s="47"/>
      <c r="E165" s="47"/>
      <c r="F165" s="47"/>
      <c r="G165" s="47"/>
      <c r="H165" s="47"/>
      <c r="I165" s="47"/>
      <c r="J165" s="47"/>
      <c r="K165" s="47"/>
      <c r="L165" s="47"/>
      <c r="M165" s="36"/>
      <c r="N165" s="47"/>
      <c r="O165" s="47"/>
      <c r="P165" s="47"/>
      <c r="Q165" s="47"/>
      <c r="R165" s="47"/>
    </row>
    <row r="166" spans="1:18" ht="12.75">
      <c r="A166" s="34"/>
      <c r="B166" s="45"/>
      <c r="C166" s="45"/>
      <c r="D166" s="47"/>
      <c r="E166" s="47"/>
      <c r="F166" s="47"/>
      <c r="G166" s="47"/>
      <c r="H166" s="47"/>
      <c r="I166" s="47"/>
      <c r="J166" s="47"/>
      <c r="K166" s="47"/>
      <c r="L166" s="47"/>
      <c r="M166" s="36"/>
      <c r="N166" s="47"/>
      <c r="O166" s="47"/>
      <c r="P166" s="47"/>
      <c r="Q166" s="47"/>
      <c r="R166" s="47"/>
    </row>
    <row r="167" spans="1:18" ht="12.75">
      <c r="A167" s="34"/>
      <c r="B167" s="45"/>
      <c r="C167" s="45"/>
      <c r="D167" s="47"/>
      <c r="E167" s="47"/>
      <c r="F167" s="47"/>
      <c r="G167" s="47"/>
      <c r="H167" s="47"/>
      <c r="I167" s="47"/>
      <c r="J167" s="47"/>
      <c r="K167" s="47"/>
      <c r="L167" s="47"/>
      <c r="M167" s="36"/>
      <c r="N167" s="47"/>
      <c r="O167" s="47"/>
      <c r="P167" s="47"/>
      <c r="Q167" s="47"/>
      <c r="R167" s="47"/>
    </row>
    <row r="168" spans="1:18" ht="12.75">
      <c r="A168" s="34"/>
      <c r="B168" s="45"/>
      <c r="C168" s="45"/>
      <c r="D168" s="47"/>
      <c r="E168" s="47"/>
      <c r="F168" s="47"/>
      <c r="G168" s="47"/>
      <c r="H168" s="47"/>
      <c r="I168" s="47"/>
      <c r="J168" s="47"/>
      <c r="K168" s="47"/>
      <c r="L168" s="47"/>
      <c r="M168" s="36"/>
      <c r="N168" s="47"/>
      <c r="O168" s="47"/>
      <c r="P168" s="47"/>
      <c r="Q168" s="47"/>
      <c r="R168" s="47"/>
    </row>
    <row r="169" spans="1:18" ht="12.75">
      <c r="A169" s="34"/>
      <c r="B169" s="45"/>
      <c r="C169" s="45"/>
      <c r="D169" s="47"/>
      <c r="E169" s="47"/>
      <c r="F169" s="47"/>
      <c r="G169" s="47"/>
      <c r="H169" s="47"/>
      <c r="I169" s="47"/>
      <c r="J169" s="47"/>
      <c r="K169" s="47"/>
      <c r="L169" s="47"/>
      <c r="M169" s="36"/>
      <c r="N169" s="47"/>
      <c r="O169" s="47"/>
      <c r="P169" s="47"/>
      <c r="Q169" s="47"/>
      <c r="R169" s="47"/>
    </row>
    <row r="170" spans="1:18" ht="12.75">
      <c r="A170" s="34"/>
      <c r="B170" s="45"/>
      <c r="C170" s="45"/>
      <c r="D170" s="47"/>
      <c r="E170" s="47"/>
      <c r="F170" s="47"/>
      <c r="G170" s="47"/>
      <c r="H170" s="47"/>
      <c r="I170" s="47"/>
      <c r="J170" s="47"/>
      <c r="K170" s="47"/>
      <c r="L170" s="47"/>
      <c r="M170" s="36"/>
      <c r="N170" s="47"/>
      <c r="O170" s="47"/>
      <c r="P170" s="47"/>
      <c r="Q170" s="47"/>
      <c r="R170" s="47"/>
    </row>
    <row r="171" spans="1:18" ht="12.75">
      <c r="A171" s="34"/>
      <c r="B171" s="45"/>
      <c r="C171" s="45"/>
      <c r="D171" s="47"/>
      <c r="E171" s="47"/>
      <c r="F171" s="47"/>
      <c r="G171" s="47"/>
      <c r="H171" s="47"/>
      <c r="I171" s="47"/>
      <c r="J171" s="47"/>
      <c r="K171" s="47"/>
      <c r="L171" s="47"/>
      <c r="M171" s="36"/>
      <c r="N171" s="47"/>
      <c r="O171" s="47"/>
      <c r="P171" s="47"/>
      <c r="Q171" s="47"/>
      <c r="R171" s="47"/>
    </row>
    <row r="172" spans="1:18" ht="12.75">
      <c r="A172" s="34"/>
      <c r="B172" s="45"/>
      <c r="C172" s="45"/>
      <c r="D172" s="47"/>
      <c r="E172" s="47"/>
      <c r="F172" s="47"/>
      <c r="G172" s="47"/>
      <c r="H172" s="47"/>
      <c r="I172" s="47"/>
      <c r="J172" s="47"/>
      <c r="K172" s="47"/>
      <c r="L172" s="47"/>
      <c r="M172" s="36"/>
      <c r="N172" s="47"/>
      <c r="O172" s="47"/>
      <c r="P172" s="47"/>
      <c r="Q172" s="47"/>
      <c r="R172" s="47"/>
    </row>
    <row r="173" spans="1:18" ht="12.75">
      <c r="A173" s="34"/>
      <c r="B173" s="45"/>
      <c r="C173" s="45"/>
      <c r="D173" s="47"/>
      <c r="E173" s="47"/>
      <c r="F173" s="47"/>
      <c r="G173" s="47"/>
      <c r="H173" s="47"/>
      <c r="I173" s="47"/>
      <c r="J173" s="47"/>
      <c r="K173" s="47"/>
      <c r="L173" s="47"/>
      <c r="M173" s="36"/>
      <c r="N173" s="47"/>
      <c r="O173" s="47"/>
      <c r="P173" s="47"/>
      <c r="Q173" s="47"/>
      <c r="R173" s="47"/>
    </row>
    <row r="174" spans="1:18" ht="12.75">
      <c r="A174" s="34"/>
      <c r="B174" s="45"/>
      <c r="C174" s="45"/>
      <c r="D174" s="47"/>
      <c r="E174" s="47"/>
      <c r="F174" s="47"/>
      <c r="G174" s="47"/>
      <c r="H174" s="47"/>
      <c r="I174" s="47"/>
      <c r="J174" s="47"/>
      <c r="K174" s="47"/>
      <c r="L174" s="47"/>
      <c r="M174" s="36"/>
      <c r="N174" s="47"/>
      <c r="O174" s="47"/>
      <c r="P174" s="47"/>
      <c r="Q174" s="47"/>
      <c r="R174" s="47"/>
    </row>
    <row r="175" spans="1:18" ht="12.75">
      <c r="A175" s="34"/>
      <c r="B175" s="45"/>
      <c r="C175" s="45"/>
      <c r="D175" s="47"/>
      <c r="E175" s="47"/>
      <c r="F175" s="47"/>
      <c r="G175" s="47"/>
      <c r="H175" s="47"/>
      <c r="I175" s="47"/>
      <c r="J175" s="47"/>
      <c r="K175" s="47"/>
      <c r="L175" s="47"/>
      <c r="M175" s="36"/>
      <c r="N175" s="47"/>
      <c r="O175" s="47"/>
      <c r="P175" s="47"/>
      <c r="Q175" s="47"/>
      <c r="R175" s="47"/>
    </row>
    <row r="176" spans="1:18" ht="12.75">
      <c r="A176" s="34"/>
      <c r="B176" s="45"/>
      <c r="C176" s="45"/>
      <c r="D176" s="47"/>
      <c r="E176" s="47"/>
      <c r="F176" s="47"/>
      <c r="G176" s="47"/>
      <c r="H176" s="47"/>
      <c r="I176" s="47"/>
      <c r="J176" s="47"/>
      <c r="K176" s="47"/>
      <c r="L176" s="47"/>
      <c r="M176" s="36"/>
      <c r="N176" s="47"/>
      <c r="O176" s="47"/>
      <c r="P176" s="47"/>
      <c r="Q176" s="47"/>
      <c r="R176" s="47"/>
    </row>
    <row r="177" spans="1:18" ht="12.75">
      <c r="A177" s="34"/>
      <c r="B177" s="45"/>
      <c r="C177" s="45"/>
      <c r="D177" s="47"/>
      <c r="E177" s="47"/>
      <c r="F177" s="47"/>
      <c r="G177" s="47"/>
      <c r="H177" s="47"/>
      <c r="I177" s="47"/>
      <c r="J177" s="47"/>
      <c r="K177" s="47"/>
      <c r="L177" s="47"/>
      <c r="M177" s="36"/>
      <c r="N177" s="47"/>
      <c r="O177" s="47"/>
      <c r="P177" s="47"/>
      <c r="Q177" s="47"/>
      <c r="R177" s="47"/>
    </row>
    <row r="178" spans="1:18" ht="12.75">
      <c r="A178" s="34"/>
      <c r="B178" s="45"/>
      <c r="C178" s="45"/>
      <c r="D178" s="47"/>
      <c r="E178" s="47"/>
      <c r="F178" s="47"/>
      <c r="G178" s="47"/>
      <c r="H178" s="47"/>
      <c r="I178" s="47"/>
      <c r="J178" s="47"/>
      <c r="K178" s="47"/>
      <c r="L178" s="47"/>
      <c r="M178" s="36"/>
      <c r="N178" s="47"/>
      <c r="O178" s="47"/>
      <c r="P178" s="47"/>
      <c r="Q178" s="47"/>
      <c r="R178" s="47"/>
    </row>
    <row r="179" spans="1:18" ht="12.75">
      <c r="A179" s="34"/>
      <c r="B179" s="45"/>
      <c r="C179" s="45"/>
      <c r="D179" s="47"/>
      <c r="E179" s="47"/>
      <c r="F179" s="47"/>
      <c r="G179" s="47"/>
      <c r="H179" s="47"/>
      <c r="I179" s="47"/>
      <c r="J179" s="47"/>
      <c r="K179" s="47"/>
      <c r="L179" s="47"/>
      <c r="M179" s="36"/>
      <c r="N179" s="47"/>
      <c r="O179" s="47"/>
      <c r="P179" s="47"/>
      <c r="Q179" s="47"/>
      <c r="R179" s="47"/>
    </row>
    <row r="180" spans="1:18" ht="12.75">
      <c r="A180" s="34"/>
      <c r="B180" s="45"/>
      <c r="C180" s="45"/>
      <c r="D180" s="47"/>
      <c r="E180" s="47"/>
      <c r="F180" s="47"/>
      <c r="G180" s="47"/>
      <c r="H180" s="47"/>
      <c r="I180" s="47"/>
      <c r="J180" s="47"/>
      <c r="K180" s="47"/>
      <c r="L180" s="47"/>
      <c r="M180" s="36"/>
      <c r="N180" s="47"/>
      <c r="O180" s="47"/>
      <c r="P180" s="47"/>
      <c r="Q180" s="47"/>
      <c r="R180" s="47"/>
    </row>
    <row r="181" spans="1:18" ht="12.75">
      <c r="A181" s="34"/>
      <c r="B181" s="45"/>
      <c r="C181" s="45"/>
      <c r="D181" s="47"/>
      <c r="E181" s="47"/>
      <c r="F181" s="47"/>
      <c r="G181" s="47"/>
      <c r="H181" s="47"/>
      <c r="I181" s="47"/>
      <c r="J181" s="47"/>
      <c r="K181" s="47"/>
      <c r="L181" s="47"/>
      <c r="M181" s="36"/>
      <c r="N181" s="47"/>
      <c r="O181" s="47"/>
      <c r="P181" s="47"/>
      <c r="Q181" s="47"/>
      <c r="R181" s="47"/>
    </row>
    <row r="182" spans="1:18" ht="12.75">
      <c r="A182" s="34"/>
      <c r="B182" s="45"/>
      <c r="C182" s="45"/>
      <c r="D182" s="47"/>
      <c r="E182" s="47"/>
      <c r="F182" s="47"/>
      <c r="G182" s="47"/>
      <c r="H182" s="47"/>
      <c r="I182" s="47"/>
      <c r="J182" s="47"/>
      <c r="K182" s="47"/>
      <c r="L182" s="47"/>
      <c r="M182" s="36"/>
      <c r="N182" s="47"/>
      <c r="O182" s="47"/>
      <c r="P182" s="47"/>
      <c r="Q182" s="47"/>
      <c r="R182" s="47"/>
    </row>
    <row r="183" spans="1:18" ht="12.75">
      <c r="A183" s="34"/>
      <c r="B183" s="45"/>
      <c r="C183" s="45"/>
      <c r="D183" s="47"/>
      <c r="E183" s="47"/>
      <c r="F183" s="47"/>
      <c r="G183" s="47"/>
      <c r="H183" s="47"/>
      <c r="I183" s="47"/>
      <c r="J183" s="47"/>
      <c r="K183" s="47"/>
      <c r="L183" s="47"/>
      <c r="M183" s="36"/>
      <c r="N183" s="47"/>
      <c r="O183" s="47"/>
      <c r="P183" s="47"/>
      <c r="Q183" s="47"/>
      <c r="R183" s="47"/>
    </row>
    <row r="184" spans="1:18" ht="12.75">
      <c r="A184" s="34"/>
      <c r="B184" s="45"/>
      <c r="C184" s="45"/>
      <c r="D184" s="47"/>
      <c r="E184" s="47"/>
      <c r="F184" s="47"/>
      <c r="G184" s="47"/>
      <c r="H184" s="47"/>
      <c r="I184" s="47"/>
      <c r="J184" s="47"/>
      <c r="K184" s="47"/>
      <c r="L184" s="47"/>
      <c r="M184" s="36"/>
      <c r="N184" s="47"/>
      <c r="O184" s="47"/>
      <c r="P184" s="47"/>
      <c r="Q184" s="47"/>
      <c r="R184" s="47"/>
    </row>
    <row r="185" spans="1:18" ht="12.75">
      <c r="A185" s="34"/>
      <c r="B185" s="45"/>
      <c r="C185" s="45"/>
      <c r="D185" s="47"/>
      <c r="E185" s="47"/>
      <c r="F185" s="47"/>
      <c r="G185" s="47"/>
      <c r="H185" s="47"/>
      <c r="I185" s="47"/>
      <c r="J185" s="47"/>
      <c r="K185" s="47"/>
      <c r="L185" s="47"/>
      <c r="M185" s="36"/>
      <c r="N185" s="47"/>
      <c r="O185" s="47"/>
      <c r="P185" s="47"/>
      <c r="Q185" s="47"/>
      <c r="R185" s="47"/>
    </row>
    <row r="186" spans="1:18" ht="12.75">
      <c r="A186" s="34"/>
      <c r="B186" s="45"/>
      <c r="C186" s="45"/>
      <c r="D186" s="47"/>
      <c r="E186" s="47"/>
      <c r="F186" s="47"/>
      <c r="G186" s="47"/>
      <c r="H186" s="47"/>
      <c r="I186" s="47"/>
      <c r="J186" s="47"/>
      <c r="K186" s="47"/>
      <c r="L186" s="47"/>
      <c r="M186" s="36"/>
      <c r="N186" s="47"/>
      <c r="O186" s="47"/>
      <c r="P186" s="47"/>
      <c r="Q186" s="47"/>
      <c r="R186" s="47"/>
    </row>
    <row r="187" spans="1:18" ht="12.75">
      <c r="A187" s="34"/>
      <c r="B187" s="45"/>
      <c r="C187" s="45"/>
      <c r="D187" s="47"/>
      <c r="E187" s="47"/>
      <c r="F187" s="47"/>
      <c r="G187" s="47"/>
      <c r="H187" s="47"/>
      <c r="I187" s="47"/>
      <c r="J187" s="47"/>
      <c r="K187" s="47"/>
      <c r="L187" s="47"/>
      <c r="M187" s="36"/>
      <c r="N187" s="47"/>
      <c r="O187" s="47"/>
      <c r="P187" s="47"/>
      <c r="Q187" s="47"/>
      <c r="R187" s="47"/>
    </row>
    <row r="188" spans="1:18" ht="12.75">
      <c r="A188" s="34"/>
      <c r="B188" s="45"/>
      <c r="C188" s="45"/>
      <c r="D188" s="47"/>
      <c r="E188" s="47"/>
      <c r="F188" s="47"/>
      <c r="G188" s="47"/>
      <c r="H188" s="47"/>
      <c r="I188" s="47"/>
      <c r="J188" s="47"/>
      <c r="K188" s="47"/>
      <c r="L188" s="47"/>
      <c r="M188" s="36"/>
      <c r="N188" s="47"/>
      <c r="O188" s="47"/>
      <c r="P188" s="47"/>
      <c r="Q188" s="47"/>
      <c r="R188" s="47"/>
    </row>
    <row r="189" spans="1:18" ht="12.75">
      <c r="A189" s="34"/>
      <c r="B189" s="45"/>
      <c r="C189" s="45"/>
      <c r="D189" s="47"/>
      <c r="E189" s="47"/>
      <c r="F189" s="47"/>
      <c r="G189" s="47"/>
      <c r="H189" s="47"/>
      <c r="I189" s="47"/>
      <c r="J189" s="47"/>
      <c r="K189" s="47"/>
      <c r="L189" s="47"/>
      <c r="M189" s="36"/>
      <c r="N189" s="47"/>
      <c r="O189" s="47"/>
      <c r="P189" s="47"/>
      <c r="Q189" s="47"/>
      <c r="R189" s="47"/>
    </row>
    <row r="190" spans="1:18" ht="12.75">
      <c r="A190" s="34"/>
      <c r="B190" s="45"/>
      <c r="C190" s="45"/>
      <c r="D190" s="47"/>
      <c r="E190" s="47"/>
      <c r="F190" s="47"/>
      <c r="G190" s="47"/>
      <c r="H190" s="47"/>
      <c r="I190" s="47"/>
      <c r="J190" s="47"/>
      <c r="K190" s="47"/>
      <c r="L190" s="47"/>
      <c r="M190" s="36"/>
      <c r="N190" s="47"/>
      <c r="O190" s="47"/>
      <c r="P190" s="47"/>
      <c r="Q190" s="47"/>
      <c r="R190" s="47"/>
    </row>
    <row r="191" spans="1:18" ht="12.75">
      <c r="A191" s="34"/>
      <c r="B191" s="45"/>
      <c r="C191" s="45"/>
      <c r="D191" s="47"/>
      <c r="E191" s="47"/>
      <c r="F191" s="47"/>
      <c r="G191" s="47"/>
      <c r="H191" s="47"/>
      <c r="I191" s="47"/>
      <c r="J191" s="47"/>
      <c r="K191" s="47"/>
      <c r="L191" s="47"/>
      <c r="M191" s="36"/>
      <c r="N191" s="47"/>
      <c r="O191" s="47"/>
      <c r="P191" s="47"/>
      <c r="Q191" s="47"/>
      <c r="R191" s="47"/>
    </row>
    <row r="192" spans="1:18" ht="12.75">
      <c r="A192" s="34"/>
      <c r="B192" s="45"/>
      <c r="C192" s="45"/>
      <c r="D192" s="47"/>
      <c r="E192" s="47"/>
      <c r="F192" s="47"/>
      <c r="G192" s="47"/>
      <c r="H192" s="47"/>
      <c r="I192" s="47"/>
      <c r="J192" s="47"/>
      <c r="K192" s="47"/>
      <c r="L192" s="47"/>
      <c r="M192" s="36"/>
      <c r="N192" s="47"/>
      <c r="O192" s="47"/>
      <c r="P192" s="47"/>
      <c r="Q192" s="47"/>
      <c r="R192" s="47"/>
    </row>
    <row r="193" spans="1:18" ht="12.75">
      <c r="A193" s="34"/>
      <c r="B193" s="45"/>
      <c r="C193" s="45"/>
      <c r="D193" s="47"/>
      <c r="E193" s="47"/>
      <c r="F193" s="47"/>
      <c r="G193" s="47"/>
      <c r="H193" s="47"/>
      <c r="I193" s="47"/>
      <c r="J193" s="47"/>
      <c r="K193" s="47"/>
      <c r="L193" s="47"/>
      <c r="M193" s="36"/>
      <c r="N193" s="47"/>
      <c r="O193" s="47"/>
      <c r="P193" s="47"/>
      <c r="Q193" s="47"/>
      <c r="R193" s="47"/>
    </row>
    <row r="194" spans="1:18" ht="12.75">
      <c r="A194" s="34"/>
      <c r="B194" s="45"/>
      <c r="C194" s="45"/>
      <c r="D194" s="47"/>
      <c r="E194" s="47"/>
      <c r="F194" s="47"/>
      <c r="G194" s="47"/>
      <c r="H194" s="47"/>
      <c r="I194" s="47"/>
      <c r="J194" s="47"/>
      <c r="K194" s="47"/>
      <c r="L194" s="47"/>
      <c r="M194" s="36"/>
      <c r="N194" s="47"/>
      <c r="O194" s="47"/>
      <c r="P194" s="47"/>
      <c r="Q194" s="47"/>
      <c r="R194" s="47"/>
    </row>
    <row r="195" spans="1:18" ht="12.75">
      <c r="A195" s="34"/>
      <c r="B195" s="45"/>
      <c r="C195" s="45"/>
      <c r="D195" s="47"/>
      <c r="E195" s="47"/>
      <c r="F195" s="47"/>
      <c r="G195" s="47"/>
      <c r="H195" s="47"/>
      <c r="I195" s="47"/>
      <c r="J195" s="47"/>
      <c r="K195" s="47"/>
      <c r="L195" s="47"/>
      <c r="M195" s="36"/>
      <c r="N195" s="47"/>
      <c r="O195" s="47"/>
      <c r="P195" s="47"/>
      <c r="Q195" s="47"/>
      <c r="R195" s="47"/>
    </row>
    <row r="196" spans="1:18" ht="12.75">
      <c r="A196" s="34"/>
      <c r="B196" s="45"/>
      <c r="C196" s="45"/>
      <c r="D196" s="47"/>
      <c r="E196" s="47"/>
      <c r="F196" s="47"/>
      <c r="G196" s="47"/>
      <c r="H196" s="47"/>
      <c r="I196" s="47"/>
      <c r="J196" s="47"/>
      <c r="K196" s="47"/>
      <c r="L196" s="47"/>
      <c r="M196" s="36"/>
      <c r="N196" s="47"/>
      <c r="O196" s="47"/>
      <c r="P196" s="47"/>
      <c r="Q196" s="47"/>
      <c r="R196" s="47"/>
    </row>
    <row r="197" spans="1:18" ht="12.75">
      <c r="A197" s="34"/>
      <c r="B197" s="45"/>
      <c r="C197" s="45"/>
      <c r="D197" s="47"/>
      <c r="E197" s="47"/>
      <c r="F197" s="47"/>
      <c r="G197" s="47"/>
      <c r="H197" s="47"/>
      <c r="I197" s="47"/>
      <c r="J197" s="47"/>
      <c r="K197" s="47"/>
      <c r="L197" s="47"/>
      <c r="M197" s="36"/>
      <c r="N197" s="47"/>
      <c r="O197" s="47"/>
      <c r="P197" s="47"/>
      <c r="Q197" s="47"/>
      <c r="R197" s="47"/>
    </row>
    <row r="198" spans="1:18" ht="12.75">
      <c r="A198" s="34"/>
      <c r="B198" s="45"/>
      <c r="C198" s="45"/>
      <c r="D198" s="47"/>
      <c r="E198" s="47"/>
      <c r="F198" s="47"/>
      <c r="G198" s="47"/>
      <c r="H198" s="47"/>
      <c r="I198" s="47"/>
      <c r="J198" s="47"/>
      <c r="K198" s="47"/>
      <c r="L198" s="47"/>
      <c r="M198" s="36"/>
      <c r="N198" s="47"/>
      <c r="O198" s="47"/>
      <c r="P198" s="47"/>
      <c r="Q198" s="47"/>
      <c r="R198" s="47"/>
    </row>
    <row r="199" spans="1:18" ht="12.75">
      <c r="A199" s="34"/>
      <c r="B199" s="45"/>
      <c r="C199" s="45"/>
      <c r="D199" s="47"/>
      <c r="E199" s="47"/>
      <c r="F199" s="47"/>
      <c r="G199" s="47"/>
      <c r="H199" s="47"/>
      <c r="I199" s="47"/>
      <c r="J199" s="47"/>
      <c r="K199" s="47"/>
      <c r="L199" s="47"/>
      <c r="M199" s="36"/>
      <c r="N199" s="47"/>
      <c r="O199" s="47"/>
      <c r="P199" s="47"/>
      <c r="Q199" s="47"/>
      <c r="R199" s="47"/>
    </row>
    <row r="200" spans="1:18" ht="12.75">
      <c r="A200" s="34"/>
      <c r="B200" s="45"/>
      <c r="C200" s="45"/>
      <c r="D200" s="47"/>
      <c r="E200" s="47"/>
      <c r="F200" s="47"/>
      <c r="G200" s="47"/>
      <c r="H200" s="47"/>
      <c r="I200" s="47"/>
      <c r="J200" s="47"/>
      <c r="K200" s="47"/>
      <c r="L200" s="47"/>
      <c r="M200" s="36"/>
      <c r="N200" s="47"/>
      <c r="O200" s="47"/>
      <c r="P200" s="47"/>
      <c r="Q200" s="47"/>
      <c r="R200" s="47"/>
    </row>
    <row r="201" spans="1:18" ht="12.75">
      <c r="A201" s="34"/>
      <c r="B201" s="45"/>
      <c r="C201" s="45"/>
      <c r="D201" s="47"/>
      <c r="E201" s="47"/>
      <c r="F201" s="47"/>
      <c r="G201" s="47"/>
      <c r="H201" s="47"/>
      <c r="I201" s="47"/>
      <c r="J201" s="47"/>
      <c r="K201" s="47"/>
      <c r="L201" s="47"/>
      <c r="M201" s="36"/>
      <c r="N201" s="47"/>
      <c r="O201" s="47"/>
      <c r="P201" s="47"/>
      <c r="Q201" s="47"/>
      <c r="R201" s="47"/>
    </row>
    <row r="202" spans="1:18" ht="12.75">
      <c r="A202" s="34"/>
      <c r="B202" s="45"/>
      <c r="C202" s="45"/>
      <c r="D202" s="47"/>
      <c r="E202" s="47"/>
      <c r="F202" s="47"/>
      <c r="G202" s="47"/>
      <c r="H202" s="47"/>
      <c r="I202" s="47"/>
      <c r="J202" s="47"/>
      <c r="K202" s="47"/>
      <c r="L202" s="47"/>
      <c r="M202" s="36"/>
      <c r="N202" s="47"/>
      <c r="O202" s="47"/>
      <c r="P202" s="47"/>
      <c r="Q202" s="47"/>
      <c r="R202" s="47"/>
    </row>
    <row r="203" spans="1:18" ht="12.75">
      <c r="A203" s="34"/>
      <c r="B203" s="45"/>
      <c r="C203" s="45"/>
      <c r="D203" s="47"/>
      <c r="E203" s="47"/>
      <c r="F203" s="47"/>
      <c r="G203" s="47"/>
      <c r="H203" s="47"/>
      <c r="I203" s="47"/>
      <c r="J203" s="47"/>
      <c r="K203" s="47"/>
      <c r="L203" s="47"/>
      <c r="M203" s="36"/>
      <c r="N203" s="47"/>
      <c r="O203" s="47"/>
      <c r="P203" s="47"/>
      <c r="Q203" s="47"/>
      <c r="R203" s="47"/>
    </row>
    <row r="204" spans="1:18" ht="12.75">
      <c r="A204" s="34"/>
      <c r="B204" s="45"/>
      <c r="C204" s="45"/>
      <c r="D204" s="47"/>
      <c r="E204" s="47"/>
      <c r="F204" s="47"/>
      <c r="G204" s="47"/>
      <c r="H204" s="47"/>
      <c r="I204" s="47"/>
      <c r="J204" s="47"/>
      <c r="K204" s="47"/>
      <c r="L204" s="47"/>
      <c r="M204" s="36"/>
      <c r="N204" s="47"/>
      <c r="O204" s="47"/>
      <c r="P204" s="47"/>
      <c r="Q204" s="47"/>
      <c r="R204" s="47"/>
    </row>
    <row r="205" spans="1:18" ht="12.75">
      <c r="A205" s="34"/>
      <c r="B205" s="45"/>
      <c r="C205" s="45"/>
      <c r="D205" s="47"/>
      <c r="E205" s="47"/>
      <c r="F205" s="47"/>
      <c r="G205" s="47"/>
      <c r="H205" s="47"/>
      <c r="I205" s="47"/>
      <c r="J205" s="47"/>
      <c r="K205" s="47"/>
      <c r="L205" s="47"/>
      <c r="M205" s="36"/>
      <c r="N205" s="47"/>
      <c r="O205" s="47"/>
      <c r="P205" s="47"/>
      <c r="Q205" s="47"/>
      <c r="R205" s="47"/>
    </row>
    <row r="206" spans="1:18" ht="12.75">
      <c r="A206" s="34"/>
      <c r="B206" s="45"/>
      <c r="C206" s="45"/>
      <c r="D206" s="47"/>
      <c r="E206" s="47"/>
      <c r="F206" s="47"/>
      <c r="G206" s="47"/>
      <c r="H206" s="47"/>
      <c r="I206" s="47"/>
      <c r="J206" s="47"/>
      <c r="K206" s="47"/>
      <c r="L206" s="47"/>
      <c r="M206" s="36"/>
      <c r="N206" s="47"/>
      <c r="O206" s="47"/>
      <c r="P206" s="47"/>
      <c r="Q206" s="47"/>
      <c r="R206" s="47"/>
    </row>
    <row r="207" spans="1:18" ht="12.75">
      <c r="A207" s="34"/>
      <c r="B207" s="45"/>
      <c r="C207" s="45"/>
      <c r="D207" s="47"/>
      <c r="E207" s="47"/>
      <c r="F207" s="47"/>
      <c r="G207" s="47"/>
      <c r="H207" s="47"/>
      <c r="I207" s="47"/>
      <c r="J207" s="47"/>
      <c r="K207" s="47"/>
      <c r="L207" s="47"/>
      <c r="M207" s="36"/>
      <c r="N207" s="47"/>
      <c r="O207" s="47"/>
      <c r="P207" s="47"/>
      <c r="Q207" s="47"/>
      <c r="R207" s="47"/>
    </row>
    <row r="208" spans="1:18" ht="12.75">
      <c r="A208" s="34"/>
      <c r="B208" s="45"/>
      <c r="C208" s="45"/>
      <c r="D208" s="47"/>
      <c r="E208" s="47"/>
      <c r="F208" s="47"/>
      <c r="G208" s="47"/>
      <c r="H208" s="47"/>
      <c r="I208" s="47"/>
      <c r="J208" s="47"/>
      <c r="K208" s="47"/>
      <c r="L208" s="47"/>
      <c r="M208" s="36"/>
      <c r="N208" s="47"/>
      <c r="O208" s="47"/>
      <c r="P208" s="47"/>
      <c r="Q208" s="47"/>
      <c r="R208" s="47"/>
    </row>
    <row r="209" spans="1:18" ht="12.75">
      <c r="A209" s="34"/>
      <c r="B209" s="45"/>
      <c r="C209" s="45"/>
      <c r="D209" s="47"/>
      <c r="E209" s="47"/>
      <c r="F209" s="47"/>
      <c r="G209" s="47"/>
      <c r="H209" s="47"/>
      <c r="I209" s="47"/>
      <c r="J209" s="47"/>
      <c r="K209" s="47"/>
      <c r="L209" s="47"/>
      <c r="M209" s="36"/>
      <c r="N209" s="47"/>
      <c r="O209" s="47"/>
      <c r="P209" s="47"/>
      <c r="Q209" s="47"/>
      <c r="R209" s="47"/>
    </row>
    <row r="210" spans="1:18" ht="12.75">
      <c r="A210" s="34"/>
      <c r="B210" s="45"/>
      <c r="C210" s="45"/>
      <c r="D210" s="47"/>
      <c r="E210" s="47"/>
      <c r="F210" s="47"/>
      <c r="G210" s="47"/>
      <c r="H210" s="47"/>
      <c r="I210" s="47"/>
      <c r="J210" s="47"/>
      <c r="K210" s="47"/>
      <c r="L210" s="47"/>
      <c r="M210" s="36"/>
      <c r="N210" s="47"/>
      <c r="O210" s="47"/>
      <c r="P210" s="47"/>
      <c r="Q210" s="47"/>
      <c r="R210" s="47"/>
    </row>
    <row r="211" spans="1:18" ht="12.75">
      <c r="A211" s="34"/>
      <c r="B211" s="45"/>
      <c r="C211" s="45"/>
      <c r="D211" s="47"/>
      <c r="E211" s="47"/>
      <c r="F211" s="47"/>
      <c r="G211" s="47"/>
      <c r="H211" s="47"/>
      <c r="I211" s="47"/>
      <c r="J211" s="47"/>
      <c r="K211" s="47"/>
      <c r="L211" s="47"/>
      <c r="M211" s="36"/>
      <c r="N211" s="47"/>
      <c r="O211" s="47"/>
      <c r="P211" s="47"/>
      <c r="Q211" s="47"/>
      <c r="R211" s="47"/>
    </row>
    <row r="212" spans="1:18" ht="12.75">
      <c r="A212" s="34"/>
      <c r="B212" s="45"/>
      <c r="C212" s="45"/>
      <c r="D212" s="47"/>
      <c r="E212" s="47"/>
      <c r="F212" s="47"/>
      <c r="G212" s="47"/>
      <c r="H212" s="47"/>
      <c r="I212" s="47"/>
      <c r="J212" s="47"/>
      <c r="K212" s="47"/>
      <c r="L212" s="47"/>
      <c r="M212" s="36"/>
      <c r="N212" s="47"/>
      <c r="O212" s="47"/>
      <c r="P212" s="47"/>
      <c r="Q212" s="47"/>
      <c r="R212" s="47"/>
    </row>
    <row r="213" spans="1:18" ht="12.75">
      <c r="A213" s="34"/>
      <c r="B213" s="45"/>
      <c r="C213" s="45"/>
      <c r="D213" s="47"/>
      <c r="E213" s="47"/>
      <c r="F213" s="47"/>
      <c r="G213" s="47"/>
      <c r="H213" s="47"/>
      <c r="I213" s="47"/>
      <c r="J213" s="47"/>
      <c r="K213" s="47"/>
      <c r="L213" s="47"/>
      <c r="M213" s="36"/>
      <c r="N213" s="47"/>
      <c r="O213" s="47"/>
      <c r="P213" s="47"/>
      <c r="Q213" s="47"/>
      <c r="R213" s="47"/>
    </row>
    <row r="214" spans="1:18" ht="12.75">
      <c r="A214" s="34"/>
      <c r="B214" s="45"/>
      <c r="C214" s="45"/>
      <c r="D214" s="47"/>
      <c r="E214" s="47"/>
      <c r="F214" s="47"/>
      <c r="G214" s="47"/>
      <c r="H214" s="47"/>
      <c r="I214" s="47"/>
      <c r="J214" s="47"/>
      <c r="K214" s="47"/>
      <c r="L214" s="47"/>
      <c r="M214" s="36"/>
      <c r="N214" s="47"/>
      <c r="O214" s="47"/>
      <c r="P214" s="47"/>
      <c r="Q214" s="47"/>
      <c r="R214" s="47"/>
    </row>
    <row r="215" spans="1:18" ht="12.75">
      <c r="A215" s="34"/>
      <c r="B215" s="45"/>
      <c r="C215" s="45"/>
      <c r="D215" s="47"/>
      <c r="E215" s="47"/>
      <c r="F215" s="47"/>
      <c r="G215" s="47"/>
      <c r="H215" s="47"/>
      <c r="I215" s="47"/>
      <c r="J215" s="47"/>
      <c r="K215" s="47"/>
      <c r="L215" s="47"/>
      <c r="M215" s="36"/>
      <c r="N215" s="47"/>
      <c r="O215" s="47"/>
      <c r="P215" s="47"/>
      <c r="Q215" s="47"/>
      <c r="R215" s="47"/>
    </row>
    <row r="216" spans="1:18" ht="12.75">
      <c r="A216" s="34"/>
      <c r="B216" s="45"/>
      <c r="C216" s="45"/>
      <c r="D216" s="47"/>
      <c r="E216" s="47"/>
      <c r="F216" s="47"/>
      <c r="G216" s="47"/>
      <c r="H216" s="47"/>
      <c r="I216" s="47"/>
      <c r="J216" s="47"/>
      <c r="K216" s="47"/>
      <c r="L216" s="47"/>
      <c r="M216" s="36"/>
      <c r="N216" s="47"/>
      <c r="O216" s="47"/>
      <c r="P216" s="47"/>
      <c r="Q216" s="47"/>
      <c r="R216" s="47"/>
    </row>
    <row r="217" spans="1:18" ht="12.75">
      <c r="A217" s="34"/>
      <c r="B217" s="45"/>
      <c r="C217" s="45"/>
      <c r="D217" s="47"/>
      <c r="E217" s="47"/>
      <c r="F217" s="47"/>
      <c r="G217" s="47"/>
      <c r="H217" s="47"/>
      <c r="I217" s="47"/>
      <c r="J217" s="47"/>
      <c r="K217" s="47"/>
      <c r="L217" s="47"/>
      <c r="M217" s="36"/>
      <c r="N217" s="47"/>
      <c r="O217" s="47"/>
      <c r="P217" s="47"/>
      <c r="Q217" s="47"/>
      <c r="R217" s="47"/>
    </row>
    <row r="218" spans="1:18" ht="12.75">
      <c r="A218" s="34"/>
      <c r="B218" s="45"/>
      <c r="C218" s="45"/>
      <c r="D218" s="47"/>
      <c r="E218" s="47"/>
      <c r="F218" s="47"/>
      <c r="G218" s="47"/>
      <c r="H218" s="47"/>
      <c r="I218" s="47"/>
      <c r="J218" s="47"/>
      <c r="K218" s="47"/>
      <c r="L218" s="47"/>
      <c r="M218" s="36"/>
      <c r="N218" s="47"/>
      <c r="O218" s="47"/>
      <c r="P218" s="47"/>
      <c r="Q218" s="47"/>
      <c r="R218" s="47"/>
    </row>
    <row r="219" spans="1:18" ht="12.75">
      <c r="A219" s="34"/>
      <c r="B219" s="45"/>
      <c r="C219" s="45"/>
      <c r="D219" s="47"/>
      <c r="E219" s="47"/>
      <c r="F219" s="47"/>
      <c r="G219" s="47"/>
      <c r="H219" s="47"/>
      <c r="I219" s="47"/>
      <c r="J219" s="47"/>
      <c r="K219" s="47"/>
      <c r="L219" s="47"/>
      <c r="M219" s="36"/>
      <c r="N219" s="47"/>
      <c r="O219" s="47"/>
      <c r="P219" s="47"/>
      <c r="Q219" s="47"/>
      <c r="R219" s="47"/>
    </row>
    <row r="220" spans="1:18" ht="12.75">
      <c r="A220" s="34"/>
      <c r="B220" s="45"/>
      <c r="C220" s="45"/>
      <c r="D220" s="47"/>
      <c r="E220" s="47"/>
      <c r="F220" s="47"/>
      <c r="G220" s="47"/>
      <c r="H220" s="47"/>
      <c r="I220" s="47"/>
      <c r="J220" s="47"/>
      <c r="K220" s="47"/>
      <c r="L220" s="47"/>
      <c r="M220" s="36"/>
      <c r="N220" s="47"/>
      <c r="O220" s="47"/>
      <c r="P220" s="47"/>
      <c r="Q220" s="47"/>
      <c r="R220" s="47"/>
    </row>
  </sheetData>
  <printOptions/>
  <pageMargins left="0.75" right="0.5" top="0.5" bottom="0.5" header="0" footer="0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V82"/>
  <sheetViews>
    <sheetView workbookViewId="0" topLeftCell="A1">
      <selection activeCell="A1" sqref="A1:Q42"/>
    </sheetView>
  </sheetViews>
  <sheetFormatPr defaultColWidth="9.140625" defaultRowHeight="12.75"/>
  <cols>
    <col min="1" max="1" width="9.140625" style="1" customWidth="1"/>
    <col min="2" max="2" width="1.421875" style="0" customWidth="1"/>
    <col min="3" max="3" width="20.57421875" style="0" customWidth="1"/>
    <col min="4" max="4" width="9.140625" style="5" customWidth="1"/>
    <col min="5" max="5" width="1.1484375" style="5" customWidth="1"/>
    <col min="6" max="6" width="9.140625" style="4" customWidth="1"/>
    <col min="7" max="7" width="2.00390625" style="5" customWidth="1"/>
    <col min="8" max="19" width="7.57421875" style="5" customWidth="1"/>
    <col min="20" max="20" width="8.28125" style="1" customWidth="1"/>
    <col min="21" max="21" width="7.57421875" style="59" customWidth="1"/>
  </cols>
  <sheetData>
    <row r="1" ht="15">
      <c r="B1" s="40" t="s">
        <v>332</v>
      </c>
    </row>
    <row r="3" spans="4:6" ht="12.75">
      <c r="D3" s="5" t="s">
        <v>104</v>
      </c>
      <c r="F3" s="4" t="s">
        <v>104</v>
      </c>
    </row>
    <row r="4" spans="1:21" ht="14.25">
      <c r="A4" s="1" t="s">
        <v>40</v>
      </c>
      <c r="C4" t="s">
        <v>41</v>
      </c>
      <c r="D4" s="5" t="s">
        <v>53</v>
      </c>
      <c r="F4" s="4" t="s">
        <v>53</v>
      </c>
      <c r="H4" s="5" t="s">
        <v>74</v>
      </c>
      <c r="I4" s="5" t="s">
        <v>75</v>
      </c>
      <c r="J4" s="5" t="s">
        <v>76</v>
      </c>
      <c r="K4" s="5" t="s">
        <v>77</v>
      </c>
      <c r="L4" s="5" t="s">
        <v>78</v>
      </c>
      <c r="M4" s="5" t="s">
        <v>82</v>
      </c>
      <c r="N4" s="5" t="s">
        <v>83</v>
      </c>
      <c r="O4" s="5" t="s">
        <v>84</v>
      </c>
      <c r="P4" s="5" t="s">
        <v>80</v>
      </c>
      <c r="Q4" s="5" t="s">
        <v>85</v>
      </c>
      <c r="R4" s="5" t="s">
        <v>86</v>
      </c>
      <c r="S4" s="5" t="s">
        <v>359</v>
      </c>
      <c r="T4" s="25" t="s">
        <v>431</v>
      </c>
      <c r="U4" s="103"/>
    </row>
    <row r="5" spans="1:21" ht="13.5" thickBot="1">
      <c r="A5" s="77" t="s">
        <v>49</v>
      </c>
      <c r="B5" s="76"/>
      <c r="C5" s="76" t="s">
        <v>50</v>
      </c>
      <c r="D5" s="86" t="s">
        <v>88</v>
      </c>
      <c r="E5" s="86"/>
      <c r="F5" s="98" t="s">
        <v>89</v>
      </c>
      <c r="G5" s="86"/>
      <c r="H5" s="86" t="s">
        <v>90</v>
      </c>
      <c r="I5" s="86" t="s">
        <v>91</v>
      </c>
      <c r="J5" s="86" t="s">
        <v>92</v>
      </c>
      <c r="K5" s="86" t="s">
        <v>93</v>
      </c>
      <c r="L5" s="86" t="s">
        <v>94</v>
      </c>
      <c r="M5" s="86" t="s">
        <v>96</v>
      </c>
      <c r="N5" s="86" t="s">
        <v>97</v>
      </c>
      <c r="O5" s="86" t="s">
        <v>97</v>
      </c>
      <c r="P5" s="86" t="s">
        <v>95</v>
      </c>
      <c r="Q5" s="86" t="s">
        <v>98</v>
      </c>
      <c r="R5" s="86" t="s">
        <v>99</v>
      </c>
      <c r="S5" s="86" t="s">
        <v>360</v>
      </c>
      <c r="T5" s="77" t="s">
        <v>423</v>
      </c>
      <c r="U5" s="18"/>
    </row>
    <row r="6" ht="3" customHeight="1" thickTop="1"/>
    <row r="7" spans="1:22" ht="12.75">
      <c r="A7" s="1">
        <v>1</v>
      </c>
      <c r="C7" s="15" t="s">
        <v>8</v>
      </c>
      <c r="D7" s="5">
        <v>173.49444444444444</v>
      </c>
      <c r="E7" s="1">
        <v>6</v>
      </c>
      <c r="F7" s="1">
        <v>6</v>
      </c>
      <c r="G7" s="1"/>
      <c r="H7" s="41">
        <v>190.3</v>
      </c>
      <c r="I7" s="41">
        <v>181</v>
      </c>
      <c r="J7" s="42">
        <v>162</v>
      </c>
      <c r="K7" s="33">
        <v>165.3</v>
      </c>
      <c r="L7" s="43">
        <v>160.5</v>
      </c>
      <c r="M7" s="39">
        <v>168</v>
      </c>
      <c r="N7" s="39">
        <v>179</v>
      </c>
      <c r="O7" s="52">
        <v>176.33333333333334</v>
      </c>
      <c r="P7" s="43">
        <v>177</v>
      </c>
      <c r="Q7" s="44">
        <v>181</v>
      </c>
      <c r="R7" s="39">
        <v>168.5</v>
      </c>
      <c r="S7" s="39">
        <v>173</v>
      </c>
      <c r="T7" s="39">
        <v>218.3</v>
      </c>
      <c r="U7" s="33"/>
      <c r="V7" s="45"/>
    </row>
    <row r="8" spans="1:22" ht="12.75">
      <c r="A8" s="1">
        <v>2</v>
      </c>
      <c r="C8" s="15" t="s">
        <v>280</v>
      </c>
      <c r="D8" s="5">
        <v>176.23888888888885</v>
      </c>
      <c r="E8" s="1">
        <v>23</v>
      </c>
      <c r="F8" s="1">
        <v>23</v>
      </c>
      <c r="G8" s="1"/>
      <c r="H8" s="39">
        <v>192.6</v>
      </c>
      <c r="I8" s="39">
        <v>181</v>
      </c>
      <c r="J8" s="43">
        <v>166</v>
      </c>
      <c r="K8" s="33">
        <v>169.7</v>
      </c>
      <c r="L8" s="43">
        <v>159.5</v>
      </c>
      <c r="M8" s="39">
        <v>172</v>
      </c>
      <c r="N8" s="39">
        <v>183.33333333333334</v>
      </c>
      <c r="O8" s="52">
        <v>179.33333333333334</v>
      </c>
      <c r="P8" s="43">
        <v>184.6</v>
      </c>
      <c r="Q8" s="44">
        <v>179</v>
      </c>
      <c r="R8" s="39">
        <v>171.5</v>
      </c>
      <c r="S8" s="39">
        <v>176.3</v>
      </c>
      <c r="T8" s="39">
        <v>208.6</v>
      </c>
      <c r="U8" s="33"/>
      <c r="V8" s="45"/>
    </row>
    <row r="9" spans="1:22" ht="12.75">
      <c r="A9" s="1">
        <v>3</v>
      </c>
      <c r="C9" s="15" t="s">
        <v>10</v>
      </c>
      <c r="D9" s="5">
        <v>174.46666666666667</v>
      </c>
      <c r="E9" s="1">
        <v>12</v>
      </c>
      <c r="F9" s="1">
        <v>12</v>
      </c>
      <c r="G9" s="1"/>
      <c r="H9" s="39">
        <v>190</v>
      </c>
      <c r="I9" s="39">
        <v>185</v>
      </c>
      <c r="J9" s="43">
        <v>163</v>
      </c>
      <c r="K9" s="33">
        <v>166.3</v>
      </c>
      <c r="L9" s="43">
        <v>160</v>
      </c>
      <c r="M9" s="39">
        <v>171</v>
      </c>
      <c r="N9" s="39">
        <v>180</v>
      </c>
      <c r="O9" s="52">
        <v>177</v>
      </c>
      <c r="P9" s="43">
        <v>178.3</v>
      </c>
      <c r="Q9" s="44">
        <v>179</v>
      </c>
      <c r="R9" s="39">
        <v>169</v>
      </c>
      <c r="S9" s="39">
        <v>175</v>
      </c>
      <c r="T9" s="39">
        <v>214.3</v>
      </c>
      <c r="U9" s="33"/>
      <c r="V9" s="45"/>
    </row>
    <row r="10" spans="1:22" ht="12.75">
      <c r="A10" s="19">
        <v>4</v>
      </c>
      <c r="B10" s="72"/>
      <c r="C10" s="82" t="s">
        <v>12</v>
      </c>
      <c r="D10" s="79">
        <v>174.2638888888889</v>
      </c>
      <c r="E10" s="19">
        <v>9</v>
      </c>
      <c r="F10" s="19">
        <v>9</v>
      </c>
      <c r="G10" s="19"/>
      <c r="H10" s="99">
        <v>191</v>
      </c>
      <c r="I10" s="99">
        <v>181</v>
      </c>
      <c r="J10" s="99">
        <v>165</v>
      </c>
      <c r="K10" s="80">
        <v>168.3</v>
      </c>
      <c r="L10" s="99">
        <v>159.5</v>
      </c>
      <c r="M10" s="99">
        <v>169</v>
      </c>
      <c r="N10" s="99">
        <v>179.66666666666666</v>
      </c>
      <c r="O10" s="100">
        <v>177</v>
      </c>
      <c r="P10" s="99">
        <v>177.7</v>
      </c>
      <c r="Q10" s="101">
        <v>179</v>
      </c>
      <c r="R10" s="99">
        <v>169</v>
      </c>
      <c r="S10" s="99">
        <v>175</v>
      </c>
      <c r="T10" s="99">
        <v>220.6</v>
      </c>
      <c r="U10" s="33"/>
      <c r="V10" s="45"/>
    </row>
    <row r="11" spans="1:22" ht="12.75">
      <c r="A11" s="1">
        <v>5</v>
      </c>
      <c r="C11" s="15" t="s">
        <v>317</v>
      </c>
      <c r="D11" s="5">
        <v>171.49166666666667</v>
      </c>
      <c r="E11" s="1">
        <v>1</v>
      </c>
      <c r="F11" s="1">
        <v>1</v>
      </c>
      <c r="G11" s="1"/>
      <c r="H11" s="39">
        <v>187.6</v>
      </c>
      <c r="I11" s="39">
        <v>179</v>
      </c>
      <c r="J11" s="43">
        <v>162</v>
      </c>
      <c r="K11" s="33">
        <v>163</v>
      </c>
      <c r="L11" s="43">
        <v>159</v>
      </c>
      <c r="M11" s="39">
        <v>165</v>
      </c>
      <c r="N11" s="39">
        <v>177</v>
      </c>
      <c r="O11" s="52">
        <v>175</v>
      </c>
      <c r="P11" s="43">
        <v>175</v>
      </c>
      <c r="Q11" s="44">
        <v>177</v>
      </c>
      <c r="R11" s="39">
        <v>167</v>
      </c>
      <c r="S11" s="39">
        <v>171.3</v>
      </c>
      <c r="T11" s="39">
        <v>225.6</v>
      </c>
      <c r="U11" s="33"/>
      <c r="V11" s="45"/>
    </row>
    <row r="12" spans="1:22" ht="12.75">
      <c r="A12" s="1">
        <v>6</v>
      </c>
      <c r="C12" s="15" t="s">
        <v>284</v>
      </c>
      <c r="D12" s="5">
        <v>172.225</v>
      </c>
      <c r="E12" s="1">
        <v>2</v>
      </c>
      <c r="F12" s="1">
        <v>2</v>
      </c>
      <c r="G12" s="1"/>
      <c r="H12" s="39">
        <v>187.6</v>
      </c>
      <c r="I12" s="39">
        <v>182</v>
      </c>
      <c r="J12" s="43">
        <v>161</v>
      </c>
      <c r="K12" s="33">
        <v>163.7</v>
      </c>
      <c r="L12" s="43">
        <v>160</v>
      </c>
      <c r="M12" s="39">
        <v>168</v>
      </c>
      <c r="N12" s="39">
        <v>177.33333333333334</v>
      </c>
      <c r="O12" s="52">
        <v>175.66666666666666</v>
      </c>
      <c r="P12" s="43">
        <v>175.4</v>
      </c>
      <c r="Q12" s="44">
        <v>177</v>
      </c>
      <c r="R12" s="39">
        <v>167</v>
      </c>
      <c r="S12" s="39">
        <v>172</v>
      </c>
      <c r="T12" s="39">
        <v>216</v>
      </c>
      <c r="U12" s="33"/>
      <c r="V12" s="45"/>
    </row>
    <row r="13" spans="1:22" ht="12.75">
      <c r="A13" s="1">
        <v>7</v>
      </c>
      <c r="C13" s="23" t="s">
        <v>436</v>
      </c>
      <c r="D13" s="5">
        <v>174.9861111111111</v>
      </c>
      <c r="E13" s="1">
        <v>15</v>
      </c>
      <c r="F13" s="1">
        <v>15</v>
      </c>
      <c r="G13" s="1"/>
      <c r="H13" s="39">
        <v>190</v>
      </c>
      <c r="I13" s="39">
        <v>183</v>
      </c>
      <c r="J13" s="43">
        <v>167</v>
      </c>
      <c r="K13" s="33">
        <v>170</v>
      </c>
      <c r="L13" s="43">
        <v>158.5</v>
      </c>
      <c r="M13" s="39">
        <v>171</v>
      </c>
      <c r="N13" s="39">
        <v>180</v>
      </c>
      <c r="O13" s="52">
        <v>176.33333333333334</v>
      </c>
      <c r="P13" s="43">
        <v>179.3</v>
      </c>
      <c r="Q13" s="44">
        <v>181</v>
      </c>
      <c r="R13" s="39">
        <v>169</v>
      </c>
      <c r="S13" s="39">
        <v>174.7</v>
      </c>
      <c r="T13" s="39">
        <v>214.6</v>
      </c>
      <c r="U13" s="33"/>
      <c r="V13" s="45"/>
    </row>
    <row r="14" spans="1:22" ht="12.75">
      <c r="A14" s="19">
        <v>8</v>
      </c>
      <c r="B14" s="72"/>
      <c r="C14" s="78" t="s">
        <v>437</v>
      </c>
      <c r="D14" s="79">
        <v>175.35833333333332</v>
      </c>
      <c r="E14" s="19">
        <v>19</v>
      </c>
      <c r="F14" s="19">
        <v>19</v>
      </c>
      <c r="G14" s="19"/>
      <c r="H14" s="99">
        <v>190.6</v>
      </c>
      <c r="I14" s="99">
        <v>179</v>
      </c>
      <c r="J14" s="99">
        <v>167</v>
      </c>
      <c r="K14" s="80">
        <v>169.7</v>
      </c>
      <c r="L14" s="99">
        <v>161</v>
      </c>
      <c r="M14" s="99">
        <v>171</v>
      </c>
      <c r="N14" s="99">
        <v>181.33333333333334</v>
      </c>
      <c r="O14" s="100">
        <v>177.66666666666666</v>
      </c>
      <c r="P14" s="99">
        <v>181.3</v>
      </c>
      <c r="Q14" s="101">
        <v>182</v>
      </c>
      <c r="R14" s="99">
        <v>169</v>
      </c>
      <c r="S14" s="99">
        <v>174.7</v>
      </c>
      <c r="T14" s="99">
        <v>210.6</v>
      </c>
      <c r="U14" s="33"/>
      <c r="V14" s="45"/>
    </row>
    <row r="15" spans="1:22" ht="12.75">
      <c r="A15" s="1">
        <v>9</v>
      </c>
      <c r="C15" s="15" t="s">
        <v>288</v>
      </c>
      <c r="D15" s="5">
        <v>175.21388888888887</v>
      </c>
      <c r="E15" s="1">
        <v>17</v>
      </c>
      <c r="F15" s="1">
        <v>17</v>
      </c>
      <c r="G15" s="1"/>
      <c r="H15" s="39">
        <v>191</v>
      </c>
      <c r="I15" s="39">
        <v>183</v>
      </c>
      <c r="J15" s="43">
        <v>167</v>
      </c>
      <c r="K15" s="33">
        <v>169</v>
      </c>
      <c r="L15" s="43">
        <v>162</v>
      </c>
      <c r="M15" s="39">
        <v>172</v>
      </c>
      <c r="N15" s="39">
        <v>180</v>
      </c>
      <c r="O15" s="52">
        <v>175.66666666666666</v>
      </c>
      <c r="P15" s="43">
        <v>178.9</v>
      </c>
      <c r="Q15" s="44">
        <v>180</v>
      </c>
      <c r="R15" s="39">
        <v>170</v>
      </c>
      <c r="S15" s="39">
        <v>174</v>
      </c>
      <c r="T15" s="39">
        <v>218</v>
      </c>
      <c r="U15" s="33"/>
      <c r="V15" s="45"/>
    </row>
    <row r="16" spans="1:22" ht="12.75">
      <c r="A16" s="1">
        <v>10</v>
      </c>
      <c r="C16" s="15" t="s">
        <v>290</v>
      </c>
      <c r="D16" s="5">
        <v>173.4416666666667</v>
      </c>
      <c r="E16" s="1">
        <v>5</v>
      </c>
      <c r="F16" s="1">
        <v>5</v>
      </c>
      <c r="G16" s="1"/>
      <c r="H16" s="39">
        <v>189.3</v>
      </c>
      <c r="I16" s="39">
        <v>180</v>
      </c>
      <c r="J16" s="43">
        <v>163</v>
      </c>
      <c r="K16" s="33">
        <v>164.7</v>
      </c>
      <c r="L16" s="43">
        <v>161.5</v>
      </c>
      <c r="M16" s="39">
        <v>173</v>
      </c>
      <c r="N16" s="39">
        <v>179</v>
      </c>
      <c r="O16" s="52">
        <v>175</v>
      </c>
      <c r="P16" s="43">
        <v>177</v>
      </c>
      <c r="Q16" s="44">
        <v>179</v>
      </c>
      <c r="R16" s="39">
        <v>167.5</v>
      </c>
      <c r="S16" s="39">
        <v>172.3</v>
      </c>
      <c r="T16" s="39">
        <v>223</v>
      </c>
      <c r="U16" s="33"/>
      <c r="V16" s="45"/>
    </row>
    <row r="17" spans="1:22" ht="12.75">
      <c r="A17" s="1">
        <v>11</v>
      </c>
      <c r="C17" s="15" t="s">
        <v>16</v>
      </c>
      <c r="D17" s="5">
        <v>173.29444444444445</v>
      </c>
      <c r="E17" s="1">
        <v>4</v>
      </c>
      <c r="F17" s="1">
        <v>4</v>
      </c>
      <c r="G17" s="1"/>
      <c r="H17" s="39">
        <v>189.3</v>
      </c>
      <c r="I17" s="39">
        <v>179</v>
      </c>
      <c r="J17" s="43">
        <v>166</v>
      </c>
      <c r="K17" s="33">
        <v>167</v>
      </c>
      <c r="L17" s="43">
        <v>156.5</v>
      </c>
      <c r="M17" s="39">
        <v>171</v>
      </c>
      <c r="N17" s="39">
        <v>177.33333333333334</v>
      </c>
      <c r="O17" s="52">
        <v>175</v>
      </c>
      <c r="P17" s="43">
        <v>175.1</v>
      </c>
      <c r="Q17" s="44">
        <v>180</v>
      </c>
      <c r="R17" s="39">
        <v>169</v>
      </c>
      <c r="S17" s="39">
        <v>174.3</v>
      </c>
      <c r="T17" s="39">
        <v>223.3</v>
      </c>
      <c r="U17" s="33"/>
      <c r="V17" s="45"/>
    </row>
    <row r="18" spans="1:22" ht="12.75">
      <c r="A18" s="19">
        <v>12</v>
      </c>
      <c r="B18" s="72"/>
      <c r="C18" s="82" t="s">
        <v>292</v>
      </c>
      <c r="D18" s="79">
        <v>174.84444444444443</v>
      </c>
      <c r="E18" s="19">
        <v>14</v>
      </c>
      <c r="F18" s="19">
        <v>14</v>
      </c>
      <c r="G18" s="19"/>
      <c r="H18" s="99">
        <v>193.3</v>
      </c>
      <c r="I18" s="99">
        <v>181</v>
      </c>
      <c r="J18" s="99">
        <v>164</v>
      </c>
      <c r="K18" s="80">
        <v>165.7</v>
      </c>
      <c r="L18" s="99">
        <v>160.5</v>
      </c>
      <c r="M18" s="99">
        <v>171</v>
      </c>
      <c r="N18" s="99">
        <v>180.33333333333334</v>
      </c>
      <c r="O18" s="100">
        <v>177</v>
      </c>
      <c r="P18" s="99">
        <v>179.3</v>
      </c>
      <c r="Q18" s="101">
        <v>181</v>
      </c>
      <c r="R18" s="99">
        <v>170</v>
      </c>
      <c r="S18" s="99">
        <v>175</v>
      </c>
      <c r="T18" s="99">
        <v>220.6</v>
      </c>
      <c r="U18" s="33"/>
      <c r="V18" s="45"/>
    </row>
    <row r="19" spans="1:22" ht="12.75">
      <c r="A19" s="1">
        <v>13</v>
      </c>
      <c r="C19" s="15" t="s">
        <v>295</v>
      </c>
      <c r="D19" s="5">
        <v>176.83055555555552</v>
      </c>
      <c r="E19" s="1">
        <v>27</v>
      </c>
      <c r="F19" s="1">
        <v>27</v>
      </c>
      <c r="G19" s="1"/>
      <c r="H19" s="39">
        <v>192.6</v>
      </c>
      <c r="I19" s="39">
        <v>182</v>
      </c>
      <c r="J19" s="43">
        <v>168</v>
      </c>
      <c r="K19" s="33">
        <v>172</v>
      </c>
      <c r="L19" s="43">
        <v>158.5</v>
      </c>
      <c r="M19" s="39">
        <v>175</v>
      </c>
      <c r="N19" s="39">
        <v>183.33333333333334</v>
      </c>
      <c r="O19" s="52">
        <v>178.33333333333334</v>
      </c>
      <c r="P19" s="43">
        <v>181.7</v>
      </c>
      <c r="Q19" s="44">
        <v>182</v>
      </c>
      <c r="R19" s="39">
        <v>171.5</v>
      </c>
      <c r="S19" s="39">
        <v>177</v>
      </c>
      <c r="T19" s="39">
        <v>229.3</v>
      </c>
      <c r="U19" s="33"/>
      <c r="V19" s="45"/>
    </row>
    <row r="20" spans="1:22" ht="12.75">
      <c r="A20" s="1">
        <v>14</v>
      </c>
      <c r="C20" s="23" t="s">
        <v>363</v>
      </c>
      <c r="D20" s="5">
        <v>178.64166666666665</v>
      </c>
      <c r="E20" s="1">
        <v>32</v>
      </c>
      <c r="F20" s="1">
        <v>32</v>
      </c>
      <c r="G20" s="1"/>
      <c r="H20" s="39">
        <v>195</v>
      </c>
      <c r="I20" s="39">
        <v>186</v>
      </c>
      <c r="J20" s="43">
        <v>169</v>
      </c>
      <c r="K20" s="33">
        <v>171.3</v>
      </c>
      <c r="L20" s="43">
        <v>160.5</v>
      </c>
      <c r="M20" s="39">
        <v>174</v>
      </c>
      <c r="N20" s="39">
        <v>184</v>
      </c>
      <c r="O20" s="52">
        <v>181</v>
      </c>
      <c r="P20" s="43">
        <v>187.9</v>
      </c>
      <c r="Q20" s="44">
        <v>184</v>
      </c>
      <c r="R20" s="39">
        <v>172</v>
      </c>
      <c r="S20" s="39">
        <v>179</v>
      </c>
      <c r="T20" s="39">
        <v>225.3</v>
      </c>
      <c r="U20" s="33"/>
      <c r="V20" s="45"/>
    </row>
    <row r="21" spans="1:22" ht="12.75">
      <c r="A21" s="1">
        <v>15</v>
      </c>
      <c r="C21" s="15" t="s">
        <v>19</v>
      </c>
      <c r="D21" s="5">
        <v>175.13333333333333</v>
      </c>
      <c r="E21" s="1">
        <v>16</v>
      </c>
      <c r="F21" s="1">
        <v>16</v>
      </c>
      <c r="G21" s="1"/>
      <c r="H21" s="39">
        <v>192</v>
      </c>
      <c r="I21" s="39">
        <v>183</v>
      </c>
      <c r="J21" s="43">
        <v>166</v>
      </c>
      <c r="K21" s="33">
        <v>168.7</v>
      </c>
      <c r="L21" s="43">
        <v>159.5</v>
      </c>
      <c r="M21" s="39">
        <v>171</v>
      </c>
      <c r="N21" s="39">
        <v>180</v>
      </c>
      <c r="O21" s="52">
        <v>177</v>
      </c>
      <c r="P21" s="43">
        <v>177.6</v>
      </c>
      <c r="Q21" s="44">
        <v>182</v>
      </c>
      <c r="R21" s="39">
        <v>169.5</v>
      </c>
      <c r="S21" s="39">
        <v>175.3</v>
      </c>
      <c r="T21" s="39">
        <v>220</v>
      </c>
      <c r="U21" s="33"/>
      <c r="V21" s="45"/>
    </row>
    <row r="22" spans="1:22" ht="12.75">
      <c r="A22" s="19">
        <v>16</v>
      </c>
      <c r="B22" s="72"/>
      <c r="C22" s="82" t="s">
        <v>21</v>
      </c>
      <c r="D22" s="79">
        <v>178.18888888888887</v>
      </c>
      <c r="E22" s="19">
        <v>30</v>
      </c>
      <c r="F22" s="19">
        <v>30</v>
      </c>
      <c r="G22" s="19"/>
      <c r="H22" s="99">
        <v>196.6</v>
      </c>
      <c r="I22" s="99">
        <v>182</v>
      </c>
      <c r="J22" s="99">
        <v>169</v>
      </c>
      <c r="K22" s="80">
        <v>171</v>
      </c>
      <c r="L22" s="99">
        <v>162.5</v>
      </c>
      <c r="M22" s="99">
        <v>174</v>
      </c>
      <c r="N22" s="99">
        <v>184</v>
      </c>
      <c r="O22" s="100">
        <v>180.66666666666666</v>
      </c>
      <c r="P22" s="99">
        <v>185</v>
      </c>
      <c r="Q22" s="101">
        <v>183</v>
      </c>
      <c r="R22" s="99">
        <v>172.5</v>
      </c>
      <c r="S22" s="99">
        <v>178</v>
      </c>
      <c r="T22" s="99">
        <v>218.3</v>
      </c>
      <c r="U22" s="33"/>
      <c r="V22" s="45"/>
    </row>
    <row r="23" spans="1:22" ht="12.75">
      <c r="A23" s="1">
        <v>17</v>
      </c>
      <c r="C23" s="15" t="s">
        <v>297</v>
      </c>
      <c r="D23" s="5">
        <v>174.81944444444446</v>
      </c>
      <c r="E23" s="1">
        <v>13</v>
      </c>
      <c r="F23" s="1">
        <v>13</v>
      </c>
      <c r="G23" s="1"/>
      <c r="H23" s="39">
        <v>192.3</v>
      </c>
      <c r="I23" s="39">
        <v>182</v>
      </c>
      <c r="J23" s="43">
        <v>165</v>
      </c>
      <c r="K23" s="33">
        <v>167.3</v>
      </c>
      <c r="L23" s="43">
        <v>157</v>
      </c>
      <c r="M23" s="39">
        <v>170</v>
      </c>
      <c r="N23" s="39">
        <v>180.66666666666666</v>
      </c>
      <c r="O23" s="52">
        <v>177.66666666666666</v>
      </c>
      <c r="P23" s="43">
        <v>179.7</v>
      </c>
      <c r="Q23" s="44">
        <v>181</v>
      </c>
      <c r="R23" s="39">
        <v>169.5</v>
      </c>
      <c r="S23" s="39">
        <v>175.7</v>
      </c>
      <c r="T23" s="39">
        <v>222.3</v>
      </c>
      <c r="U23" s="33"/>
      <c r="V23" s="45"/>
    </row>
    <row r="24" spans="1:22" ht="12.75">
      <c r="A24" s="1">
        <v>18</v>
      </c>
      <c r="C24" s="15" t="s">
        <v>299</v>
      </c>
      <c r="D24" s="5">
        <v>175.35833333333335</v>
      </c>
      <c r="E24" s="1">
        <v>20</v>
      </c>
      <c r="F24" s="1">
        <v>20</v>
      </c>
      <c r="G24" s="1"/>
      <c r="H24" s="39">
        <v>191.3</v>
      </c>
      <c r="I24" s="39">
        <v>181</v>
      </c>
      <c r="J24" s="43">
        <v>168</v>
      </c>
      <c r="K24" s="33">
        <v>169</v>
      </c>
      <c r="L24" s="43">
        <v>160.5</v>
      </c>
      <c r="M24" s="39">
        <v>171</v>
      </c>
      <c r="N24" s="39">
        <v>180.33333333333334</v>
      </c>
      <c r="O24" s="52">
        <v>177.66666666666666</v>
      </c>
      <c r="P24" s="43">
        <v>178</v>
      </c>
      <c r="Q24" s="44">
        <v>181</v>
      </c>
      <c r="R24" s="39">
        <v>170.5</v>
      </c>
      <c r="S24" s="39">
        <v>176</v>
      </c>
      <c r="T24" s="39">
        <v>210.6</v>
      </c>
      <c r="U24" s="33"/>
      <c r="V24" s="45"/>
    </row>
    <row r="25" spans="1:22" ht="12.75">
      <c r="A25" s="1">
        <v>19</v>
      </c>
      <c r="C25" s="15" t="s">
        <v>24</v>
      </c>
      <c r="D25" s="5">
        <v>175.26666666666665</v>
      </c>
      <c r="E25" s="1">
        <v>18</v>
      </c>
      <c r="F25" s="1">
        <v>18</v>
      </c>
      <c r="G25" s="1"/>
      <c r="H25" s="39">
        <v>190.3</v>
      </c>
      <c r="I25" s="39">
        <v>183</v>
      </c>
      <c r="J25" s="43">
        <v>167</v>
      </c>
      <c r="K25" s="33">
        <v>169.7</v>
      </c>
      <c r="L25" s="43">
        <v>159</v>
      </c>
      <c r="M25" s="39">
        <v>169</v>
      </c>
      <c r="N25" s="39">
        <v>180</v>
      </c>
      <c r="O25" s="52">
        <v>177</v>
      </c>
      <c r="P25" s="43">
        <v>179.7</v>
      </c>
      <c r="Q25" s="44">
        <v>183</v>
      </c>
      <c r="R25" s="39">
        <v>170.5</v>
      </c>
      <c r="S25" s="39">
        <v>175</v>
      </c>
      <c r="T25" s="39">
        <v>227</v>
      </c>
      <c r="U25" s="33"/>
      <c r="V25" s="45"/>
    </row>
    <row r="26" spans="1:22" ht="12.75">
      <c r="A26" s="19">
        <v>20</v>
      </c>
      <c r="B26" s="72"/>
      <c r="C26" s="82" t="s">
        <v>27</v>
      </c>
      <c r="D26" s="79">
        <v>176.10833333333335</v>
      </c>
      <c r="E26" s="19">
        <v>22</v>
      </c>
      <c r="F26" s="19">
        <v>22</v>
      </c>
      <c r="G26" s="19"/>
      <c r="H26" s="99">
        <v>194</v>
      </c>
      <c r="I26" s="99">
        <v>180</v>
      </c>
      <c r="J26" s="99">
        <v>164</v>
      </c>
      <c r="K26" s="80">
        <v>168</v>
      </c>
      <c r="L26" s="99">
        <v>161</v>
      </c>
      <c r="M26" s="99">
        <v>171</v>
      </c>
      <c r="N26" s="99">
        <v>181.66666666666666</v>
      </c>
      <c r="O26" s="100">
        <v>179.33333333333334</v>
      </c>
      <c r="P26" s="99">
        <v>182.3</v>
      </c>
      <c r="Q26" s="101">
        <v>184</v>
      </c>
      <c r="R26" s="99">
        <v>172</v>
      </c>
      <c r="S26" s="99">
        <v>176</v>
      </c>
      <c r="T26" s="99">
        <v>212</v>
      </c>
      <c r="U26" s="33"/>
      <c r="V26" s="45"/>
    </row>
    <row r="27" spans="1:22" ht="12.75">
      <c r="A27" s="1">
        <v>21</v>
      </c>
      <c r="C27" s="15" t="s">
        <v>28</v>
      </c>
      <c r="D27" s="5">
        <v>174.06944444444443</v>
      </c>
      <c r="E27" s="1">
        <v>8</v>
      </c>
      <c r="F27" s="1">
        <v>8</v>
      </c>
      <c r="G27" s="1"/>
      <c r="H27" s="39">
        <v>192</v>
      </c>
      <c r="I27" s="39">
        <v>181</v>
      </c>
      <c r="J27" s="43">
        <v>163</v>
      </c>
      <c r="K27" s="33">
        <v>166</v>
      </c>
      <c r="L27" s="43">
        <v>159.5</v>
      </c>
      <c r="M27" s="39">
        <v>170</v>
      </c>
      <c r="N27" s="39">
        <v>179.33333333333334</v>
      </c>
      <c r="O27" s="52">
        <v>177</v>
      </c>
      <c r="P27" s="43">
        <v>179</v>
      </c>
      <c r="Q27" s="44">
        <v>179</v>
      </c>
      <c r="R27" s="39">
        <v>169</v>
      </c>
      <c r="S27" s="39">
        <v>174</v>
      </c>
      <c r="T27" s="39">
        <v>222</v>
      </c>
      <c r="U27" s="33"/>
      <c r="V27" s="45"/>
    </row>
    <row r="28" spans="1:22" ht="12.75">
      <c r="A28" s="1">
        <v>22</v>
      </c>
      <c r="C28" s="15" t="s">
        <v>30</v>
      </c>
      <c r="D28" s="5">
        <v>176.79444444444448</v>
      </c>
      <c r="E28" s="1">
        <v>26</v>
      </c>
      <c r="F28" s="1">
        <v>26</v>
      </c>
      <c r="G28" s="1"/>
      <c r="H28" s="39">
        <v>194</v>
      </c>
      <c r="I28" s="39">
        <v>183</v>
      </c>
      <c r="J28" s="43">
        <v>167</v>
      </c>
      <c r="K28" s="33">
        <v>169.3</v>
      </c>
      <c r="L28" s="43">
        <v>160.5</v>
      </c>
      <c r="M28" s="39">
        <v>172</v>
      </c>
      <c r="N28" s="39">
        <v>181.66666666666666</v>
      </c>
      <c r="O28" s="52">
        <v>179.66666666666666</v>
      </c>
      <c r="P28" s="43">
        <v>182.4</v>
      </c>
      <c r="Q28" s="44">
        <v>183</v>
      </c>
      <c r="R28" s="39">
        <v>172</v>
      </c>
      <c r="S28" s="39">
        <v>177</v>
      </c>
      <c r="T28" s="39">
        <v>229.3</v>
      </c>
      <c r="U28" s="33"/>
      <c r="V28" s="45"/>
    </row>
    <row r="29" spans="1:22" ht="12.75">
      <c r="A29" s="1">
        <v>23</v>
      </c>
      <c r="C29" s="15" t="s">
        <v>32</v>
      </c>
      <c r="D29" s="5">
        <v>177.53055555555557</v>
      </c>
      <c r="E29" s="1">
        <v>29</v>
      </c>
      <c r="F29" s="1">
        <v>29</v>
      </c>
      <c r="G29" s="1"/>
      <c r="H29" s="39">
        <v>195</v>
      </c>
      <c r="I29" s="39">
        <v>184</v>
      </c>
      <c r="J29" s="43">
        <v>166</v>
      </c>
      <c r="K29" s="33">
        <v>171</v>
      </c>
      <c r="L29" s="43">
        <v>161</v>
      </c>
      <c r="M29" s="39">
        <v>174</v>
      </c>
      <c r="N29" s="39">
        <v>184</v>
      </c>
      <c r="O29" s="52">
        <v>179.66666666666666</v>
      </c>
      <c r="P29" s="43">
        <v>182.7</v>
      </c>
      <c r="Q29" s="44">
        <v>184</v>
      </c>
      <c r="R29" s="39">
        <v>172</v>
      </c>
      <c r="S29" s="39">
        <v>177</v>
      </c>
      <c r="T29" s="39">
        <v>222.3</v>
      </c>
      <c r="U29" s="33"/>
      <c r="V29" s="45"/>
    </row>
    <row r="30" spans="1:22" ht="12.75">
      <c r="A30" s="19">
        <v>24</v>
      </c>
      <c r="B30" s="72"/>
      <c r="C30" s="82" t="s">
        <v>301</v>
      </c>
      <c r="D30" s="79">
        <v>177.03055555555554</v>
      </c>
      <c r="E30" s="19">
        <v>28</v>
      </c>
      <c r="F30" s="19">
        <v>28</v>
      </c>
      <c r="G30" s="19"/>
      <c r="H30" s="99">
        <v>194.6</v>
      </c>
      <c r="I30" s="99">
        <v>179</v>
      </c>
      <c r="J30" s="99">
        <v>166</v>
      </c>
      <c r="K30" s="80">
        <v>170</v>
      </c>
      <c r="L30" s="99">
        <v>159</v>
      </c>
      <c r="M30" s="99">
        <v>174</v>
      </c>
      <c r="N30" s="99">
        <v>183.33333333333334</v>
      </c>
      <c r="O30" s="100">
        <v>180.33333333333334</v>
      </c>
      <c r="P30" s="99">
        <v>184.1</v>
      </c>
      <c r="Q30" s="101">
        <v>183</v>
      </c>
      <c r="R30" s="99">
        <v>173</v>
      </c>
      <c r="S30" s="99">
        <v>178</v>
      </c>
      <c r="T30" s="99">
        <v>219.6</v>
      </c>
      <c r="U30" s="33"/>
      <c r="V30" s="45"/>
    </row>
    <row r="31" spans="1:22" ht="12.75">
      <c r="A31" s="1">
        <v>25</v>
      </c>
      <c r="C31" s="15" t="s">
        <v>303</v>
      </c>
      <c r="D31" s="5">
        <v>174.375</v>
      </c>
      <c r="E31" s="1">
        <v>11</v>
      </c>
      <c r="F31" s="1">
        <v>11</v>
      </c>
      <c r="G31" s="1"/>
      <c r="H31" s="39">
        <v>192</v>
      </c>
      <c r="I31" s="39">
        <v>181</v>
      </c>
      <c r="J31" s="43">
        <v>163</v>
      </c>
      <c r="K31" s="33">
        <v>164.3</v>
      </c>
      <c r="L31" s="43">
        <v>161.5</v>
      </c>
      <c r="M31" s="39">
        <v>170</v>
      </c>
      <c r="N31" s="39">
        <v>180</v>
      </c>
      <c r="O31" s="52">
        <v>177</v>
      </c>
      <c r="P31" s="43">
        <v>177.7</v>
      </c>
      <c r="Q31" s="44">
        <v>181</v>
      </c>
      <c r="R31" s="39">
        <v>170</v>
      </c>
      <c r="S31" s="39">
        <v>175</v>
      </c>
      <c r="T31" s="39">
        <v>224.3</v>
      </c>
      <c r="U31" s="33"/>
      <c r="V31" s="45"/>
    </row>
    <row r="32" spans="1:22" ht="12.75">
      <c r="A32" s="1">
        <v>26</v>
      </c>
      <c r="C32" s="15" t="s">
        <v>305</v>
      </c>
      <c r="D32" s="5">
        <v>176.6833333333333</v>
      </c>
      <c r="E32" s="1">
        <v>25</v>
      </c>
      <c r="F32" s="1">
        <v>25</v>
      </c>
      <c r="G32" s="1"/>
      <c r="H32" s="39">
        <v>194.3</v>
      </c>
      <c r="I32" s="39">
        <v>183</v>
      </c>
      <c r="J32" s="43">
        <v>165</v>
      </c>
      <c r="K32" s="33">
        <v>169.7</v>
      </c>
      <c r="L32" s="43">
        <v>158.5</v>
      </c>
      <c r="M32" s="39">
        <v>172</v>
      </c>
      <c r="N32" s="39">
        <v>183.33333333333334</v>
      </c>
      <c r="O32" s="52">
        <v>179.66666666666666</v>
      </c>
      <c r="P32" s="43">
        <v>181</v>
      </c>
      <c r="Q32" s="44">
        <v>184</v>
      </c>
      <c r="R32" s="39">
        <v>172</v>
      </c>
      <c r="S32" s="39">
        <v>177.7</v>
      </c>
      <c r="T32" s="39">
        <v>224.3</v>
      </c>
      <c r="U32" s="33"/>
      <c r="V32" s="45"/>
    </row>
    <row r="33" spans="1:22" ht="12.75">
      <c r="A33" s="1">
        <v>27</v>
      </c>
      <c r="C33" s="15" t="s">
        <v>307</v>
      </c>
      <c r="D33" s="5">
        <v>175.6388888888889</v>
      </c>
      <c r="E33" s="1">
        <v>21</v>
      </c>
      <c r="F33" s="1">
        <v>21</v>
      </c>
      <c r="G33" s="1"/>
      <c r="H33" s="39">
        <v>193.3</v>
      </c>
      <c r="I33" s="39">
        <v>180</v>
      </c>
      <c r="J33" s="43">
        <v>165</v>
      </c>
      <c r="K33" s="33">
        <v>169.3</v>
      </c>
      <c r="L33" s="43">
        <v>159.5</v>
      </c>
      <c r="M33" s="39">
        <v>173</v>
      </c>
      <c r="N33" s="39">
        <v>180</v>
      </c>
      <c r="O33" s="52">
        <v>177.66666666666666</v>
      </c>
      <c r="P33" s="43">
        <v>179.9</v>
      </c>
      <c r="Q33" s="44">
        <v>182</v>
      </c>
      <c r="R33" s="39">
        <v>171</v>
      </c>
      <c r="S33" s="39">
        <v>177</v>
      </c>
      <c r="T33" s="39">
        <v>217.3</v>
      </c>
      <c r="U33" s="33"/>
      <c r="V33" s="45"/>
    </row>
    <row r="34" spans="1:22" ht="12.75">
      <c r="A34" s="19">
        <v>28</v>
      </c>
      <c r="B34" s="72"/>
      <c r="C34" s="82" t="s">
        <v>34</v>
      </c>
      <c r="D34" s="79">
        <v>174.35555555555558</v>
      </c>
      <c r="E34" s="19">
        <v>10</v>
      </c>
      <c r="F34" s="19">
        <v>10</v>
      </c>
      <c r="G34" s="19"/>
      <c r="H34" s="99">
        <v>191.6</v>
      </c>
      <c r="I34" s="99">
        <v>182</v>
      </c>
      <c r="J34" s="99">
        <v>163</v>
      </c>
      <c r="K34" s="80">
        <v>163.3</v>
      </c>
      <c r="L34" s="99">
        <v>161</v>
      </c>
      <c r="M34" s="99">
        <v>170</v>
      </c>
      <c r="N34" s="99">
        <v>180</v>
      </c>
      <c r="O34" s="100">
        <v>177.66666666666666</v>
      </c>
      <c r="P34" s="99">
        <v>178.7</v>
      </c>
      <c r="Q34" s="101">
        <v>180</v>
      </c>
      <c r="R34" s="99">
        <v>170</v>
      </c>
      <c r="S34" s="99">
        <v>175</v>
      </c>
      <c r="T34" s="99">
        <v>215.6</v>
      </c>
      <c r="U34" s="33"/>
      <c r="V34" s="45"/>
    </row>
    <row r="35" spans="1:22" ht="12.75">
      <c r="A35" s="1">
        <v>29</v>
      </c>
      <c r="C35" s="15" t="s">
        <v>309</v>
      </c>
      <c r="D35" s="5">
        <v>176.53333333333333</v>
      </c>
      <c r="E35" s="1">
        <v>24</v>
      </c>
      <c r="F35" s="1">
        <v>24</v>
      </c>
      <c r="G35" s="1"/>
      <c r="H35" s="39">
        <v>192</v>
      </c>
      <c r="I35" s="39">
        <v>183</v>
      </c>
      <c r="J35" s="43">
        <v>166</v>
      </c>
      <c r="K35" s="33">
        <v>169.7</v>
      </c>
      <c r="L35" s="43">
        <v>160.5</v>
      </c>
      <c r="M35" s="39">
        <v>173</v>
      </c>
      <c r="N35" s="39">
        <v>183.66666666666666</v>
      </c>
      <c r="O35" s="52">
        <v>179.33333333333334</v>
      </c>
      <c r="P35" s="43">
        <v>181.7</v>
      </c>
      <c r="Q35" s="44">
        <v>182</v>
      </c>
      <c r="R35" s="39">
        <v>171.5</v>
      </c>
      <c r="S35" s="39">
        <v>176</v>
      </c>
      <c r="T35" s="39">
        <v>216.6</v>
      </c>
      <c r="U35" s="33"/>
      <c r="V35" s="45"/>
    </row>
    <row r="36" spans="1:22" ht="12.75">
      <c r="A36" s="1">
        <v>30</v>
      </c>
      <c r="C36" s="15" t="s">
        <v>310</v>
      </c>
      <c r="D36" s="5">
        <v>173.0666666666667</v>
      </c>
      <c r="E36" s="1">
        <v>3</v>
      </c>
      <c r="F36" s="1">
        <v>3</v>
      </c>
      <c r="G36" s="1"/>
      <c r="H36" s="39">
        <v>189.6</v>
      </c>
      <c r="I36" s="39">
        <v>179</v>
      </c>
      <c r="J36" s="43">
        <v>163</v>
      </c>
      <c r="K36" s="33">
        <v>164.7</v>
      </c>
      <c r="L36" s="43">
        <v>156.5</v>
      </c>
      <c r="M36" s="39">
        <v>166</v>
      </c>
      <c r="N36" s="39">
        <v>180</v>
      </c>
      <c r="O36" s="52">
        <v>177</v>
      </c>
      <c r="P36" s="43">
        <v>177.7</v>
      </c>
      <c r="Q36" s="44">
        <v>180</v>
      </c>
      <c r="R36" s="39">
        <v>169</v>
      </c>
      <c r="S36" s="39">
        <v>174.3</v>
      </c>
      <c r="T36" s="39">
        <v>218.6</v>
      </c>
      <c r="U36" s="33"/>
      <c r="V36" s="45"/>
    </row>
    <row r="37" spans="1:22" ht="12.75">
      <c r="A37" s="1">
        <v>31</v>
      </c>
      <c r="C37" s="15" t="s">
        <v>311</v>
      </c>
      <c r="D37" s="5">
        <v>173.99444444444444</v>
      </c>
      <c r="E37" s="1">
        <v>7</v>
      </c>
      <c r="F37" s="1">
        <v>7</v>
      </c>
      <c r="G37" s="1"/>
      <c r="H37" s="39">
        <v>189.6</v>
      </c>
      <c r="I37" s="39">
        <v>180</v>
      </c>
      <c r="J37" s="43">
        <v>163</v>
      </c>
      <c r="K37" s="33">
        <v>169</v>
      </c>
      <c r="L37" s="43">
        <v>157</v>
      </c>
      <c r="M37" s="39">
        <v>172</v>
      </c>
      <c r="N37" s="39">
        <v>179.33333333333334</v>
      </c>
      <c r="O37" s="52">
        <v>177</v>
      </c>
      <c r="P37" s="43">
        <v>176.7</v>
      </c>
      <c r="Q37" s="44">
        <v>181</v>
      </c>
      <c r="R37" s="39">
        <v>169</v>
      </c>
      <c r="S37" s="39">
        <v>174.3</v>
      </c>
      <c r="T37" s="39">
        <v>219.6</v>
      </c>
      <c r="U37" s="33"/>
      <c r="V37" s="45"/>
    </row>
    <row r="38" spans="1:22" ht="12.75">
      <c r="A38" s="1">
        <v>32</v>
      </c>
      <c r="C38" s="15" t="s">
        <v>313</v>
      </c>
      <c r="D38" s="5">
        <v>178.3888888888889</v>
      </c>
      <c r="E38" s="1">
        <v>31</v>
      </c>
      <c r="F38" s="1">
        <v>31</v>
      </c>
      <c r="G38" s="1"/>
      <c r="H38" s="39">
        <v>195.3</v>
      </c>
      <c r="I38" s="39">
        <v>178</v>
      </c>
      <c r="J38" s="43">
        <v>169</v>
      </c>
      <c r="K38" s="33">
        <v>172.7</v>
      </c>
      <c r="L38" s="43">
        <v>160</v>
      </c>
      <c r="M38" s="39">
        <v>175</v>
      </c>
      <c r="N38" s="39">
        <v>185</v>
      </c>
      <c r="O38" s="52">
        <v>180.66666666666666</v>
      </c>
      <c r="P38" s="43">
        <v>187</v>
      </c>
      <c r="Q38" s="43">
        <v>185</v>
      </c>
      <c r="R38" s="39">
        <v>174</v>
      </c>
      <c r="S38" s="39">
        <v>179</v>
      </c>
      <c r="T38" s="39">
        <v>223.6</v>
      </c>
      <c r="U38" s="33"/>
      <c r="V38" s="45"/>
    </row>
    <row r="39" spans="3:22" ht="12.75">
      <c r="C39" s="2"/>
      <c r="E39" s="1"/>
      <c r="F39" s="1"/>
      <c r="G39" s="1"/>
      <c r="H39" s="39"/>
      <c r="I39" s="43"/>
      <c r="J39" s="39"/>
      <c r="K39" s="39"/>
      <c r="L39" s="39"/>
      <c r="M39" s="39"/>
      <c r="N39" s="46"/>
      <c r="O39" s="46"/>
      <c r="P39" s="46"/>
      <c r="Q39" s="46"/>
      <c r="R39" s="46"/>
      <c r="S39" s="46"/>
      <c r="T39" s="39"/>
      <c r="U39" s="115"/>
      <c r="V39" s="45"/>
    </row>
    <row r="40" spans="1:22" s="3" customFormat="1" ht="12.75">
      <c r="A40" s="5"/>
      <c r="C40" s="20" t="s">
        <v>60</v>
      </c>
      <c r="D40" s="47">
        <f>AVERAGE(D7:D38)</f>
        <v>175.25399305555555</v>
      </c>
      <c r="E40" s="5"/>
      <c r="F40" s="5"/>
      <c r="G40" s="5"/>
      <c r="H40" s="47">
        <f>AVERAGE(H7:H38)</f>
        <v>191.87500000000009</v>
      </c>
      <c r="I40" s="47">
        <f>AVERAGE(I7:I38)</f>
        <v>181.4375</v>
      </c>
      <c r="J40" s="47">
        <f aca="true" t="shared" si="0" ref="J40:Q40">AVERAGE(J7:J38)</f>
        <v>165.25</v>
      </c>
      <c r="K40" s="47">
        <f t="shared" si="0"/>
        <v>168.075</v>
      </c>
      <c r="L40" s="47">
        <f t="shared" si="0"/>
        <v>159.734375</v>
      </c>
      <c r="M40" s="47">
        <f t="shared" si="0"/>
        <v>171.1875</v>
      </c>
      <c r="N40" s="47">
        <f t="shared" si="0"/>
        <v>180.87499999999997</v>
      </c>
      <c r="O40" s="47">
        <f t="shared" si="0"/>
        <v>177.76041666666669</v>
      </c>
      <c r="P40" s="47">
        <f t="shared" si="0"/>
        <v>179.98124999999996</v>
      </c>
      <c r="Q40" s="47">
        <f t="shared" si="0"/>
        <v>181.21875</v>
      </c>
      <c r="R40" s="47">
        <f>AVERAGE(R7:R38)</f>
        <v>170.21875</v>
      </c>
      <c r="S40" s="47">
        <f>AVERAGE(S7:S38)</f>
        <v>175.43437500000002</v>
      </c>
      <c r="T40" s="47">
        <f>AVERAGE(T7:T38)</f>
        <v>219.73125000000013</v>
      </c>
      <c r="U40" s="36"/>
      <c r="V40" s="48"/>
    </row>
    <row r="41" spans="3:22" ht="12.75">
      <c r="C41" s="2"/>
      <c r="E41" s="1"/>
      <c r="F41" s="1"/>
      <c r="G41" s="1"/>
      <c r="H41" s="39"/>
      <c r="I41" s="39"/>
      <c r="J41" s="39"/>
      <c r="K41" s="39"/>
      <c r="L41" s="39"/>
      <c r="M41" s="39"/>
      <c r="N41" s="46"/>
      <c r="O41" s="46"/>
      <c r="P41" s="46"/>
      <c r="Q41" s="46"/>
      <c r="R41" s="46"/>
      <c r="S41" s="46"/>
      <c r="T41" s="39"/>
      <c r="U41" s="115"/>
      <c r="V41" s="45"/>
    </row>
    <row r="42" spans="3:22" ht="14.25">
      <c r="C42" s="37"/>
      <c r="E42" s="1"/>
      <c r="F42" s="1"/>
      <c r="G42" s="1"/>
      <c r="H42" s="34"/>
      <c r="I42" s="34"/>
      <c r="J42" s="47"/>
      <c r="K42" s="34"/>
      <c r="L42" s="34"/>
      <c r="M42" s="34"/>
      <c r="N42" s="45"/>
      <c r="O42" s="45"/>
      <c r="P42" s="45"/>
      <c r="Q42" s="45"/>
      <c r="R42" s="45"/>
      <c r="S42" s="45"/>
      <c r="T42" s="34"/>
      <c r="U42" s="115"/>
      <c r="V42" s="45"/>
    </row>
    <row r="43" spans="3:22" ht="12.75">
      <c r="C43" s="2"/>
      <c r="E43" s="1"/>
      <c r="F43" s="1"/>
      <c r="G43" s="1"/>
      <c r="H43" s="34"/>
      <c r="I43" s="34"/>
      <c r="J43" s="47"/>
      <c r="K43" s="34"/>
      <c r="L43" s="34"/>
      <c r="M43" s="34"/>
      <c r="N43" s="45"/>
      <c r="O43" s="45"/>
      <c r="P43" s="45"/>
      <c r="Q43" s="45"/>
      <c r="R43" s="45"/>
      <c r="S43" s="45"/>
      <c r="T43" s="34"/>
      <c r="U43" s="115"/>
      <c r="V43" s="45"/>
    </row>
    <row r="44" spans="3:22" ht="12.75">
      <c r="C44" s="2"/>
      <c r="E44" s="1"/>
      <c r="F44" s="1"/>
      <c r="G44" s="1"/>
      <c r="H44" s="34"/>
      <c r="I44" s="34"/>
      <c r="J44" s="47"/>
      <c r="K44" s="34"/>
      <c r="L44" s="34"/>
      <c r="M44" s="34"/>
      <c r="N44" s="45"/>
      <c r="O44" s="45"/>
      <c r="P44" s="45"/>
      <c r="Q44" s="45"/>
      <c r="R44" s="45"/>
      <c r="S44" s="45"/>
      <c r="T44" s="34"/>
      <c r="U44" s="115"/>
      <c r="V44" s="45"/>
    </row>
    <row r="45" spans="3:22" ht="12.75">
      <c r="C45" s="2"/>
      <c r="E45" s="1"/>
      <c r="F45" s="1"/>
      <c r="G45" s="1"/>
      <c r="H45" s="34"/>
      <c r="I45" s="34"/>
      <c r="J45" s="34"/>
      <c r="K45" s="34"/>
      <c r="L45" s="34"/>
      <c r="M45" s="34"/>
      <c r="N45" s="45"/>
      <c r="O45" s="45"/>
      <c r="P45" s="45"/>
      <c r="Q45" s="45"/>
      <c r="R45" s="45"/>
      <c r="S45" s="45"/>
      <c r="T45" s="34"/>
      <c r="U45" s="115"/>
      <c r="V45" s="45"/>
    </row>
    <row r="46" spans="3:22" ht="12.75">
      <c r="C46" s="2"/>
      <c r="E46" s="1"/>
      <c r="F46" s="1"/>
      <c r="G46" s="1"/>
      <c r="H46" s="34"/>
      <c r="I46" s="34"/>
      <c r="J46" s="34"/>
      <c r="K46" s="34"/>
      <c r="L46" s="34"/>
      <c r="M46" s="34"/>
      <c r="N46" s="45"/>
      <c r="O46" s="45"/>
      <c r="P46" s="45"/>
      <c r="Q46" s="45"/>
      <c r="R46" s="45"/>
      <c r="S46" s="45"/>
      <c r="T46" s="34"/>
      <c r="U46" s="115"/>
      <c r="V46" s="45"/>
    </row>
    <row r="47" spans="3:22" ht="12.75">
      <c r="C47" s="2"/>
      <c r="E47" s="1"/>
      <c r="F47" s="1"/>
      <c r="G47" s="1"/>
      <c r="H47" s="34"/>
      <c r="I47" s="34"/>
      <c r="J47" s="34"/>
      <c r="K47" s="34"/>
      <c r="L47" s="34"/>
      <c r="M47" s="34"/>
      <c r="N47" s="45"/>
      <c r="O47" s="45"/>
      <c r="P47" s="45"/>
      <c r="Q47" s="45"/>
      <c r="R47" s="45"/>
      <c r="S47" s="45"/>
      <c r="T47" s="34"/>
      <c r="U47" s="115"/>
      <c r="V47" s="45"/>
    </row>
    <row r="48" spans="5:22" ht="12.75">
      <c r="E48" s="1"/>
      <c r="F48" s="1"/>
      <c r="G48" s="1"/>
      <c r="H48" s="34"/>
      <c r="I48" s="34"/>
      <c r="J48" s="34"/>
      <c r="K48" s="34"/>
      <c r="L48" s="34"/>
      <c r="M48" s="34"/>
      <c r="N48" s="45"/>
      <c r="O48" s="45"/>
      <c r="P48" s="45"/>
      <c r="Q48" s="45"/>
      <c r="R48" s="45"/>
      <c r="S48" s="45"/>
      <c r="T48" s="34"/>
      <c r="U48" s="115"/>
      <c r="V48" s="45"/>
    </row>
    <row r="49" spans="5:22" ht="12.75">
      <c r="E49" s="1"/>
      <c r="F49" s="1"/>
      <c r="G49" s="1"/>
      <c r="H49" s="34"/>
      <c r="I49" s="34"/>
      <c r="J49" s="34"/>
      <c r="K49" s="34"/>
      <c r="L49" s="34"/>
      <c r="M49" s="34"/>
      <c r="N49" s="45"/>
      <c r="O49" s="45"/>
      <c r="P49" s="45"/>
      <c r="Q49" s="45"/>
      <c r="R49" s="45"/>
      <c r="S49" s="45"/>
      <c r="T49" s="34"/>
      <c r="U49" s="115"/>
      <c r="V49" s="45"/>
    </row>
    <row r="50" spans="5:22" ht="12.75">
      <c r="E50" s="1"/>
      <c r="F50" s="1"/>
      <c r="G50" s="1"/>
      <c r="H50" s="34"/>
      <c r="I50" s="34"/>
      <c r="J50" s="34"/>
      <c r="K50" s="34"/>
      <c r="L50" s="34"/>
      <c r="M50" s="34"/>
      <c r="N50" s="45"/>
      <c r="O50" s="45"/>
      <c r="P50" s="45"/>
      <c r="Q50" s="45"/>
      <c r="R50" s="45"/>
      <c r="S50" s="45"/>
      <c r="T50" s="34"/>
      <c r="U50" s="115"/>
      <c r="V50" s="45"/>
    </row>
    <row r="51" spans="5:22" ht="12.75">
      <c r="E51" s="1"/>
      <c r="F51" s="1"/>
      <c r="G51" s="1"/>
      <c r="H51" s="34"/>
      <c r="I51" s="34"/>
      <c r="J51" s="34"/>
      <c r="K51" s="34"/>
      <c r="L51" s="34"/>
      <c r="M51" s="34"/>
      <c r="N51" s="45"/>
      <c r="O51" s="45"/>
      <c r="P51" s="45"/>
      <c r="Q51" s="45"/>
      <c r="R51" s="45"/>
      <c r="S51" s="45"/>
      <c r="T51" s="34"/>
      <c r="U51" s="115"/>
      <c r="V51" s="45"/>
    </row>
    <row r="52" spans="5:22" ht="12.75">
      <c r="E52" s="1"/>
      <c r="F52" s="1"/>
      <c r="G52" s="1"/>
      <c r="H52" s="34"/>
      <c r="I52" s="34"/>
      <c r="J52" s="34"/>
      <c r="K52" s="34"/>
      <c r="L52" s="34"/>
      <c r="M52" s="34"/>
      <c r="N52" s="45"/>
      <c r="O52" s="45"/>
      <c r="P52" s="45"/>
      <c r="Q52" s="45"/>
      <c r="R52" s="45"/>
      <c r="S52" s="45"/>
      <c r="T52" s="34"/>
      <c r="U52" s="115"/>
      <c r="V52" s="45"/>
    </row>
    <row r="53" spans="5:22" ht="12.75">
      <c r="E53" s="1"/>
      <c r="F53" s="1"/>
      <c r="G53" s="1"/>
      <c r="H53" s="34"/>
      <c r="I53" s="34"/>
      <c r="J53" s="34"/>
      <c r="K53" s="34"/>
      <c r="L53" s="34"/>
      <c r="M53" s="34"/>
      <c r="N53" s="45"/>
      <c r="O53" s="45"/>
      <c r="P53" s="45"/>
      <c r="Q53" s="45"/>
      <c r="R53" s="45"/>
      <c r="S53" s="45"/>
      <c r="T53" s="34"/>
      <c r="U53" s="115"/>
      <c r="V53" s="45"/>
    </row>
    <row r="54" spans="5:22" ht="12.75">
      <c r="E54" s="1"/>
      <c r="F54" s="1"/>
      <c r="G54" s="1"/>
      <c r="H54" s="34"/>
      <c r="I54" s="34"/>
      <c r="J54" s="34"/>
      <c r="K54" s="34"/>
      <c r="L54" s="34"/>
      <c r="M54" s="34"/>
      <c r="N54" s="45"/>
      <c r="O54" s="45"/>
      <c r="P54" s="45"/>
      <c r="Q54" s="45"/>
      <c r="R54" s="45"/>
      <c r="S54" s="45"/>
      <c r="T54" s="34"/>
      <c r="U54" s="115"/>
      <c r="V54" s="45"/>
    </row>
    <row r="55" spans="5:22" ht="12.75">
      <c r="E55" s="1"/>
      <c r="F55" s="1"/>
      <c r="G55" s="1"/>
      <c r="H55" s="34"/>
      <c r="I55" s="34"/>
      <c r="J55" s="34"/>
      <c r="K55" s="34"/>
      <c r="L55" s="34"/>
      <c r="M55" s="34"/>
      <c r="N55" s="45"/>
      <c r="O55" s="45"/>
      <c r="P55" s="45"/>
      <c r="Q55" s="45"/>
      <c r="R55" s="45"/>
      <c r="S55" s="45"/>
      <c r="T55" s="34"/>
      <c r="U55" s="115"/>
      <c r="V55" s="45"/>
    </row>
    <row r="56" spans="5:22" ht="12.75">
      <c r="E56" s="1"/>
      <c r="F56" s="1"/>
      <c r="G56" s="1"/>
      <c r="H56" s="34"/>
      <c r="I56" s="34"/>
      <c r="J56" s="34"/>
      <c r="K56" s="34"/>
      <c r="L56" s="34"/>
      <c r="M56" s="34"/>
      <c r="N56" s="45"/>
      <c r="O56" s="45"/>
      <c r="P56" s="45"/>
      <c r="Q56" s="45"/>
      <c r="R56" s="45"/>
      <c r="S56" s="45"/>
      <c r="T56" s="34"/>
      <c r="U56" s="115"/>
      <c r="V56" s="45"/>
    </row>
    <row r="57" spans="5:22" ht="12.75">
      <c r="E57" s="1"/>
      <c r="F57" s="1"/>
      <c r="G57" s="1"/>
      <c r="H57" s="34"/>
      <c r="I57" s="34"/>
      <c r="J57" s="34"/>
      <c r="K57" s="34"/>
      <c r="L57" s="34"/>
      <c r="M57" s="34"/>
      <c r="N57" s="45"/>
      <c r="O57" s="45"/>
      <c r="P57" s="45"/>
      <c r="Q57" s="45"/>
      <c r="R57" s="45"/>
      <c r="S57" s="45"/>
      <c r="T57" s="34"/>
      <c r="U57" s="115"/>
      <c r="V57" s="45"/>
    </row>
    <row r="58" spans="5:22" ht="12.75">
      <c r="E58" s="1"/>
      <c r="F58" s="1"/>
      <c r="G58" s="1"/>
      <c r="H58" s="34"/>
      <c r="I58" s="34"/>
      <c r="J58" s="34"/>
      <c r="K58" s="34"/>
      <c r="L58" s="34"/>
      <c r="M58" s="34"/>
      <c r="N58" s="45"/>
      <c r="O58" s="45"/>
      <c r="P58" s="45"/>
      <c r="Q58" s="45"/>
      <c r="R58" s="45"/>
      <c r="S58" s="45"/>
      <c r="T58" s="34"/>
      <c r="U58" s="115"/>
      <c r="V58" s="45"/>
    </row>
    <row r="59" spans="5:22" ht="12.75">
      <c r="E59" s="1"/>
      <c r="F59" s="1"/>
      <c r="G59" s="1"/>
      <c r="H59" s="34"/>
      <c r="I59" s="34"/>
      <c r="J59" s="34"/>
      <c r="K59" s="34"/>
      <c r="L59" s="34"/>
      <c r="M59" s="34"/>
      <c r="N59" s="45"/>
      <c r="O59" s="45"/>
      <c r="P59" s="45"/>
      <c r="Q59" s="45"/>
      <c r="R59" s="45"/>
      <c r="S59" s="45"/>
      <c r="T59" s="34"/>
      <c r="U59" s="115"/>
      <c r="V59" s="45"/>
    </row>
    <row r="60" spans="5:22" ht="12.75">
      <c r="E60" s="1"/>
      <c r="F60" s="1"/>
      <c r="G60" s="1"/>
      <c r="H60" s="34"/>
      <c r="I60" s="34"/>
      <c r="J60" s="34"/>
      <c r="K60" s="34"/>
      <c r="L60" s="34"/>
      <c r="M60" s="34"/>
      <c r="N60" s="45"/>
      <c r="O60" s="45"/>
      <c r="P60" s="45"/>
      <c r="Q60" s="45"/>
      <c r="R60" s="45"/>
      <c r="S60" s="45"/>
      <c r="T60" s="34"/>
      <c r="U60" s="115"/>
      <c r="V60" s="45"/>
    </row>
    <row r="61" spans="5:22" ht="12.75">
      <c r="E61" s="1"/>
      <c r="F61" s="1"/>
      <c r="G61" s="1"/>
      <c r="H61" s="34"/>
      <c r="I61" s="34"/>
      <c r="J61" s="34"/>
      <c r="K61" s="34"/>
      <c r="L61" s="34"/>
      <c r="M61" s="34"/>
      <c r="N61" s="45"/>
      <c r="O61" s="45"/>
      <c r="P61" s="45"/>
      <c r="Q61" s="45"/>
      <c r="R61" s="45"/>
      <c r="S61" s="45"/>
      <c r="T61" s="34"/>
      <c r="U61" s="115"/>
      <c r="V61" s="45"/>
    </row>
    <row r="62" spans="5:22" ht="12.75">
      <c r="E62" s="1"/>
      <c r="F62" s="1"/>
      <c r="G62" s="1"/>
      <c r="H62" s="34"/>
      <c r="I62" s="34"/>
      <c r="J62" s="34"/>
      <c r="K62" s="34"/>
      <c r="L62" s="34"/>
      <c r="M62" s="34"/>
      <c r="N62" s="45"/>
      <c r="O62" s="45"/>
      <c r="P62" s="45"/>
      <c r="Q62" s="45"/>
      <c r="R62" s="45"/>
      <c r="S62" s="45"/>
      <c r="T62" s="34"/>
      <c r="U62" s="115"/>
      <c r="V62" s="45"/>
    </row>
    <row r="63" spans="5:22" ht="12.75">
      <c r="E63" s="1"/>
      <c r="F63" s="1"/>
      <c r="G63" s="1"/>
      <c r="H63" s="34"/>
      <c r="I63" s="34"/>
      <c r="J63" s="34"/>
      <c r="K63" s="34"/>
      <c r="L63" s="34"/>
      <c r="M63" s="34"/>
      <c r="N63" s="45"/>
      <c r="O63" s="45"/>
      <c r="P63" s="45"/>
      <c r="Q63" s="45"/>
      <c r="R63" s="45"/>
      <c r="S63" s="45"/>
      <c r="T63" s="34"/>
      <c r="U63" s="115"/>
      <c r="V63" s="45"/>
    </row>
    <row r="64" spans="5:22" ht="12.75">
      <c r="E64" s="1"/>
      <c r="F64" s="1"/>
      <c r="G64" s="1"/>
      <c r="H64" s="34"/>
      <c r="I64" s="34"/>
      <c r="J64" s="34"/>
      <c r="K64" s="34"/>
      <c r="L64" s="34"/>
      <c r="M64" s="34"/>
      <c r="N64" s="45"/>
      <c r="O64" s="45"/>
      <c r="P64" s="45"/>
      <c r="Q64" s="45"/>
      <c r="R64" s="45"/>
      <c r="S64" s="45"/>
      <c r="T64" s="34"/>
      <c r="U64" s="115"/>
      <c r="V64" s="45"/>
    </row>
    <row r="65" spans="5:19" ht="12.75">
      <c r="E65" s="1"/>
      <c r="F65" s="1"/>
      <c r="G65" s="1"/>
      <c r="H65" s="1"/>
      <c r="I65" s="1"/>
      <c r="J65" s="1"/>
      <c r="K65" s="1"/>
      <c r="L65" s="1"/>
      <c r="M65" s="1"/>
      <c r="N65"/>
      <c r="O65"/>
      <c r="P65"/>
      <c r="Q65"/>
      <c r="R65"/>
      <c r="S65"/>
    </row>
    <row r="66" spans="5:19" ht="12.75">
      <c r="E66" s="1"/>
      <c r="F66" s="1"/>
      <c r="G66" s="1"/>
      <c r="H66" s="1"/>
      <c r="I66" s="1"/>
      <c r="J66" s="1"/>
      <c r="K66" s="1"/>
      <c r="L66" s="1"/>
      <c r="M66" s="1"/>
      <c r="N66"/>
      <c r="O66"/>
      <c r="P66"/>
      <c r="Q66"/>
      <c r="R66"/>
      <c r="S66"/>
    </row>
    <row r="67" spans="5:19" ht="12.75">
      <c r="E67" s="1"/>
      <c r="F67" s="1"/>
      <c r="G67" s="1"/>
      <c r="H67" s="1"/>
      <c r="I67" s="1"/>
      <c r="J67" s="1"/>
      <c r="K67" s="1"/>
      <c r="L67" s="1"/>
      <c r="M67" s="1"/>
      <c r="N67"/>
      <c r="O67"/>
      <c r="P67"/>
      <c r="Q67"/>
      <c r="R67"/>
      <c r="S67"/>
    </row>
    <row r="68" spans="5:19" ht="12.75">
      <c r="E68" s="1"/>
      <c r="F68" s="1"/>
      <c r="G68" s="1"/>
      <c r="H68" s="1"/>
      <c r="I68" s="1"/>
      <c r="J68" s="1"/>
      <c r="K68" s="1"/>
      <c r="L68" s="1"/>
      <c r="M68" s="1"/>
      <c r="N68"/>
      <c r="O68"/>
      <c r="P68"/>
      <c r="Q68"/>
      <c r="R68"/>
      <c r="S68"/>
    </row>
    <row r="69" spans="5:19" ht="12.75">
      <c r="E69" s="1"/>
      <c r="F69" s="1"/>
      <c r="G69" s="1"/>
      <c r="H69" s="1"/>
      <c r="I69" s="1"/>
      <c r="J69" s="1"/>
      <c r="K69" s="1"/>
      <c r="L69" s="1"/>
      <c r="M69" s="1"/>
      <c r="N69"/>
      <c r="O69"/>
      <c r="P69"/>
      <c r="Q69"/>
      <c r="R69"/>
      <c r="S69"/>
    </row>
    <row r="70" spans="5:19" ht="12.75">
      <c r="E70" s="1"/>
      <c r="F70" s="1"/>
      <c r="G70" s="1"/>
      <c r="H70" s="1"/>
      <c r="I70" s="1"/>
      <c r="J70" s="1"/>
      <c r="K70" s="1"/>
      <c r="L70" s="1"/>
      <c r="M70" s="1"/>
      <c r="N70"/>
      <c r="O70"/>
      <c r="P70"/>
      <c r="Q70"/>
      <c r="R70"/>
      <c r="S70"/>
    </row>
    <row r="71" spans="5:19" ht="12.75">
      <c r="E71" s="1"/>
      <c r="F71" s="1"/>
      <c r="G71" s="1"/>
      <c r="H71" s="1"/>
      <c r="I71" s="1"/>
      <c r="J71" s="1"/>
      <c r="K71" s="1"/>
      <c r="L71" s="1"/>
      <c r="M71" s="1"/>
      <c r="N71"/>
      <c r="O71"/>
      <c r="P71"/>
      <c r="Q71"/>
      <c r="R71"/>
      <c r="S71"/>
    </row>
    <row r="72" spans="5:19" ht="12.75">
      <c r="E72" s="1"/>
      <c r="F72" s="1"/>
      <c r="G72" s="1"/>
      <c r="H72" s="1"/>
      <c r="I72" s="1"/>
      <c r="J72" s="1"/>
      <c r="K72" s="1"/>
      <c r="L72" s="1"/>
      <c r="M72" s="1"/>
      <c r="N72"/>
      <c r="O72"/>
      <c r="P72"/>
      <c r="Q72"/>
      <c r="R72"/>
      <c r="S72"/>
    </row>
    <row r="73" spans="5:19" ht="12.75">
      <c r="E73" s="1"/>
      <c r="F73" s="1"/>
      <c r="G73" s="1"/>
      <c r="H73" s="1"/>
      <c r="I73" s="1"/>
      <c r="J73" s="1"/>
      <c r="K73" s="1"/>
      <c r="L73" s="1"/>
      <c r="M73" s="1"/>
      <c r="N73"/>
      <c r="O73"/>
      <c r="P73"/>
      <c r="Q73"/>
      <c r="R73"/>
      <c r="S73"/>
    </row>
    <row r="74" spans="5:19" ht="12.75">
      <c r="E74" s="1"/>
      <c r="F74" s="1"/>
      <c r="G74" s="1"/>
      <c r="H74" s="1"/>
      <c r="I74" s="1"/>
      <c r="J74" s="1"/>
      <c r="K74" s="1"/>
      <c r="L74" s="1"/>
      <c r="M74" s="1"/>
      <c r="N74"/>
      <c r="O74"/>
      <c r="P74"/>
      <c r="Q74"/>
      <c r="R74"/>
      <c r="S74"/>
    </row>
    <row r="75" spans="5:19" ht="12.75">
      <c r="E75" s="1"/>
      <c r="F75" s="1"/>
      <c r="G75" s="1"/>
      <c r="H75" s="1"/>
      <c r="I75" s="1"/>
      <c r="J75" s="1"/>
      <c r="K75" s="1"/>
      <c r="L75" s="1"/>
      <c r="M75" s="1"/>
      <c r="N75"/>
      <c r="O75"/>
      <c r="P75"/>
      <c r="Q75"/>
      <c r="R75"/>
      <c r="S75"/>
    </row>
    <row r="76" spans="5:19" ht="12.75">
      <c r="E76" s="1"/>
      <c r="F76" s="1"/>
      <c r="G76" s="1"/>
      <c r="H76" s="1"/>
      <c r="I76" s="1"/>
      <c r="J76" s="1"/>
      <c r="K76" s="1"/>
      <c r="L76" s="1"/>
      <c r="M76" s="1"/>
      <c r="N76"/>
      <c r="O76"/>
      <c r="P76"/>
      <c r="Q76"/>
      <c r="R76"/>
      <c r="S76"/>
    </row>
    <row r="77" spans="5:19" ht="12.75">
      <c r="E77" s="1"/>
      <c r="F77" s="1"/>
      <c r="G77" s="1"/>
      <c r="H77" s="1"/>
      <c r="I77" s="1"/>
      <c r="J77" s="1"/>
      <c r="K77" s="1"/>
      <c r="L77" s="1"/>
      <c r="M77" s="1"/>
      <c r="N77"/>
      <c r="O77"/>
      <c r="P77"/>
      <c r="Q77"/>
      <c r="R77"/>
      <c r="S77"/>
    </row>
    <row r="78" spans="5:19" ht="12.75">
      <c r="E78" s="1"/>
      <c r="F78" s="1"/>
      <c r="G78" s="1"/>
      <c r="H78" s="1"/>
      <c r="I78" s="1"/>
      <c r="J78" s="1"/>
      <c r="K78" s="1"/>
      <c r="L78" s="1"/>
      <c r="M78" s="1"/>
      <c r="N78"/>
      <c r="O78"/>
      <c r="P78"/>
      <c r="Q78"/>
      <c r="R78"/>
      <c r="S78"/>
    </row>
    <row r="79" spans="5:19" ht="12.75">
      <c r="E79" s="1"/>
      <c r="F79" s="1"/>
      <c r="G79" s="1"/>
      <c r="H79" s="1"/>
      <c r="I79" s="1"/>
      <c r="J79" s="1"/>
      <c r="K79" s="1"/>
      <c r="L79" s="1"/>
      <c r="M79" s="1"/>
      <c r="N79"/>
      <c r="O79"/>
      <c r="P79"/>
      <c r="Q79"/>
      <c r="R79"/>
      <c r="S79"/>
    </row>
    <row r="80" spans="5:19" ht="12.75">
      <c r="E80" s="1"/>
      <c r="F80" s="1"/>
      <c r="G80" s="1"/>
      <c r="H80" s="1"/>
      <c r="I80" s="1"/>
      <c r="J80" s="1"/>
      <c r="K80" s="1"/>
      <c r="L80" s="1"/>
      <c r="M80" s="1"/>
      <c r="N80"/>
      <c r="O80"/>
      <c r="P80"/>
      <c r="Q80"/>
      <c r="R80"/>
      <c r="S80"/>
    </row>
    <row r="81" spans="5:19" ht="12.75">
      <c r="E81" s="1"/>
      <c r="F81" s="1"/>
      <c r="G81" s="1"/>
      <c r="H81" s="1"/>
      <c r="I81" s="1"/>
      <c r="J81" s="1"/>
      <c r="K81" s="1"/>
      <c r="L81" s="1"/>
      <c r="M81" s="1"/>
      <c r="N81"/>
      <c r="O81"/>
      <c r="P81"/>
      <c r="Q81"/>
      <c r="R81"/>
      <c r="S81"/>
    </row>
    <row r="82" spans="5:19" ht="12.75">
      <c r="E82" s="1"/>
      <c r="F82" s="1"/>
      <c r="G82" s="1"/>
      <c r="H82" s="1"/>
      <c r="I82" s="1"/>
      <c r="J82" s="1"/>
      <c r="K82" s="1"/>
      <c r="L82" s="1"/>
      <c r="M82" s="1"/>
      <c r="N82"/>
      <c r="O82"/>
      <c r="P82"/>
      <c r="Q82"/>
      <c r="R82"/>
      <c r="S82"/>
    </row>
  </sheetData>
  <printOptions/>
  <pageMargins left="0.75" right="0.44" top="0.5" bottom="0.54" header="0" footer="0"/>
  <pageSetup fitToHeight="1" fitToWidth="1" horizontalDpi="600" verticalDpi="600" orientation="landscape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2"/>
  <sheetViews>
    <sheetView workbookViewId="0" topLeftCell="A1">
      <selection activeCell="A1" sqref="A1"/>
    </sheetView>
  </sheetViews>
  <sheetFormatPr defaultColWidth="9.140625" defaultRowHeight="12.75"/>
  <cols>
    <col min="1" max="1" width="7.28125" style="1" customWidth="1"/>
    <col min="2" max="2" width="1.421875" style="0" customWidth="1"/>
    <col min="3" max="3" width="20.57421875" style="0" customWidth="1"/>
    <col min="4" max="4" width="9.140625" style="5" customWidth="1"/>
    <col min="5" max="5" width="1.1484375" style="5" customWidth="1"/>
    <col min="6" max="6" width="9.140625" style="4" customWidth="1"/>
    <col min="7" max="8" width="7.57421875" style="5" customWidth="1"/>
    <col min="9" max="9" width="8.28125" style="1" customWidth="1"/>
    <col min="10" max="10" width="7.57421875" style="59" customWidth="1"/>
    <col min="14" max="14" width="14.8515625" style="0" customWidth="1"/>
  </cols>
  <sheetData>
    <row r="1" ht="15">
      <c r="A1" s="40" t="s">
        <v>637</v>
      </c>
    </row>
    <row r="3" spans="4:6" ht="12.75">
      <c r="D3" s="5" t="s">
        <v>104</v>
      </c>
      <c r="F3" s="4" t="s">
        <v>104</v>
      </c>
    </row>
    <row r="4" spans="1:10" ht="14.25">
      <c r="A4" s="1" t="s">
        <v>40</v>
      </c>
      <c r="C4" t="s">
        <v>41</v>
      </c>
      <c r="D4" s="5" t="s">
        <v>53</v>
      </c>
      <c r="F4" s="4" t="s">
        <v>53</v>
      </c>
      <c r="G4" s="5" t="s">
        <v>86</v>
      </c>
      <c r="H4" s="5" t="s">
        <v>359</v>
      </c>
      <c r="I4" s="25" t="s">
        <v>431</v>
      </c>
      <c r="J4" s="103"/>
    </row>
    <row r="5" spans="1:10" ht="13.5" thickBot="1">
      <c r="A5" s="77" t="s">
        <v>49</v>
      </c>
      <c r="B5" s="76"/>
      <c r="C5" s="76" t="s">
        <v>50</v>
      </c>
      <c r="D5" s="86" t="s">
        <v>88</v>
      </c>
      <c r="E5" s="86"/>
      <c r="F5" s="98" t="s">
        <v>89</v>
      </c>
      <c r="G5" s="86" t="s">
        <v>99</v>
      </c>
      <c r="H5" s="86" t="s">
        <v>360</v>
      </c>
      <c r="I5" s="77" t="s">
        <v>423</v>
      </c>
      <c r="J5" s="18"/>
    </row>
    <row r="6" ht="3" customHeight="1" thickTop="1"/>
    <row r="7" spans="1:11" ht="12.75">
      <c r="A7" s="1">
        <v>1</v>
      </c>
      <c r="C7" s="15" t="s">
        <v>8</v>
      </c>
      <c r="D7" s="5">
        <v>173.49444444444444</v>
      </c>
      <c r="E7" s="1">
        <v>6</v>
      </c>
      <c r="F7" s="1">
        <v>6</v>
      </c>
      <c r="G7" s="39">
        <v>168.5</v>
      </c>
      <c r="H7" s="39">
        <v>173</v>
      </c>
      <c r="I7" s="39">
        <v>218.3</v>
      </c>
      <c r="J7" s="33"/>
      <c r="K7" s="45"/>
    </row>
    <row r="8" spans="1:11" ht="12.75">
      <c r="A8" s="1">
        <v>2</v>
      </c>
      <c r="C8" s="15" t="s">
        <v>280</v>
      </c>
      <c r="D8" s="5">
        <v>176.23888888888885</v>
      </c>
      <c r="E8" s="1">
        <v>23</v>
      </c>
      <c r="F8" s="1">
        <v>23</v>
      </c>
      <c r="G8" s="39">
        <v>171.5</v>
      </c>
      <c r="H8" s="39">
        <v>176.3</v>
      </c>
      <c r="I8" s="39">
        <v>208.6</v>
      </c>
      <c r="J8" s="33"/>
      <c r="K8" s="45"/>
    </row>
    <row r="9" spans="1:11" ht="12.75">
      <c r="A9" s="1">
        <v>3</v>
      </c>
      <c r="C9" s="15" t="s">
        <v>10</v>
      </c>
      <c r="D9" s="5">
        <v>174.46666666666667</v>
      </c>
      <c r="E9" s="1">
        <v>12</v>
      </c>
      <c r="F9" s="1">
        <v>12</v>
      </c>
      <c r="G9" s="39">
        <v>169</v>
      </c>
      <c r="H9" s="39">
        <v>175</v>
      </c>
      <c r="I9" s="39">
        <v>214.3</v>
      </c>
      <c r="J9" s="33"/>
      <c r="K9" s="45"/>
    </row>
    <row r="10" spans="1:11" ht="12.75">
      <c r="A10" s="19">
        <v>4</v>
      </c>
      <c r="B10" s="72"/>
      <c r="C10" s="82" t="s">
        <v>12</v>
      </c>
      <c r="D10" s="79">
        <v>174.2638888888889</v>
      </c>
      <c r="E10" s="19">
        <v>9</v>
      </c>
      <c r="F10" s="19">
        <v>9</v>
      </c>
      <c r="G10" s="99">
        <v>169</v>
      </c>
      <c r="H10" s="99">
        <v>175</v>
      </c>
      <c r="I10" s="99">
        <v>220.6</v>
      </c>
      <c r="J10" s="33"/>
      <c r="K10" s="45"/>
    </row>
    <row r="11" spans="1:11" ht="12.75">
      <c r="A11" s="1">
        <v>5</v>
      </c>
      <c r="C11" s="15" t="s">
        <v>317</v>
      </c>
      <c r="D11" s="5">
        <v>171.49166666666667</v>
      </c>
      <c r="E11" s="1">
        <v>1</v>
      </c>
      <c r="F11" s="1">
        <v>1</v>
      </c>
      <c r="G11" s="39">
        <v>167</v>
      </c>
      <c r="H11" s="39">
        <v>171.3</v>
      </c>
      <c r="I11" s="39">
        <v>225.6</v>
      </c>
      <c r="J11" s="33"/>
      <c r="K11" s="45"/>
    </row>
    <row r="12" spans="1:11" ht="12.75">
      <c r="A12" s="1">
        <v>6</v>
      </c>
      <c r="C12" s="15" t="s">
        <v>284</v>
      </c>
      <c r="D12" s="5">
        <v>172.225</v>
      </c>
      <c r="E12" s="1">
        <v>2</v>
      </c>
      <c r="F12" s="1">
        <v>2</v>
      </c>
      <c r="G12" s="39">
        <v>167</v>
      </c>
      <c r="H12" s="39">
        <v>172</v>
      </c>
      <c r="I12" s="39">
        <v>216</v>
      </c>
      <c r="J12" s="33"/>
      <c r="K12" s="45"/>
    </row>
    <row r="13" spans="1:11" ht="12.75">
      <c r="A13" s="1">
        <v>7</v>
      </c>
      <c r="C13" s="23" t="s">
        <v>436</v>
      </c>
      <c r="D13" s="5">
        <v>174.9861111111111</v>
      </c>
      <c r="E13" s="1">
        <v>15</v>
      </c>
      <c r="F13" s="1">
        <v>15</v>
      </c>
      <c r="G13" s="39">
        <v>169</v>
      </c>
      <c r="H13" s="39">
        <v>174.7</v>
      </c>
      <c r="I13" s="39">
        <v>214.6</v>
      </c>
      <c r="J13" s="33"/>
      <c r="K13" s="45"/>
    </row>
    <row r="14" spans="1:11" ht="12.75">
      <c r="A14" s="19">
        <v>8</v>
      </c>
      <c r="B14" s="72"/>
      <c r="C14" s="78" t="s">
        <v>437</v>
      </c>
      <c r="D14" s="79">
        <v>175.35833333333332</v>
      </c>
      <c r="E14" s="19">
        <v>19</v>
      </c>
      <c r="F14" s="19">
        <v>19</v>
      </c>
      <c r="G14" s="99">
        <v>169</v>
      </c>
      <c r="H14" s="99">
        <v>174.7</v>
      </c>
      <c r="I14" s="99">
        <v>210.6</v>
      </c>
      <c r="J14" s="33"/>
      <c r="K14" s="45"/>
    </row>
    <row r="15" spans="1:11" ht="12.75">
      <c r="A15" s="1">
        <v>9</v>
      </c>
      <c r="C15" s="15" t="s">
        <v>288</v>
      </c>
      <c r="D15" s="5">
        <v>175.21388888888887</v>
      </c>
      <c r="E15" s="1">
        <v>17</v>
      </c>
      <c r="F15" s="1">
        <v>17</v>
      </c>
      <c r="G15" s="39">
        <v>170</v>
      </c>
      <c r="H15" s="39">
        <v>174</v>
      </c>
      <c r="I15" s="39">
        <v>218</v>
      </c>
      <c r="J15" s="33"/>
      <c r="K15" s="45"/>
    </row>
    <row r="16" spans="1:11" ht="12.75">
      <c r="A16" s="1">
        <v>10</v>
      </c>
      <c r="C16" s="15" t="s">
        <v>290</v>
      </c>
      <c r="D16" s="5">
        <v>173.4416666666667</v>
      </c>
      <c r="E16" s="1">
        <v>5</v>
      </c>
      <c r="F16" s="1">
        <v>5</v>
      </c>
      <c r="G16" s="39">
        <v>167.5</v>
      </c>
      <c r="H16" s="39">
        <v>172.3</v>
      </c>
      <c r="I16" s="39">
        <v>223</v>
      </c>
      <c r="J16" s="33"/>
      <c r="K16" s="45"/>
    </row>
    <row r="17" spans="1:11" ht="12.75">
      <c r="A17" s="1">
        <v>11</v>
      </c>
      <c r="C17" s="15" t="s">
        <v>16</v>
      </c>
      <c r="D17" s="5">
        <v>173.29444444444445</v>
      </c>
      <c r="E17" s="1">
        <v>4</v>
      </c>
      <c r="F17" s="1">
        <v>4</v>
      </c>
      <c r="G17" s="39">
        <v>169</v>
      </c>
      <c r="H17" s="39">
        <v>174.3</v>
      </c>
      <c r="I17" s="39">
        <v>223.3</v>
      </c>
      <c r="J17" s="33"/>
      <c r="K17" s="45"/>
    </row>
    <row r="18" spans="1:11" ht="12.75">
      <c r="A18" s="19">
        <v>12</v>
      </c>
      <c r="B18" s="72"/>
      <c r="C18" s="82" t="s">
        <v>292</v>
      </c>
      <c r="D18" s="79">
        <v>174.84444444444443</v>
      </c>
      <c r="E18" s="19">
        <v>14</v>
      </c>
      <c r="F18" s="19">
        <v>14</v>
      </c>
      <c r="G18" s="99">
        <v>170</v>
      </c>
      <c r="H18" s="99">
        <v>175</v>
      </c>
      <c r="I18" s="99">
        <v>220.6</v>
      </c>
      <c r="J18" s="33"/>
      <c r="K18" s="45"/>
    </row>
    <row r="19" spans="1:11" ht="12.75">
      <c r="A19" s="1">
        <v>13</v>
      </c>
      <c r="C19" s="15" t="s">
        <v>295</v>
      </c>
      <c r="D19" s="5">
        <v>176.83055555555552</v>
      </c>
      <c r="E19" s="1">
        <v>27</v>
      </c>
      <c r="F19" s="1">
        <v>27</v>
      </c>
      <c r="G19" s="39">
        <v>171.5</v>
      </c>
      <c r="H19" s="39">
        <v>177</v>
      </c>
      <c r="I19" s="39">
        <v>229.3</v>
      </c>
      <c r="J19" s="33"/>
      <c r="K19" s="45"/>
    </row>
    <row r="20" spans="1:11" ht="12.75">
      <c r="A20" s="1">
        <v>14</v>
      </c>
      <c r="C20" s="23" t="s">
        <v>363</v>
      </c>
      <c r="D20" s="5">
        <v>178.64166666666665</v>
      </c>
      <c r="E20" s="1">
        <v>32</v>
      </c>
      <c r="F20" s="1">
        <v>32</v>
      </c>
      <c r="G20" s="39">
        <v>172</v>
      </c>
      <c r="H20" s="39">
        <v>179</v>
      </c>
      <c r="I20" s="39">
        <v>225.3</v>
      </c>
      <c r="J20" s="33"/>
      <c r="K20" s="45"/>
    </row>
    <row r="21" spans="1:11" ht="12.75">
      <c r="A21" s="1">
        <v>15</v>
      </c>
      <c r="C21" s="15" t="s">
        <v>19</v>
      </c>
      <c r="D21" s="5">
        <v>175.13333333333333</v>
      </c>
      <c r="E21" s="1">
        <v>16</v>
      </c>
      <c r="F21" s="1">
        <v>16</v>
      </c>
      <c r="G21" s="39">
        <v>169.5</v>
      </c>
      <c r="H21" s="39">
        <v>175.3</v>
      </c>
      <c r="I21" s="39">
        <v>220</v>
      </c>
      <c r="J21" s="33"/>
      <c r="K21" s="45"/>
    </row>
    <row r="22" spans="1:11" ht="12.75">
      <c r="A22" s="19">
        <v>16</v>
      </c>
      <c r="B22" s="72"/>
      <c r="C22" s="82" t="s">
        <v>21</v>
      </c>
      <c r="D22" s="79">
        <v>178.18888888888887</v>
      </c>
      <c r="E22" s="19">
        <v>30</v>
      </c>
      <c r="F22" s="19">
        <v>30</v>
      </c>
      <c r="G22" s="99">
        <v>172.5</v>
      </c>
      <c r="H22" s="99">
        <v>178</v>
      </c>
      <c r="I22" s="99">
        <v>218.3</v>
      </c>
      <c r="J22" s="33"/>
      <c r="K22" s="45"/>
    </row>
    <row r="23" spans="1:11" ht="12.75">
      <c r="A23" s="1">
        <v>17</v>
      </c>
      <c r="C23" s="15" t="s">
        <v>297</v>
      </c>
      <c r="D23" s="5">
        <v>174.81944444444446</v>
      </c>
      <c r="E23" s="1">
        <v>13</v>
      </c>
      <c r="F23" s="1">
        <v>13</v>
      </c>
      <c r="G23" s="39">
        <v>169.5</v>
      </c>
      <c r="H23" s="39">
        <v>175.7</v>
      </c>
      <c r="I23" s="39">
        <v>222.3</v>
      </c>
      <c r="J23" s="33"/>
      <c r="K23" s="45"/>
    </row>
    <row r="24" spans="1:11" ht="12.75">
      <c r="A24" s="1">
        <v>18</v>
      </c>
      <c r="C24" s="15" t="s">
        <v>299</v>
      </c>
      <c r="D24" s="5">
        <v>175.35833333333335</v>
      </c>
      <c r="E24" s="1">
        <v>20</v>
      </c>
      <c r="F24" s="1">
        <v>20</v>
      </c>
      <c r="G24" s="39">
        <v>170.5</v>
      </c>
      <c r="H24" s="39">
        <v>176</v>
      </c>
      <c r="I24" s="39">
        <v>210.6</v>
      </c>
      <c r="J24" s="33"/>
      <c r="K24" s="45"/>
    </row>
    <row r="25" spans="1:11" ht="12.75">
      <c r="A25" s="1">
        <v>19</v>
      </c>
      <c r="C25" s="15" t="s">
        <v>24</v>
      </c>
      <c r="D25" s="5">
        <v>175.26666666666665</v>
      </c>
      <c r="E25" s="1">
        <v>18</v>
      </c>
      <c r="F25" s="1">
        <v>18</v>
      </c>
      <c r="G25" s="39">
        <v>170.5</v>
      </c>
      <c r="H25" s="39">
        <v>175</v>
      </c>
      <c r="I25" s="39">
        <v>227</v>
      </c>
      <c r="J25" s="33"/>
      <c r="K25" s="45"/>
    </row>
    <row r="26" spans="1:11" ht="12.75">
      <c r="A26" s="19">
        <v>20</v>
      </c>
      <c r="B26" s="72"/>
      <c r="C26" s="82" t="s">
        <v>27</v>
      </c>
      <c r="D26" s="79">
        <v>176.10833333333335</v>
      </c>
      <c r="E26" s="19">
        <v>22</v>
      </c>
      <c r="F26" s="19">
        <v>22</v>
      </c>
      <c r="G26" s="99">
        <v>172</v>
      </c>
      <c r="H26" s="99">
        <v>176</v>
      </c>
      <c r="I26" s="99">
        <v>212</v>
      </c>
      <c r="J26" s="33"/>
      <c r="K26" s="45"/>
    </row>
    <row r="27" spans="1:11" ht="12.75">
      <c r="A27" s="1">
        <v>21</v>
      </c>
      <c r="C27" s="15" t="s">
        <v>28</v>
      </c>
      <c r="D27" s="5">
        <v>174.06944444444443</v>
      </c>
      <c r="E27" s="1">
        <v>8</v>
      </c>
      <c r="F27" s="1">
        <v>8</v>
      </c>
      <c r="G27" s="39">
        <v>169</v>
      </c>
      <c r="H27" s="39">
        <v>174</v>
      </c>
      <c r="I27" s="39">
        <v>222</v>
      </c>
      <c r="J27" s="33"/>
      <c r="K27" s="45"/>
    </row>
    <row r="28" spans="1:11" ht="12.75">
      <c r="A28" s="1">
        <v>22</v>
      </c>
      <c r="C28" s="15" t="s">
        <v>30</v>
      </c>
      <c r="D28" s="5">
        <v>176.79444444444448</v>
      </c>
      <c r="E28" s="1">
        <v>26</v>
      </c>
      <c r="F28" s="1">
        <v>26</v>
      </c>
      <c r="G28" s="39">
        <v>172</v>
      </c>
      <c r="H28" s="39">
        <v>177</v>
      </c>
      <c r="I28" s="39">
        <v>229.3</v>
      </c>
      <c r="J28" s="33"/>
      <c r="K28" s="45"/>
    </row>
    <row r="29" spans="1:11" ht="12.75">
      <c r="A29" s="1">
        <v>23</v>
      </c>
      <c r="C29" s="15" t="s">
        <v>32</v>
      </c>
      <c r="D29" s="5">
        <v>177.53055555555557</v>
      </c>
      <c r="E29" s="1">
        <v>29</v>
      </c>
      <c r="F29" s="1">
        <v>29</v>
      </c>
      <c r="G29" s="39">
        <v>172</v>
      </c>
      <c r="H29" s="39">
        <v>177</v>
      </c>
      <c r="I29" s="39">
        <v>222.3</v>
      </c>
      <c r="J29" s="33"/>
      <c r="K29" s="45"/>
    </row>
    <row r="30" spans="1:11" ht="12.75">
      <c r="A30" s="19">
        <v>24</v>
      </c>
      <c r="B30" s="72"/>
      <c r="C30" s="82" t="s">
        <v>301</v>
      </c>
      <c r="D30" s="79">
        <v>177.03055555555554</v>
      </c>
      <c r="E30" s="19">
        <v>28</v>
      </c>
      <c r="F30" s="19">
        <v>28</v>
      </c>
      <c r="G30" s="99">
        <v>173</v>
      </c>
      <c r="H30" s="99">
        <v>178</v>
      </c>
      <c r="I30" s="99">
        <v>219.6</v>
      </c>
      <c r="J30" s="33"/>
      <c r="K30" s="45"/>
    </row>
    <row r="31" spans="1:11" ht="12.75">
      <c r="A31" s="1">
        <v>25</v>
      </c>
      <c r="C31" s="15" t="s">
        <v>303</v>
      </c>
      <c r="D31" s="5">
        <v>174.375</v>
      </c>
      <c r="E31" s="1">
        <v>11</v>
      </c>
      <c r="F31" s="1">
        <v>11</v>
      </c>
      <c r="G31" s="39">
        <v>170</v>
      </c>
      <c r="H31" s="39">
        <v>175</v>
      </c>
      <c r="I31" s="39">
        <v>224.3</v>
      </c>
      <c r="J31" s="33"/>
      <c r="K31" s="45"/>
    </row>
    <row r="32" spans="1:11" ht="12.75">
      <c r="A32" s="1">
        <v>26</v>
      </c>
      <c r="C32" s="15" t="s">
        <v>305</v>
      </c>
      <c r="D32" s="5">
        <v>176.6833333333333</v>
      </c>
      <c r="E32" s="1">
        <v>25</v>
      </c>
      <c r="F32" s="1">
        <v>25</v>
      </c>
      <c r="G32" s="39">
        <v>172</v>
      </c>
      <c r="H32" s="39">
        <v>177.7</v>
      </c>
      <c r="I32" s="39">
        <v>224.3</v>
      </c>
      <c r="J32" s="33"/>
      <c r="K32" s="45"/>
    </row>
    <row r="33" spans="1:11" ht="12.75">
      <c r="A33" s="1">
        <v>27</v>
      </c>
      <c r="C33" s="15" t="s">
        <v>307</v>
      </c>
      <c r="D33" s="5">
        <v>175.6388888888889</v>
      </c>
      <c r="E33" s="1">
        <v>21</v>
      </c>
      <c r="F33" s="1">
        <v>21</v>
      </c>
      <c r="G33" s="39">
        <v>171</v>
      </c>
      <c r="H33" s="39">
        <v>177</v>
      </c>
      <c r="I33" s="39">
        <v>217.3</v>
      </c>
      <c r="J33" s="33"/>
      <c r="K33" s="45"/>
    </row>
    <row r="34" spans="1:11" ht="12.75">
      <c r="A34" s="19">
        <v>28</v>
      </c>
      <c r="B34" s="72"/>
      <c r="C34" s="82" t="s">
        <v>34</v>
      </c>
      <c r="D34" s="79">
        <v>174.35555555555558</v>
      </c>
      <c r="E34" s="19">
        <v>10</v>
      </c>
      <c r="F34" s="19">
        <v>10</v>
      </c>
      <c r="G34" s="99">
        <v>170</v>
      </c>
      <c r="H34" s="99">
        <v>175</v>
      </c>
      <c r="I34" s="99">
        <v>215.6</v>
      </c>
      <c r="J34" s="33"/>
      <c r="K34" s="45"/>
    </row>
    <row r="35" spans="1:11" ht="12.75">
      <c r="A35" s="1">
        <v>29</v>
      </c>
      <c r="C35" s="15" t="s">
        <v>309</v>
      </c>
      <c r="D35" s="5">
        <v>176.53333333333333</v>
      </c>
      <c r="E35" s="1">
        <v>24</v>
      </c>
      <c r="F35" s="1">
        <v>24</v>
      </c>
      <c r="G35" s="39">
        <v>171.5</v>
      </c>
      <c r="H35" s="39">
        <v>176</v>
      </c>
      <c r="I35" s="39">
        <v>216.6</v>
      </c>
      <c r="J35" s="33"/>
      <c r="K35" s="45"/>
    </row>
    <row r="36" spans="1:11" ht="12.75">
      <c r="A36" s="1">
        <v>30</v>
      </c>
      <c r="C36" s="15" t="s">
        <v>310</v>
      </c>
      <c r="D36" s="5">
        <v>173.0666666666667</v>
      </c>
      <c r="E36" s="1">
        <v>3</v>
      </c>
      <c r="F36" s="1">
        <v>3</v>
      </c>
      <c r="G36" s="39">
        <v>169</v>
      </c>
      <c r="H36" s="39">
        <v>174.3</v>
      </c>
      <c r="I36" s="39">
        <v>218.6</v>
      </c>
      <c r="J36" s="33"/>
      <c r="K36" s="45"/>
    </row>
    <row r="37" spans="1:11" ht="12.75">
      <c r="A37" s="1">
        <v>31</v>
      </c>
      <c r="C37" s="15" t="s">
        <v>311</v>
      </c>
      <c r="D37" s="5">
        <v>173.99444444444444</v>
      </c>
      <c r="E37" s="1">
        <v>7</v>
      </c>
      <c r="F37" s="1">
        <v>7</v>
      </c>
      <c r="G37" s="39">
        <v>169</v>
      </c>
      <c r="H37" s="39">
        <v>174.3</v>
      </c>
      <c r="I37" s="39">
        <v>219.6</v>
      </c>
      <c r="J37" s="33"/>
      <c r="K37" s="45"/>
    </row>
    <row r="38" spans="1:11" ht="12.75">
      <c r="A38" s="1">
        <v>32</v>
      </c>
      <c r="C38" s="15" t="s">
        <v>313</v>
      </c>
      <c r="D38" s="5">
        <v>178.3888888888889</v>
      </c>
      <c r="E38" s="1">
        <v>31</v>
      </c>
      <c r="F38" s="1">
        <v>31</v>
      </c>
      <c r="G38" s="39">
        <v>174</v>
      </c>
      <c r="H38" s="39">
        <v>179</v>
      </c>
      <c r="I38" s="39">
        <v>223.6</v>
      </c>
      <c r="J38" s="33"/>
      <c r="K38" s="45"/>
    </row>
    <row r="39" spans="3:11" ht="12.75">
      <c r="C39" s="2"/>
      <c r="E39" s="1"/>
      <c r="F39" s="1"/>
      <c r="G39" s="46"/>
      <c r="H39" s="46"/>
      <c r="I39" s="39"/>
      <c r="J39" s="115"/>
      <c r="K39" s="45"/>
    </row>
    <row r="40" spans="1:11" s="3" customFormat="1" ht="12.75">
      <c r="A40" s="5"/>
      <c r="C40" s="20" t="s">
        <v>60</v>
      </c>
      <c r="D40" s="47">
        <f>AVERAGE(D7:D38)</f>
        <v>175.25399305555555</v>
      </c>
      <c r="E40" s="5"/>
      <c r="F40" s="5"/>
      <c r="G40" s="47">
        <f>AVERAGE(G7:G38)</f>
        <v>170.21875</v>
      </c>
      <c r="H40" s="47">
        <f>AVERAGE(H7:H38)</f>
        <v>175.43437500000002</v>
      </c>
      <c r="I40" s="47">
        <f>AVERAGE(I7:I38)</f>
        <v>219.73125000000013</v>
      </c>
      <c r="J40" s="36"/>
      <c r="K40" s="48"/>
    </row>
    <row r="41" spans="3:11" ht="12.75">
      <c r="C41" s="2"/>
      <c r="E41" s="1"/>
      <c r="F41" s="1"/>
      <c r="G41" s="46"/>
      <c r="H41" s="46"/>
      <c r="I41" s="39"/>
      <c r="J41" s="115"/>
      <c r="K41" s="45"/>
    </row>
    <row r="42" spans="3:11" ht="14.25">
      <c r="C42" s="37" t="s">
        <v>444</v>
      </c>
      <c r="E42" s="1"/>
      <c r="F42" s="1"/>
      <c r="G42" s="45"/>
      <c r="H42" s="45"/>
      <c r="I42" s="34"/>
      <c r="J42" s="115"/>
      <c r="K42" s="45"/>
    </row>
    <row r="43" spans="3:11" ht="12.75">
      <c r="C43" s="2"/>
      <c r="E43" s="1"/>
      <c r="F43" s="1"/>
      <c r="G43" s="45"/>
      <c r="H43" s="45"/>
      <c r="I43" s="34"/>
      <c r="J43" s="115"/>
      <c r="K43" s="45"/>
    </row>
    <row r="44" spans="3:11" ht="12.75">
      <c r="C44" s="2"/>
      <c r="E44" s="1"/>
      <c r="F44" s="1"/>
      <c r="G44" s="45"/>
      <c r="H44" s="45"/>
      <c r="I44" s="34"/>
      <c r="J44" s="115"/>
      <c r="K44" s="45"/>
    </row>
    <row r="45" spans="3:11" ht="12.75">
      <c r="C45" s="2"/>
      <c r="E45" s="1"/>
      <c r="F45" s="1"/>
      <c r="G45" s="45"/>
      <c r="H45" s="45"/>
      <c r="I45" s="34"/>
      <c r="J45" s="115"/>
      <c r="K45" s="45"/>
    </row>
    <row r="46" spans="3:11" ht="12.75">
      <c r="C46" s="2"/>
      <c r="E46" s="1"/>
      <c r="F46" s="1"/>
      <c r="G46" s="45"/>
      <c r="H46" s="45"/>
      <c r="I46" s="34"/>
      <c r="J46" s="115"/>
      <c r="K46" s="45"/>
    </row>
    <row r="47" spans="3:11" ht="12.75">
      <c r="C47" s="2"/>
      <c r="E47" s="1"/>
      <c r="F47" s="1"/>
      <c r="G47" s="45"/>
      <c r="H47" s="45"/>
      <c r="I47" s="34"/>
      <c r="J47" s="115"/>
      <c r="K47" s="45"/>
    </row>
    <row r="48" spans="5:11" ht="12.75">
      <c r="E48" s="1"/>
      <c r="F48" s="1"/>
      <c r="G48" s="45"/>
      <c r="H48" s="45"/>
      <c r="I48" s="34"/>
      <c r="J48" s="115"/>
      <c r="K48" s="45"/>
    </row>
    <row r="49" spans="5:11" ht="12.75">
      <c r="E49" s="1"/>
      <c r="F49" s="1"/>
      <c r="G49" s="45"/>
      <c r="H49" s="45"/>
      <c r="I49" s="34"/>
      <c r="J49" s="115"/>
      <c r="K49" s="45"/>
    </row>
    <row r="50" spans="5:11" ht="12.75">
      <c r="E50" s="1"/>
      <c r="F50" s="1"/>
      <c r="G50" s="45"/>
      <c r="H50" s="45"/>
      <c r="I50" s="34"/>
      <c r="J50" s="115"/>
      <c r="K50" s="45"/>
    </row>
    <row r="51" spans="5:11" ht="12.75">
      <c r="E51" s="1"/>
      <c r="F51" s="1"/>
      <c r="G51" s="45"/>
      <c r="H51" s="45"/>
      <c r="I51" s="34"/>
      <c r="J51" s="115"/>
      <c r="K51" s="45"/>
    </row>
    <row r="52" spans="5:11" ht="12.75">
      <c r="E52" s="1"/>
      <c r="F52" s="1"/>
      <c r="G52" s="45"/>
      <c r="H52" s="45"/>
      <c r="I52" s="34"/>
      <c r="J52" s="115"/>
      <c r="K52" s="45"/>
    </row>
    <row r="53" spans="5:11" ht="12.75">
      <c r="E53" s="1"/>
      <c r="F53" s="1"/>
      <c r="G53" s="45"/>
      <c r="H53" s="45"/>
      <c r="I53" s="34"/>
      <c r="J53" s="115"/>
      <c r="K53" s="45"/>
    </row>
    <row r="54" spans="5:11" ht="12.75">
      <c r="E54" s="1"/>
      <c r="F54" s="1"/>
      <c r="G54" s="45"/>
      <c r="H54" s="45"/>
      <c r="I54" s="34"/>
      <c r="J54" s="115"/>
      <c r="K54" s="45"/>
    </row>
    <row r="55" spans="5:11" ht="12.75">
      <c r="E55" s="1"/>
      <c r="F55" s="1"/>
      <c r="G55" s="45"/>
      <c r="H55" s="45"/>
      <c r="I55" s="34"/>
      <c r="J55" s="115"/>
      <c r="K55" s="45"/>
    </row>
    <row r="56" spans="5:11" ht="12.75">
      <c r="E56" s="1"/>
      <c r="F56" s="1"/>
      <c r="G56" s="45"/>
      <c r="H56" s="45"/>
      <c r="I56" s="34"/>
      <c r="J56" s="115"/>
      <c r="K56" s="45"/>
    </row>
    <row r="57" spans="5:11" ht="12.75">
      <c r="E57" s="1"/>
      <c r="F57" s="1"/>
      <c r="G57" s="45"/>
      <c r="H57" s="45"/>
      <c r="I57" s="34"/>
      <c r="J57" s="115"/>
      <c r="K57" s="45"/>
    </row>
    <row r="58" spans="5:11" ht="12.75">
      <c r="E58" s="1"/>
      <c r="F58" s="1"/>
      <c r="G58" s="45"/>
      <c r="H58" s="45"/>
      <c r="I58" s="34"/>
      <c r="J58" s="115"/>
      <c r="K58" s="45"/>
    </row>
    <row r="59" spans="5:11" ht="12.75">
      <c r="E59" s="1"/>
      <c r="F59" s="1"/>
      <c r="G59" s="45"/>
      <c r="H59" s="45"/>
      <c r="I59" s="34"/>
      <c r="J59" s="115"/>
      <c r="K59" s="45"/>
    </row>
    <row r="60" spans="5:11" ht="12.75">
      <c r="E60" s="1"/>
      <c r="F60" s="1"/>
      <c r="G60" s="45"/>
      <c r="H60" s="45"/>
      <c r="I60" s="34"/>
      <c r="J60" s="115"/>
      <c r="K60" s="45"/>
    </row>
    <row r="61" spans="5:11" ht="12.75">
      <c r="E61" s="1"/>
      <c r="F61" s="1"/>
      <c r="G61" s="45"/>
      <c r="H61" s="45"/>
      <c r="I61" s="34"/>
      <c r="J61" s="115"/>
      <c r="K61" s="45"/>
    </row>
    <row r="62" spans="5:11" ht="12.75">
      <c r="E62" s="1"/>
      <c r="F62" s="1"/>
      <c r="G62" s="45"/>
      <c r="H62" s="45"/>
      <c r="I62" s="34"/>
      <c r="J62" s="115"/>
      <c r="K62" s="45"/>
    </row>
    <row r="63" spans="5:11" ht="12.75">
      <c r="E63" s="1"/>
      <c r="F63" s="1"/>
      <c r="G63" s="45"/>
      <c r="H63" s="45"/>
      <c r="I63" s="34"/>
      <c r="J63" s="115"/>
      <c r="K63" s="45"/>
    </row>
    <row r="64" spans="5:11" ht="12.75">
      <c r="E64" s="1"/>
      <c r="F64" s="1"/>
      <c r="G64" s="45"/>
      <c r="H64" s="45"/>
      <c r="I64" s="34"/>
      <c r="J64" s="115"/>
      <c r="K64" s="45"/>
    </row>
    <row r="65" spans="5:8" ht="12.75">
      <c r="E65" s="1"/>
      <c r="F65" s="1"/>
      <c r="G65"/>
      <c r="H65"/>
    </row>
    <row r="66" spans="5:8" ht="12.75">
      <c r="E66" s="1"/>
      <c r="F66" s="1"/>
      <c r="G66"/>
      <c r="H66"/>
    </row>
    <row r="67" spans="5:8" ht="12.75">
      <c r="E67" s="1"/>
      <c r="F67" s="1"/>
      <c r="G67"/>
      <c r="H67"/>
    </row>
    <row r="68" spans="5:8" ht="12.75">
      <c r="E68" s="1"/>
      <c r="F68" s="1"/>
      <c r="G68"/>
      <c r="H68"/>
    </row>
    <row r="69" spans="5:8" ht="12.75">
      <c r="E69" s="1"/>
      <c r="F69" s="1"/>
      <c r="G69"/>
      <c r="H69"/>
    </row>
    <row r="70" spans="5:8" ht="12.75">
      <c r="E70" s="1"/>
      <c r="F70" s="1"/>
      <c r="G70"/>
      <c r="H70"/>
    </row>
    <row r="71" spans="5:8" ht="12.75">
      <c r="E71" s="1"/>
      <c r="F71" s="1"/>
      <c r="G71"/>
      <c r="H71"/>
    </row>
    <row r="72" spans="5:8" ht="12.75">
      <c r="E72" s="1"/>
      <c r="F72" s="1"/>
      <c r="G72"/>
      <c r="H72"/>
    </row>
    <row r="73" spans="5:8" ht="12.75">
      <c r="E73" s="1"/>
      <c r="F73" s="1"/>
      <c r="G73"/>
      <c r="H73"/>
    </row>
    <row r="74" spans="5:8" ht="12.75">
      <c r="E74" s="1"/>
      <c r="F74" s="1"/>
      <c r="G74"/>
      <c r="H74"/>
    </row>
    <row r="75" spans="5:8" ht="12.75">
      <c r="E75" s="1"/>
      <c r="F75" s="1"/>
      <c r="G75"/>
      <c r="H75"/>
    </row>
    <row r="76" spans="5:8" ht="12.75">
      <c r="E76" s="1"/>
      <c r="F76" s="1"/>
      <c r="G76"/>
      <c r="H76"/>
    </row>
    <row r="77" spans="5:8" ht="12.75">
      <c r="E77" s="1"/>
      <c r="F77" s="1"/>
      <c r="G77"/>
      <c r="H77"/>
    </row>
    <row r="78" spans="5:8" ht="12.75">
      <c r="E78" s="1"/>
      <c r="F78" s="1"/>
      <c r="G78"/>
      <c r="H78"/>
    </row>
    <row r="79" spans="5:8" ht="12.75">
      <c r="E79" s="1"/>
      <c r="F79" s="1"/>
      <c r="G79"/>
      <c r="H79"/>
    </row>
    <row r="80" spans="5:8" ht="12.75">
      <c r="E80" s="1"/>
      <c r="F80" s="1"/>
      <c r="G80"/>
      <c r="H80"/>
    </row>
    <row r="81" spans="5:8" ht="12.75">
      <c r="E81" s="1"/>
      <c r="F81" s="1"/>
      <c r="G81"/>
      <c r="H81"/>
    </row>
    <row r="82" spans="5:8" ht="12.75">
      <c r="E82" s="1"/>
      <c r="F82" s="1"/>
      <c r="G82"/>
      <c r="H82"/>
    </row>
  </sheetData>
  <printOptions/>
  <pageMargins left="0.75" right="0.75" top="0.5" bottom="0.5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Y81"/>
  <sheetViews>
    <sheetView workbookViewId="0" topLeftCell="A1">
      <selection activeCell="I3" sqref="I3:R7"/>
    </sheetView>
  </sheetViews>
  <sheetFormatPr defaultColWidth="9.140625" defaultRowHeight="12.75"/>
  <cols>
    <col min="1" max="1" width="9.140625" style="1" customWidth="1"/>
    <col min="2" max="2" width="1.421875" style="0" customWidth="1"/>
    <col min="3" max="3" width="20.8515625" style="0" customWidth="1"/>
    <col min="4" max="4" width="0.9921875" style="0" customWidth="1"/>
    <col min="5" max="5" width="9.140625" style="5" customWidth="1"/>
    <col min="6" max="6" width="1.1484375" style="5" customWidth="1"/>
    <col min="7" max="7" width="9.140625" style="4" customWidth="1"/>
    <col min="8" max="8" width="0.85546875" style="5" customWidth="1"/>
    <col min="9" max="22" width="7.28125" style="5" customWidth="1"/>
    <col min="23" max="23" width="7.28125" style="1" customWidth="1"/>
    <col min="24" max="24" width="7.28125" style="0" customWidth="1"/>
    <col min="25" max="25" width="7.28125" style="3" customWidth="1"/>
    <col min="26" max="26" width="7.28125" style="0" customWidth="1"/>
  </cols>
  <sheetData>
    <row r="1" ht="15">
      <c r="B1" s="40" t="s">
        <v>331</v>
      </c>
    </row>
    <row r="3" spans="1:25" ht="14.25">
      <c r="A3" s="1" t="s">
        <v>40</v>
      </c>
      <c r="C3" t="s">
        <v>41</v>
      </c>
      <c r="E3" s="16" t="s">
        <v>45</v>
      </c>
      <c r="G3" s="4" t="s">
        <v>45</v>
      </c>
      <c r="I3" s="5" t="s">
        <v>74</v>
      </c>
      <c r="J3" s="5" t="s">
        <v>75</v>
      </c>
      <c r="K3" s="5" t="s">
        <v>76</v>
      </c>
      <c r="L3" s="5" t="s">
        <v>77</v>
      </c>
      <c r="M3" s="5" t="s">
        <v>78</v>
      </c>
      <c r="N3" s="5" t="s">
        <v>83</v>
      </c>
      <c r="O3" s="5" t="s">
        <v>84</v>
      </c>
      <c r="P3" s="5" t="s">
        <v>79</v>
      </c>
      <c r="Q3" s="5" t="s">
        <v>80</v>
      </c>
      <c r="R3" s="5" t="s">
        <v>81</v>
      </c>
      <c r="S3" s="5" t="s">
        <v>85</v>
      </c>
      <c r="T3" s="5" t="s">
        <v>86</v>
      </c>
      <c r="U3" s="5" t="s">
        <v>87</v>
      </c>
      <c r="V3" s="5" t="s">
        <v>359</v>
      </c>
      <c r="W3" s="25" t="s">
        <v>431</v>
      </c>
      <c r="X3" s="16" t="s">
        <v>432</v>
      </c>
      <c r="Y3" s="5"/>
    </row>
    <row r="4" spans="1:25" ht="13.5" thickBot="1">
      <c r="A4" s="77" t="s">
        <v>49</v>
      </c>
      <c r="B4" s="76"/>
      <c r="C4" s="76" t="s">
        <v>50</v>
      </c>
      <c r="D4" s="76"/>
      <c r="E4" s="86" t="s">
        <v>88</v>
      </c>
      <c r="F4" s="86"/>
      <c r="G4" s="98" t="s">
        <v>105</v>
      </c>
      <c r="H4" s="86"/>
      <c r="I4" s="86" t="s">
        <v>90</v>
      </c>
      <c r="J4" s="86" t="s">
        <v>91</v>
      </c>
      <c r="K4" s="86" t="s">
        <v>92</v>
      </c>
      <c r="L4" s="86" t="s">
        <v>93</v>
      </c>
      <c r="M4" s="86" t="s">
        <v>94</v>
      </c>
      <c r="N4" s="86" t="s">
        <v>97</v>
      </c>
      <c r="O4" s="86" t="s">
        <v>97</v>
      </c>
      <c r="P4" s="86" t="s">
        <v>95</v>
      </c>
      <c r="Q4" s="86" t="s">
        <v>95</v>
      </c>
      <c r="R4" s="86" t="s">
        <v>95</v>
      </c>
      <c r="S4" s="86" t="s">
        <v>98</v>
      </c>
      <c r="T4" s="86" t="s">
        <v>99</v>
      </c>
      <c r="U4" s="86" t="s">
        <v>99</v>
      </c>
      <c r="V4" s="86" t="s">
        <v>360</v>
      </c>
      <c r="W4" s="77" t="s">
        <v>423</v>
      </c>
      <c r="X4" s="86" t="s">
        <v>90</v>
      </c>
      <c r="Y4" s="86"/>
    </row>
    <row r="5" ht="2.25" customHeight="1" thickTop="1">
      <c r="X5" s="5"/>
    </row>
    <row r="6" spans="1:25" ht="12.75">
      <c r="A6" s="1">
        <v>1</v>
      </c>
      <c r="C6" s="15" t="s">
        <v>8</v>
      </c>
      <c r="D6" s="1"/>
      <c r="E6" s="35">
        <v>31.36997523809524</v>
      </c>
      <c r="F6" s="53"/>
      <c r="G6" s="53">
        <v>2</v>
      </c>
      <c r="H6" s="53"/>
      <c r="I6" s="35">
        <v>28.85821</v>
      </c>
      <c r="J6" s="35">
        <v>35</v>
      </c>
      <c r="K6" s="35">
        <v>36</v>
      </c>
      <c r="L6" s="27">
        <v>37.5</v>
      </c>
      <c r="M6" s="36">
        <v>35</v>
      </c>
      <c r="N6" s="47">
        <v>31.3</v>
      </c>
      <c r="O6" s="47">
        <v>24.540633333333332</v>
      </c>
      <c r="P6" s="36">
        <v>26.8</v>
      </c>
      <c r="Q6" s="36">
        <v>30.039309999999997</v>
      </c>
      <c r="R6" s="36">
        <v>23.81885</v>
      </c>
      <c r="S6" s="38">
        <v>37.4015</v>
      </c>
      <c r="T6" s="47">
        <v>28.54325</v>
      </c>
      <c r="U6" s="47">
        <v>26.3779</v>
      </c>
      <c r="V6" s="36">
        <v>38</v>
      </c>
      <c r="W6" s="47">
        <v>30.82671</v>
      </c>
      <c r="X6" s="47">
        <v>35.433</v>
      </c>
      <c r="Y6" s="27"/>
    </row>
    <row r="7" spans="1:25" ht="12.75">
      <c r="A7" s="1">
        <v>2</v>
      </c>
      <c r="C7" s="15" t="s">
        <v>280</v>
      </c>
      <c r="D7" s="1"/>
      <c r="E7" s="47">
        <v>32.69728976190476</v>
      </c>
      <c r="F7" s="34"/>
      <c r="G7" s="53">
        <v>10</v>
      </c>
      <c r="H7" s="34"/>
      <c r="I7" s="47">
        <v>28.464509999999997</v>
      </c>
      <c r="J7" s="47">
        <v>40.9</v>
      </c>
      <c r="K7" s="47">
        <v>39</v>
      </c>
      <c r="L7" s="27">
        <v>39.8</v>
      </c>
      <c r="M7" s="36">
        <v>33.5</v>
      </c>
      <c r="N7" s="47">
        <v>32.3</v>
      </c>
      <c r="O7" s="47">
        <v>27.1653</v>
      </c>
      <c r="P7" s="36">
        <v>27</v>
      </c>
      <c r="Q7" s="36">
        <v>32.362140000000004</v>
      </c>
      <c r="R7" s="36">
        <v>26.259790000000002</v>
      </c>
      <c r="S7" s="38">
        <v>39.23876666666667</v>
      </c>
      <c r="T7" s="47">
        <v>28.740099999999998</v>
      </c>
      <c r="U7" s="47">
        <v>23.03145</v>
      </c>
      <c r="V7" s="36">
        <v>40</v>
      </c>
      <c r="W7" s="47">
        <v>27.00782</v>
      </c>
      <c r="X7" s="47">
        <v>37.7952</v>
      </c>
      <c r="Y7" s="27"/>
    </row>
    <row r="8" spans="1:25" ht="12.75">
      <c r="A8" s="1">
        <v>3</v>
      </c>
      <c r="C8" s="15" t="s">
        <v>10</v>
      </c>
      <c r="D8" s="1"/>
      <c r="E8" s="47">
        <v>31.894861666666664</v>
      </c>
      <c r="F8" s="34"/>
      <c r="G8" s="34">
        <v>5</v>
      </c>
      <c r="H8" s="34"/>
      <c r="I8" s="47">
        <v>28.188919999999996</v>
      </c>
      <c r="J8" s="47">
        <v>37</v>
      </c>
      <c r="K8" s="47">
        <v>37</v>
      </c>
      <c r="L8" s="27">
        <v>40</v>
      </c>
      <c r="M8" s="36">
        <v>30.75</v>
      </c>
      <c r="N8" s="47">
        <v>30.3</v>
      </c>
      <c r="O8" s="47">
        <v>25.72173333333333</v>
      </c>
      <c r="P8" s="36">
        <v>25.3</v>
      </c>
      <c r="Q8" s="36">
        <v>32.047180000000004</v>
      </c>
      <c r="R8" s="36">
        <v>28.70073</v>
      </c>
      <c r="S8" s="38">
        <v>38.9763</v>
      </c>
      <c r="T8" s="47">
        <v>28.740099999999998</v>
      </c>
      <c r="U8" s="47">
        <v>24.8031</v>
      </c>
      <c r="V8" s="36">
        <v>39</v>
      </c>
      <c r="W8" s="47">
        <v>29.25191</v>
      </c>
      <c r="X8" s="47">
        <v>35.433</v>
      </c>
      <c r="Y8" s="27"/>
    </row>
    <row r="9" spans="1:25" ht="12.75">
      <c r="A9" s="19">
        <v>4</v>
      </c>
      <c r="B9" s="72"/>
      <c r="C9" s="82" t="s">
        <v>12</v>
      </c>
      <c r="D9" s="19"/>
      <c r="E9" s="95">
        <v>31.155820714285714</v>
      </c>
      <c r="F9" s="94"/>
      <c r="G9" s="94">
        <v>1</v>
      </c>
      <c r="H9" s="94"/>
      <c r="I9" s="95">
        <v>27.795219999999997</v>
      </c>
      <c r="J9" s="95">
        <v>35</v>
      </c>
      <c r="K9" s="95">
        <v>37</v>
      </c>
      <c r="L9" s="71">
        <v>38.6</v>
      </c>
      <c r="M9" s="95">
        <v>33</v>
      </c>
      <c r="N9" s="95">
        <v>30.6</v>
      </c>
      <c r="O9" s="95">
        <v>23.622</v>
      </c>
      <c r="P9" s="95">
        <v>24.8</v>
      </c>
      <c r="Q9" s="95">
        <v>30.275530000000003</v>
      </c>
      <c r="R9" s="95">
        <v>26.85034</v>
      </c>
      <c r="S9" s="81">
        <v>37.4015</v>
      </c>
      <c r="T9" s="95">
        <v>29.33065</v>
      </c>
      <c r="U9" s="95">
        <v>24.60625</v>
      </c>
      <c r="V9" s="95">
        <v>37.3</v>
      </c>
      <c r="W9" s="95">
        <v>31.732219999999998</v>
      </c>
      <c r="X9" s="95">
        <v>31.496</v>
      </c>
      <c r="Y9" s="71"/>
    </row>
    <row r="10" spans="1:25" ht="12.75">
      <c r="A10" s="1">
        <v>5</v>
      </c>
      <c r="C10" s="15" t="s">
        <v>317</v>
      </c>
      <c r="D10" s="1"/>
      <c r="E10" s="47">
        <v>35.68551214285714</v>
      </c>
      <c r="F10" s="34"/>
      <c r="G10" s="34">
        <v>27</v>
      </c>
      <c r="H10" s="34"/>
      <c r="I10" s="47">
        <v>31.1023</v>
      </c>
      <c r="J10" s="47">
        <v>40.9</v>
      </c>
      <c r="K10" s="47">
        <v>43</v>
      </c>
      <c r="L10" s="27">
        <v>41.4</v>
      </c>
      <c r="M10" s="36">
        <v>32.5</v>
      </c>
      <c r="N10" s="47">
        <v>36</v>
      </c>
      <c r="O10" s="47">
        <v>30.314899999999998</v>
      </c>
      <c r="P10" s="36">
        <v>28.2</v>
      </c>
      <c r="Q10" s="36">
        <v>35.94481</v>
      </c>
      <c r="R10" s="36">
        <v>31.61411</v>
      </c>
      <c r="S10" s="38">
        <v>45.2755</v>
      </c>
      <c r="T10" s="47">
        <v>31.496</v>
      </c>
      <c r="U10" s="47">
        <v>28.149549999999998</v>
      </c>
      <c r="V10" s="36">
        <v>43.7</v>
      </c>
      <c r="W10" s="47">
        <v>33.70072</v>
      </c>
      <c r="X10" s="47">
        <v>40.9448</v>
      </c>
      <c r="Y10" s="27"/>
    </row>
    <row r="11" spans="1:25" ht="12.75">
      <c r="A11" s="1">
        <v>6</v>
      </c>
      <c r="C11" s="15" t="s">
        <v>284</v>
      </c>
      <c r="D11" s="1"/>
      <c r="E11" s="47">
        <v>33.49293857142857</v>
      </c>
      <c r="F11" s="34"/>
      <c r="G11" s="34">
        <v>13</v>
      </c>
      <c r="H11" s="34"/>
      <c r="I11" s="47">
        <v>31.33852</v>
      </c>
      <c r="J11" s="47">
        <v>38.1</v>
      </c>
      <c r="K11" s="47">
        <v>37</v>
      </c>
      <c r="L11" s="27">
        <v>40.2</v>
      </c>
      <c r="M11" s="36">
        <v>33</v>
      </c>
      <c r="N11" s="47">
        <v>33</v>
      </c>
      <c r="O11" s="47">
        <v>27.427766666666667</v>
      </c>
      <c r="P11" s="36">
        <v>28.2</v>
      </c>
      <c r="Q11" s="36">
        <v>32.59836</v>
      </c>
      <c r="R11" s="36">
        <v>28.070809999999998</v>
      </c>
      <c r="S11" s="38">
        <v>40.28863333333333</v>
      </c>
      <c r="T11" s="47">
        <v>32.2834</v>
      </c>
      <c r="U11" s="47">
        <v>25.39365</v>
      </c>
      <c r="V11" s="36">
        <v>42</v>
      </c>
      <c r="W11" s="47">
        <v>29.9212</v>
      </c>
      <c r="X11" s="47">
        <v>35.8267</v>
      </c>
      <c r="Y11" s="27"/>
    </row>
    <row r="12" spans="1:25" ht="12.75">
      <c r="A12" s="1">
        <v>7</v>
      </c>
      <c r="C12" s="23" t="s">
        <v>436</v>
      </c>
      <c r="D12" s="1"/>
      <c r="E12" s="47">
        <v>32.571492380952385</v>
      </c>
      <c r="F12" s="34"/>
      <c r="G12" s="53">
        <v>8</v>
      </c>
      <c r="H12" s="34"/>
      <c r="I12" s="47">
        <v>28.464509999999997</v>
      </c>
      <c r="J12" s="47">
        <v>38.9</v>
      </c>
      <c r="K12" s="47">
        <v>37</v>
      </c>
      <c r="L12" s="27">
        <v>39.4</v>
      </c>
      <c r="M12" s="36">
        <v>32</v>
      </c>
      <c r="N12" s="47">
        <v>31.6</v>
      </c>
      <c r="O12" s="47">
        <v>26.24666666666667</v>
      </c>
      <c r="P12" s="36">
        <v>26.6</v>
      </c>
      <c r="Q12" s="36">
        <v>32.716469999999994</v>
      </c>
      <c r="R12" s="36">
        <v>27.32278</v>
      </c>
      <c r="S12" s="38">
        <v>41.01041666666667</v>
      </c>
      <c r="T12" s="47">
        <v>28.740099999999998</v>
      </c>
      <c r="U12" s="47">
        <v>24.99995</v>
      </c>
      <c r="V12" s="36">
        <v>41</v>
      </c>
      <c r="W12" s="47">
        <v>29.370019999999997</v>
      </c>
      <c r="X12" s="47">
        <v>35.433</v>
      </c>
      <c r="Y12" s="27"/>
    </row>
    <row r="13" spans="1:25" ht="12.75">
      <c r="A13" s="19">
        <v>8</v>
      </c>
      <c r="B13" s="72"/>
      <c r="C13" s="78" t="s">
        <v>437</v>
      </c>
      <c r="D13" s="19"/>
      <c r="E13" s="95">
        <v>31.624830714285714</v>
      </c>
      <c r="F13" s="94"/>
      <c r="G13" s="93">
        <v>4</v>
      </c>
      <c r="H13" s="94"/>
      <c r="I13" s="95">
        <v>29.25191</v>
      </c>
      <c r="J13" s="95">
        <v>38.1</v>
      </c>
      <c r="K13" s="95">
        <v>37</v>
      </c>
      <c r="L13" s="71">
        <v>37.1</v>
      </c>
      <c r="M13" s="95">
        <v>35.5</v>
      </c>
      <c r="N13" s="95">
        <v>30.3</v>
      </c>
      <c r="O13" s="95">
        <v>24.146933333333333</v>
      </c>
      <c r="P13" s="95">
        <v>26</v>
      </c>
      <c r="Q13" s="95">
        <v>31.1023</v>
      </c>
      <c r="R13" s="95">
        <v>26.614119999999996</v>
      </c>
      <c r="S13" s="81">
        <v>37.66396666666667</v>
      </c>
      <c r="T13" s="95">
        <v>27.9527</v>
      </c>
      <c r="U13" s="95">
        <v>24.0157</v>
      </c>
      <c r="V13" s="95">
        <v>38</v>
      </c>
      <c r="W13" s="95">
        <v>27.795219999999997</v>
      </c>
      <c r="X13" s="95">
        <v>35.433</v>
      </c>
      <c r="Y13" s="71"/>
    </row>
    <row r="14" spans="1:25" ht="12.75">
      <c r="A14" s="1">
        <v>9</v>
      </c>
      <c r="C14" s="15" t="s">
        <v>288</v>
      </c>
      <c r="D14" s="1"/>
      <c r="E14" s="47">
        <v>33.54665142857143</v>
      </c>
      <c r="F14" s="34"/>
      <c r="G14" s="53">
        <v>14</v>
      </c>
      <c r="H14" s="34"/>
      <c r="I14" s="47">
        <v>30.039309999999997</v>
      </c>
      <c r="J14" s="47">
        <v>38.1</v>
      </c>
      <c r="K14" s="47">
        <v>39</v>
      </c>
      <c r="L14" s="27">
        <v>41.2</v>
      </c>
      <c r="M14" s="36">
        <v>39</v>
      </c>
      <c r="N14" s="47">
        <v>33.6</v>
      </c>
      <c r="O14" s="47">
        <v>27.427766666666667</v>
      </c>
      <c r="P14" s="36">
        <v>26.8</v>
      </c>
      <c r="Q14" s="36">
        <v>32.637730000000005</v>
      </c>
      <c r="R14" s="36">
        <v>28.89758</v>
      </c>
      <c r="S14" s="38">
        <v>39.894933333333334</v>
      </c>
      <c r="T14" s="47">
        <v>28.3464</v>
      </c>
      <c r="U14" s="47">
        <v>24.409399999999998</v>
      </c>
      <c r="V14" s="36">
        <v>40.3</v>
      </c>
      <c r="W14" s="47">
        <v>30.7086</v>
      </c>
      <c r="X14" s="47">
        <v>37.4015</v>
      </c>
      <c r="Y14" s="27"/>
    </row>
    <row r="15" spans="1:25" ht="12.75">
      <c r="A15" s="1">
        <v>10</v>
      </c>
      <c r="C15" s="15" t="s">
        <v>290</v>
      </c>
      <c r="D15" s="1"/>
      <c r="E15" s="47">
        <v>34.21098261904762</v>
      </c>
      <c r="F15" s="34"/>
      <c r="G15" s="53">
        <v>18</v>
      </c>
      <c r="H15" s="34"/>
      <c r="I15" s="47">
        <v>30.944819999999996</v>
      </c>
      <c r="J15" s="47">
        <v>40.1</v>
      </c>
      <c r="K15" s="47">
        <v>40</v>
      </c>
      <c r="L15" s="27">
        <v>42</v>
      </c>
      <c r="M15" s="36">
        <v>33.25</v>
      </c>
      <c r="N15" s="47">
        <v>32.3</v>
      </c>
      <c r="O15" s="47">
        <v>28.3464</v>
      </c>
      <c r="P15" s="36">
        <v>28.2</v>
      </c>
      <c r="Q15" s="36">
        <v>34.01568</v>
      </c>
      <c r="R15" s="36">
        <v>29.80309</v>
      </c>
      <c r="S15" s="38">
        <v>41.99466666666667</v>
      </c>
      <c r="T15" s="47">
        <v>30.7086</v>
      </c>
      <c r="U15" s="47">
        <v>25.5905</v>
      </c>
      <c r="V15" s="36">
        <v>41.7</v>
      </c>
      <c r="W15" s="47">
        <v>32.6771</v>
      </c>
      <c r="X15" s="47">
        <v>38.30701</v>
      </c>
      <c r="Y15" s="27"/>
    </row>
    <row r="16" spans="1:25" ht="12.75">
      <c r="A16" s="1">
        <v>11</v>
      </c>
      <c r="C16" s="15" t="s">
        <v>16</v>
      </c>
      <c r="D16" s="1"/>
      <c r="E16" s="47">
        <v>34.852160714285716</v>
      </c>
      <c r="F16" s="34"/>
      <c r="G16" s="53">
        <v>24</v>
      </c>
      <c r="H16" s="34"/>
      <c r="I16" s="47">
        <v>31.61411</v>
      </c>
      <c r="J16" s="47">
        <v>42.9</v>
      </c>
      <c r="K16" s="47">
        <v>40</v>
      </c>
      <c r="L16" s="27">
        <v>39.2</v>
      </c>
      <c r="M16" s="36">
        <v>31.5</v>
      </c>
      <c r="N16" s="47">
        <v>34.3</v>
      </c>
      <c r="O16" s="47">
        <v>28.47763333333333</v>
      </c>
      <c r="P16" s="36">
        <v>27.7</v>
      </c>
      <c r="Q16" s="36">
        <v>33.897569999999995</v>
      </c>
      <c r="R16" s="36">
        <v>30.944819999999996</v>
      </c>
      <c r="S16" s="38">
        <v>44.35686666666667</v>
      </c>
      <c r="T16" s="47">
        <v>32.08655</v>
      </c>
      <c r="U16" s="47">
        <v>27.9527</v>
      </c>
      <c r="V16" s="36">
        <v>43</v>
      </c>
      <c r="W16" s="47">
        <v>32.79521</v>
      </c>
      <c r="X16" s="47">
        <v>39.88181</v>
      </c>
      <c r="Y16" s="27"/>
    </row>
    <row r="17" spans="1:25" ht="12.75">
      <c r="A17" s="19">
        <v>12</v>
      </c>
      <c r="B17" s="72"/>
      <c r="C17" s="82" t="s">
        <v>292</v>
      </c>
      <c r="D17" s="19"/>
      <c r="E17" s="95">
        <v>35.053979047619045</v>
      </c>
      <c r="F17" s="94"/>
      <c r="G17" s="94">
        <v>25</v>
      </c>
      <c r="H17" s="94"/>
      <c r="I17" s="95">
        <v>32.91332</v>
      </c>
      <c r="J17" s="95">
        <v>40.1</v>
      </c>
      <c r="K17" s="95">
        <v>42</v>
      </c>
      <c r="L17" s="71">
        <v>39.5</v>
      </c>
      <c r="M17" s="95">
        <v>30.5</v>
      </c>
      <c r="N17" s="95">
        <v>34.3</v>
      </c>
      <c r="O17" s="95">
        <v>29.9212</v>
      </c>
      <c r="P17" s="95">
        <v>31</v>
      </c>
      <c r="Q17" s="95">
        <v>35.787330000000004</v>
      </c>
      <c r="R17" s="95">
        <v>29.999940000000002</v>
      </c>
      <c r="S17" s="81">
        <v>43.56946666666667</v>
      </c>
      <c r="T17" s="95">
        <v>32.08655</v>
      </c>
      <c r="U17" s="95">
        <v>26.3779</v>
      </c>
      <c r="V17" s="95">
        <v>42.7</v>
      </c>
      <c r="W17" s="95">
        <v>31.732219999999998</v>
      </c>
      <c r="X17" s="95">
        <v>42.1259</v>
      </c>
      <c r="Y17" s="71"/>
    </row>
    <row r="18" spans="1:25" ht="12.75">
      <c r="A18" s="1">
        <v>13</v>
      </c>
      <c r="C18" s="15" t="s">
        <v>295</v>
      </c>
      <c r="D18" s="1"/>
      <c r="E18" s="47">
        <v>36.61710166666666</v>
      </c>
      <c r="F18" s="34"/>
      <c r="G18" s="53">
        <v>32</v>
      </c>
      <c r="H18" s="34"/>
      <c r="I18" s="47">
        <v>34.488119999999995</v>
      </c>
      <c r="J18" s="47">
        <v>42.1</v>
      </c>
      <c r="K18" s="47">
        <v>41</v>
      </c>
      <c r="L18" s="27">
        <v>45.2</v>
      </c>
      <c r="M18" s="36">
        <v>36</v>
      </c>
      <c r="N18" s="47">
        <v>36.3</v>
      </c>
      <c r="O18" s="47">
        <v>32.152166666666666</v>
      </c>
      <c r="P18" s="36">
        <v>31.2</v>
      </c>
      <c r="Q18" s="36">
        <v>35.11804</v>
      </c>
      <c r="R18" s="36">
        <v>31.259780000000003</v>
      </c>
      <c r="S18" s="38">
        <v>43.963166666666666</v>
      </c>
      <c r="T18" s="47">
        <v>33.4645</v>
      </c>
      <c r="U18" s="47">
        <v>25.39365</v>
      </c>
      <c r="V18" s="36">
        <v>45</v>
      </c>
      <c r="W18" s="47">
        <v>35.15741</v>
      </c>
      <c r="X18" s="47">
        <v>46.4566</v>
      </c>
      <c r="Y18" s="27"/>
    </row>
    <row r="19" spans="1:25" ht="12.75">
      <c r="A19" s="1">
        <v>14</v>
      </c>
      <c r="C19" s="23" t="s">
        <v>363</v>
      </c>
      <c r="D19" s="1"/>
      <c r="E19" s="47">
        <v>32.69640738095238</v>
      </c>
      <c r="F19" s="34"/>
      <c r="G19" s="34">
        <v>9</v>
      </c>
      <c r="H19" s="34"/>
      <c r="I19" s="47">
        <v>31.1023</v>
      </c>
      <c r="J19" s="47">
        <v>31.8</v>
      </c>
      <c r="K19" s="47">
        <v>38</v>
      </c>
      <c r="L19" s="27">
        <v>41.1</v>
      </c>
      <c r="M19" s="36">
        <v>31</v>
      </c>
      <c r="N19" s="47">
        <v>32</v>
      </c>
      <c r="O19" s="47">
        <v>27.296533333333333</v>
      </c>
      <c r="P19" s="36">
        <v>29.9</v>
      </c>
      <c r="Q19" s="36">
        <v>33.228280000000005</v>
      </c>
      <c r="R19" s="36">
        <v>29.60624</v>
      </c>
      <c r="S19" s="38">
        <v>39.37</v>
      </c>
      <c r="T19" s="47">
        <v>29.5275</v>
      </c>
      <c r="U19" s="47">
        <v>23.81885</v>
      </c>
      <c r="V19" s="36">
        <v>40</v>
      </c>
      <c r="W19" s="47">
        <v>33.582609999999995</v>
      </c>
      <c r="X19" s="47">
        <v>40.66921</v>
      </c>
      <c r="Y19" s="27"/>
    </row>
    <row r="20" spans="1:25" ht="12.75">
      <c r="A20" s="1">
        <v>15</v>
      </c>
      <c r="C20" s="15" t="s">
        <v>19</v>
      </c>
      <c r="D20" s="1"/>
      <c r="E20" s="47">
        <v>33.01669261904762</v>
      </c>
      <c r="F20" s="34"/>
      <c r="G20" s="34">
        <v>11</v>
      </c>
      <c r="H20" s="34"/>
      <c r="I20" s="47">
        <v>27.401519999999998</v>
      </c>
      <c r="J20" s="47">
        <v>38.1</v>
      </c>
      <c r="K20" s="47">
        <v>39</v>
      </c>
      <c r="L20" s="27">
        <v>41.3</v>
      </c>
      <c r="M20" s="36">
        <v>31.5</v>
      </c>
      <c r="N20" s="47">
        <v>34</v>
      </c>
      <c r="O20" s="47">
        <v>27.9527</v>
      </c>
      <c r="P20" s="36">
        <v>26</v>
      </c>
      <c r="Q20" s="36">
        <v>31.33852</v>
      </c>
      <c r="R20" s="36">
        <v>27.834590000000002</v>
      </c>
      <c r="S20" s="38">
        <v>41.20726666666667</v>
      </c>
      <c r="T20" s="47">
        <v>30.11805</v>
      </c>
      <c r="U20" s="47">
        <v>26.18105</v>
      </c>
      <c r="V20" s="36">
        <v>40.3</v>
      </c>
      <c r="W20" s="47">
        <v>31.496</v>
      </c>
      <c r="X20" s="47">
        <v>40.787319999999994</v>
      </c>
      <c r="Y20" s="27"/>
    </row>
    <row r="21" spans="1:25" ht="12.75">
      <c r="A21" s="19">
        <v>16</v>
      </c>
      <c r="B21" s="72"/>
      <c r="C21" s="82" t="s">
        <v>21</v>
      </c>
      <c r="D21" s="19"/>
      <c r="E21" s="95">
        <v>35.85962166666666</v>
      </c>
      <c r="F21" s="94"/>
      <c r="G21" s="94">
        <v>29</v>
      </c>
      <c r="H21" s="94"/>
      <c r="I21" s="95">
        <v>33.70072</v>
      </c>
      <c r="J21" s="95">
        <v>42.1</v>
      </c>
      <c r="K21" s="95">
        <v>41</v>
      </c>
      <c r="L21" s="71">
        <v>41.9</v>
      </c>
      <c r="M21" s="95">
        <v>34</v>
      </c>
      <c r="N21" s="95">
        <v>34</v>
      </c>
      <c r="O21" s="95">
        <v>30.183666666666667</v>
      </c>
      <c r="P21" s="95">
        <v>30.7</v>
      </c>
      <c r="Q21" s="95">
        <v>35.31489</v>
      </c>
      <c r="R21" s="95">
        <v>31.02356</v>
      </c>
      <c r="S21" s="81">
        <v>44.35686666666667</v>
      </c>
      <c r="T21" s="95">
        <v>32.48025</v>
      </c>
      <c r="U21" s="95">
        <v>26.574749999999998</v>
      </c>
      <c r="V21" s="95">
        <v>44.7</v>
      </c>
      <c r="W21" s="95">
        <v>30.82671</v>
      </c>
      <c r="X21" s="95">
        <v>43.42511</v>
      </c>
      <c r="Y21" s="71"/>
    </row>
    <row r="22" spans="1:25" ht="12.75">
      <c r="A22" s="1">
        <v>17</v>
      </c>
      <c r="C22" s="15" t="s">
        <v>297</v>
      </c>
      <c r="D22" s="1"/>
      <c r="E22" s="47">
        <v>33.755761785714284</v>
      </c>
      <c r="F22" s="34"/>
      <c r="G22" s="53">
        <v>16</v>
      </c>
      <c r="H22" s="34"/>
      <c r="I22" s="47">
        <v>30.15742</v>
      </c>
      <c r="J22" s="47">
        <v>40.1</v>
      </c>
      <c r="K22" s="47">
        <v>37</v>
      </c>
      <c r="L22" s="27">
        <v>38.8</v>
      </c>
      <c r="M22" s="36">
        <v>35.5</v>
      </c>
      <c r="N22" s="47">
        <v>33</v>
      </c>
      <c r="O22" s="47">
        <v>25.9842</v>
      </c>
      <c r="P22" s="36">
        <v>27.8</v>
      </c>
      <c r="Q22" s="36">
        <v>32.87395</v>
      </c>
      <c r="R22" s="36">
        <v>30.15742</v>
      </c>
      <c r="S22" s="38">
        <v>44.783375</v>
      </c>
      <c r="T22" s="47">
        <v>30.314899999999998</v>
      </c>
      <c r="U22" s="47">
        <v>24.409399999999998</v>
      </c>
      <c r="V22" s="36">
        <v>41.7</v>
      </c>
      <c r="W22" s="47">
        <v>32.40151</v>
      </c>
      <c r="X22" s="47">
        <v>41.062909999999995</v>
      </c>
      <c r="Y22" s="27"/>
    </row>
    <row r="23" spans="1:25" ht="12.75">
      <c r="A23" s="1">
        <v>18</v>
      </c>
      <c r="C23" s="15" t="s">
        <v>299</v>
      </c>
      <c r="D23" s="1"/>
      <c r="E23" s="47">
        <v>31.37903976190476</v>
      </c>
      <c r="F23" s="34"/>
      <c r="G23" s="34">
        <v>3</v>
      </c>
      <c r="H23" s="34"/>
      <c r="I23" s="47">
        <v>27.00782</v>
      </c>
      <c r="J23" s="47">
        <v>35.8</v>
      </c>
      <c r="K23" s="47">
        <v>36</v>
      </c>
      <c r="L23" s="27">
        <v>36.7</v>
      </c>
      <c r="M23" s="36">
        <v>34.25</v>
      </c>
      <c r="N23" s="47">
        <v>33.6</v>
      </c>
      <c r="O23" s="47">
        <v>25.32803333333333</v>
      </c>
      <c r="P23" s="36">
        <v>25.3</v>
      </c>
      <c r="Q23" s="36">
        <v>31.653480000000002</v>
      </c>
      <c r="R23" s="36">
        <v>26.45664</v>
      </c>
      <c r="S23" s="38">
        <v>36.74533333333333</v>
      </c>
      <c r="T23" s="47">
        <v>28.3464</v>
      </c>
      <c r="U23" s="47">
        <v>23.81885</v>
      </c>
      <c r="V23" s="36">
        <v>38.3</v>
      </c>
      <c r="W23" s="47">
        <v>27.795219999999997</v>
      </c>
      <c r="X23" s="47">
        <v>36.2204</v>
      </c>
      <c r="Y23" s="27"/>
    </row>
    <row r="24" spans="1:25" ht="12.75">
      <c r="A24" s="1">
        <v>19</v>
      </c>
      <c r="C24" s="15" t="s">
        <v>24</v>
      </c>
      <c r="D24" s="1"/>
      <c r="E24" s="47">
        <v>34.53080833333333</v>
      </c>
      <c r="F24" s="34"/>
      <c r="G24" s="34">
        <v>21</v>
      </c>
      <c r="H24" s="34"/>
      <c r="I24" s="47">
        <v>29.370019999999997</v>
      </c>
      <c r="J24" s="47">
        <v>40.9</v>
      </c>
      <c r="K24" s="47">
        <v>41</v>
      </c>
      <c r="L24" s="27">
        <v>39.3</v>
      </c>
      <c r="M24" s="36">
        <v>35</v>
      </c>
      <c r="N24" s="47">
        <v>35</v>
      </c>
      <c r="O24" s="47">
        <v>28.08393333333333</v>
      </c>
      <c r="P24" s="36">
        <v>27.6</v>
      </c>
      <c r="Q24" s="36">
        <v>34.84245</v>
      </c>
      <c r="R24" s="36">
        <v>32.047180000000004</v>
      </c>
      <c r="S24" s="38">
        <v>38.71383333333333</v>
      </c>
      <c r="T24" s="47">
        <v>31.8897</v>
      </c>
      <c r="U24" s="47">
        <v>25.9842</v>
      </c>
      <c r="V24" s="36">
        <v>43.7</v>
      </c>
      <c r="W24" s="47">
        <v>34.2519</v>
      </c>
      <c r="X24" s="47">
        <v>38.818819999999995</v>
      </c>
      <c r="Y24" s="27"/>
    </row>
    <row r="25" spans="1:25" ht="12.75">
      <c r="A25" s="19">
        <v>20</v>
      </c>
      <c r="B25" s="72"/>
      <c r="C25" s="82" t="s">
        <v>27</v>
      </c>
      <c r="D25" s="19"/>
      <c r="E25" s="95">
        <v>31.912625714285713</v>
      </c>
      <c r="F25" s="94"/>
      <c r="G25" s="93">
        <v>6</v>
      </c>
      <c r="H25" s="94"/>
      <c r="I25" s="95">
        <v>29.370019999999997</v>
      </c>
      <c r="J25" s="95">
        <v>35</v>
      </c>
      <c r="K25" s="95">
        <v>35</v>
      </c>
      <c r="L25" s="71">
        <v>37.4</v>
      </c>
      <c r="M25" s="95">
        <v>36.5</v>
      </c>
      <c r="N25" s="95">
        <v>35.3</v>
      </c>
      <c r="O25" s="95">
        <v>25.9842</v>
      </c>
      <c r="P25" s="95">
        <v>27.2</v>
      </c>
      <c r="Q25" s="95">
        <v>32.6771</v>
      </c>
      <c r="R25" s="95">
        <v>28.81884</v>
      </c>
      <c r="S25" s="81">
        <v>37.007799999999996</v>
      </c>
      <c r="T25" s="95">
        <v>27.1653</v>
      </c>
      <c r="U25" s="95">
        <v>21.6535</v>
      </c>
      <c r="V25" s="95">
        <v>37.7</v>
      </c>
      <c r="W25" s="95">
        <v>28.3464</v>
      </c>
      <c r="X25" s="95">
        <v>42.63771</v>
      </c>
      <c r="Y25" s="71"/>
    </row>
    <row r="26" spans="1:25" ht="12.75">
      <c r="A26" s="1">
        <v>21</v>
      </c>
      <c r="C26" s="15" t="s">
        <v>28</v>
      </c>
      <c r="D26" s="1"/>
      <c r="E26" s="47">
        <v>35.36541523809524</v>
      </c>
      <c r="F26" s="34"/>
      <c r="G26" s="53">
        <v>26</v>
      </c>
      <c r="H26" s="34"/>
      <c r="I26" s="47">
        <v>31.8897</v>
      </c>
      <c r="J26" s="47">
        <v>40.1</v>
      </c>
      <c r="K26" s="47">
        <v>40</v>
      </c>
      <c r="L26" s="27">
        <v>40.3</v>
      </c>
      <c r="M26" s="36">
        <v>33.5</v>
      </c>
      <c r="N26" s="47">
        <v>37</v>
      </c>
      <c r="O26" s="47">
        <v>29.5275</v>
      </c>
      <c r="P26" s="36">
        <v>30.7</v>
      </c>
      <c r="Q26" s="36">
        <v>34.21253</v>
      </c>
      <c r="R26" s="36">
        <v>31.69285</v>
      </c>
      <c r="S26" s="38">
        <v>42.65083333333333</v>
      </c>
      <c r="T26" s="47">
        <v>32.08655</v>
      </c>
      <c r="U26" s="47">
        <v>27.75585</v>
      </c>
      <c r="V26" s="36">
        <v>43.7</v>
      </c>
      <c r="W26" s="47">
        <v>32.2834</v>
      </c>
      <c r="X26" s="47">
        <v>43.03141</v>
      </c>
      <c r="Y26" s="27"/>
    </row>
    <row r="27" spans="1:25" ht="12.75">
      <c r="A27" s="1">
        <v>22</v>
      </c>
      <c r="C27" s="15" t="s">
        <v>30</v>
      </c>
      <c r="D27" s="1"/>
      <c r="E27" s="47">
        <v>35.78236285714286</v>
      </c>
      <c r="F27" s="34"/>
      <c r="G27" s="53">
        <v>28</v>
      </c>
      <c r="H27" s="34"/>
      <c r="I27" s="47">
        <v>34.2519</v>
      </c>
      <c r="J27" s="47">
        <v>42.1</v>
      </c>
      <c r="K27" s="47">
        <v>40</v>
      </c>
      <c r="L27" s="27">
        <v>39.8</v>
      </c>
      <c r="M27" s="36">
        <v>35.5</v>
      </c>
      <c r="N27" s="47">
        <v>36.3</v>
      </c>
      <c r="O27" s="47">
        <v>30.83983333333333</v>
      </c>
      <c r="P27" s="36">
        <v>31.9</v>
      </c>
      <c r="Q27" s="36">
        <v>35.55111</v>
      </c>
      <c r="R27" s="36">
        <v>31.33852</v>
      </c>
      <c r="S27" s="38">
        <v>41.99466666666667</v>
      </c>
      <c r="T27" s="47">
        <v>32.08655</v>
      </c>
      <c r="U27" s="47">
        <v>25.5905</v>
      </c>
      <c r="V27" s="36">
        <v>43.7</v>
      </c>
      <c r="W27" s="47">
        <v>35.15741</v>
      </c>
      <c r="X27" s="47">
        <v>43.54322</v>
      </c>
      <c r="Y27" s="27"/>
    </row>
    <row r="28" spans="1:25" ht="12.75">
      <c r="A28" s="1">
        <v>23</v>
      </c>
      <c r="C28" s="15" t="s">
        <v>32</v>
      </c>
      <c r="D28" s="1"/>
      <c r="E28" s="47">
        <v>34.39942476190476</v>
      </c>
      <c r="F28" s="34"/>
      <c r="G28" s="53">
        <v>20</v>
      </c>
      <c r="H28" s="34"/>
      <c r="I28" s="47">
        <v>31.220409999999998</v>
      </c>
      <c r="J28" s="47">
        <v>38.1</v>
      </c>
      <c r="K28" s="47">
        <v>40</v>
      </c>
      <c r="L28" s="27">
        <v>40</v>
      </c>
      <c r="M28" s="36">
        <v>35.5</v>
      </c>
      <c r="N28" s="47">
        <v>34.6</v>
      </c>
      <c r="O28" s="47">
        <v>28.47763333333333</v>
      </c>
      <c r="P28" s="36">
        <v>30.8</v>
      </c>
      <c r="Q28" s="36">
        <v>35.74796</v>
      </c>
      <c r="R28" s="36">
        <v>28.85821</v>
      </c>
      <c r="S28" s="38">
        <v>41.86343333333333</v>
      </c>
      <c r="T28" s="47">
        <v>29.9212</v>
      </c>
      <c r="U28" s="47">
        <v>24.8031</v>
      </c>
      <c r="V28" s="36">
        <v>41.7</v>
      </c>
      <c r="W28" s="47">
        <v>32.40151</v>
      </c>
      <c r="X28" s="47">
        <v>40.5511</v>
      </c>
      <c r="Y28" s="27"/>
    </row>
    <row r="29" spans="1:25" ht="12.75">
      <c r="A29" s="19">
        <v>24</v>
      </c>
      <c r="B29" s="72"/>
      <c r="C29" s="82" t="s">
        <v>301</v>
      </c>
      <c r="D29" s="19"/>
      <c r="E29" s="95">
        <v>34.612153809523804</v>
      </c>
      <c r="F29" s="94"/>
      <c r="G29" s="93">
        <v>22</v>
      </c>
      <c r="H29" s="94"/>
      <c r="I29" s="95">
        <v>31.220409999999998</v>
      </c>
      <c r="J29" s="95">
        <v>38.9</v>
      </c>
      <c r="K29" s="95">
        <v>41</v>
      </c>
      <c r="L29" s="71">
        <v>38.4</v>
      </c>
      <c r="M29" s="95">
        <v>34</v>
      </c>
      <c r="N29" s="95">
        <v>34</v>
      </c>
      <c r="O29" s="95">
        <v>29.78996666666667</v>
      </c>
      <c r="P29" s="95">
        <v>29.1</v>
      </c>
      <c r="Q29" s="95">
        <v>35.27552</v>
      </c>
      <c r="R29" s="95">
        <v>30.78734</v>
      </c>
      <c r="S29" s="81">
        <v>43.963166666666666</v>
      </c>
      <c r="T29" s="95">
        <v>29.9212</v>
      </c>
      <c r="U29" s="95">
        <v>24.21255</v>
      </c>
      <c r="V29" s="95">
        <v>44</v>
      </c>
      <c r="W29" s="95">
        <v>31.33852</v>
      </c>
      <c r="X29" s="95">
        <v>40.1574</v>
      </c>
      <c r="Y29" s="71"/>
    </row>
    <row r="30" spans="1:25" ht="12.75">
      <c r="A30" s="1">
        <v>25</v>
      </c>
      <c r="C30" s="15" t="s">
        <v>303</v>
      </c>
      <c r="D30" s="1"/>
      <c r="E30" s="47">
        <v>35.86286547619048</v>
      </c>
      <c r="F30" s="34"/>
      <c r="G30" s="53">
        <v>30</v>
      </c>
      <c r="H30" s="34"/>
      <c r="I30" s="47">
        <v>32.40151</v>
      </c>
      <c r="J30" s="47">
        <v>42.1</v>
      </c>
      <c r="K30" s="47">
        <v>41</v>
      </c>
      <c r="L30" s="27">
        <v>41.8</v>
      </c>
      <c r="M30" s="36">
        <v>36</v>
      </c>
      <c r="N30" s="47">
        <v>34</v>
      </c>
      <c r="O30" s="47">
        <v>31.1023</v>
      </c>
      <c r="P30" s="36">
        <v>31.8</v>
      </c>
      <c r="Q30" s="36">
        <v>36.18103</v>
      </c>
      <c r="R30" s="36">
        <v>30.236159999999998</v>
      </c>
      <c r="S30" s="38">
        <v>43.56946666666667</v>
      </c>
      <c r="T30" s="47">
        <v>31.1023</v>
      </c>
      <c r="U30" s="47">
        <v>25.78735</v>
      </c>
      <c r="V30" s="36">
        <v>45</v>
      </c>
      <c r="W30" s="47">
        <v>33.18891</v>
      </c>
      <c r="X30" s="47">
        <v>42.244009999999996</v>
      </c>
      <c r="Y30" s="27"/>
    </row>
    <row r="31" spans="1:25" ht="12.75">
      <c r="A31" s="1">
        <v>26</v>
      </c>
      <c r="C31" s="15" t="s">
        <v>305</v>
      </c>
      <c r="D31" s="1"/>
      <c r="E31" s="47">
        <v>35.90199142857143</v>
      </c>
      <c r="F31" s="34"/>
      <c r="G31" s="34">
        <v>31</v>
      </c>
      <c r="H31" s="34"/>
      <c r="I31" s="47">
        <v>35.55111</v>
      </c>
      <c r="J31" s="47">
        <v>40.1</v>
      </c>
      <c r="K31" s="47">
        <v>42</v>
      </c>
      <c r="L31" s="27">
        <v>42.1</v>
      </c>
      <c r="M31" s="36">
        <v>33.5</v>
      </c>
      <c r="N31" s="47">
        <v>37.3</v>
      </c>
      <c r="O31" s="47">
        <v>32.02093333333333</v>
      </c>
      <c r="P31" s="36">
        <v>29.7</v>
      </c>
      <c r="Q31" s="36">
        <v>34.80308</v>
      </c>
      <c r="R31" s="36">
        <v>31.77159</v>
      </c>
      <c r="S31" s="38">
        <v>41.99466666666667</v>
      </c>
      <c r="T31" s="47">
        <v>31.69285</v>
      </c>
      <c r="U31" s="47">
        <v>25.39365</v>
      </c>
      <c r="V31" s="36">
        <v>44.7</v>
      </c>
      <c r="W31" s="47">
        <v>33.18891</v>
      </c>
      <c r="X31" s="47">
        <v>42.9133</v>
      </c>
      <c r="Y31" s="27"/>
    </row>
    <row r="32" spans="1:25" ht="12.75">
      <c r="A32" s="1">
        <v>27</v>
      </c>
      <c r="C32" s="15" t="s">
        <v>307</v>
      </c>
      <c r="D32" s="1"/>
      <c r="E32" s="47">
        <v>34.26969095238095</v>
      </c>
      <c r="F32" s="34"/>
      <c r="G32" s="34">
        <v>19</v>
      </c>
      <c r="H32" s="34"/>
      <c r="I32" s="47">
        <v>30.7086</v>
      </c>
      <c r="J32" s="47">
        <v>38.1</v>
      </c>
      <c r="K32" s="47">
        <v>42</v>
      </c>
      <c r="L32" s="27">
        <v>39.2</v>
      </c>
      <c r="M32" s="36">
        <v>34.5</v>
      </c>
      <c r="N32" s="47">
        <v>34.3</v>
      </c>
      <c r="O32" s="47">
        <v>28.608866666666668</v>
      </c>
      <c r="P32" s="36">
        <v>28.3</v>
      </c>
      <c r="Q32" s="36">
        <v>35.55111</v>
      </c>
      <c r="R32" s="36">
        <v>30.078680000000002</v>
      </c>
      <c r="S32" s="38">
        <v>40.02616666666667</v>
      </c>
      <c r="T32" s="47">
        <v>30.7086</v>
      </c>
      <c r="U32" s="47">
        <v>25.39365</v>
      </c>
      <c r="V32" s="36">
        <v>42.3</v>
      </c>
      <c r="W32" s="47">
        <v>30.43301</v>
      </c>
      <c r="X32" s="47">
        <v>41.338499999999996</v>
      </c>
      <c r="Y32" s="27"/>
    </row>
    <row r="33" spans="1:25" ht="12.75">
      <c r="A33" s="19">
        <v>28</v>
      </c>
      <c r="B33" s="72"/>
      <c r="C33" s="82" t="s">
        <v>34</v>
      </c>
      <c r="D33" s="19"/>
      <c r="E33" s="95">
        <v>33.933395476190476</v>
      </c>
      <c r="F33" s="94"/>
      <c r="G33" s="94">
        <v>17</v>
      </c>
      <c r="H33" s="94"/>
      <c r="I33" s="95">
        <v>30.43301</v>
      </c>
      <c r="J33" s="95">
        <v>40.1</v>
      </c>
      <c r="K33" s="95">
        <v>39</v>
      </c>
      <c r="L33" s="71">
        <v>38.6</v>
      </c>
      <c r="M33" s="95">
        <v>31.5</v>
      </c>
      <c r="N33" s="95">
        <v>34.3</v>
      </c>
      <c r="O33" s="95">
        <v>27.82146666666667</v>
      </c>
      <c r="P33" s="95">
        <v>29.1</v>
      </c>
      <c r="Q33" s="95">
        <v>35.078669999999995</v>
      </c>
      <c r="R33" s="95">
        <v>28.62199</v>
      </c>
      <c r="S33" s="81">
        <v>40.9448</v>
      </c>
      <c r="T33" s="95">
        <v>31.8897</v>
      </c>
      <c r="U33" s="95">
        <v>26.3779</v>
      </c>
      <c r="V33" s="95">
        <v>41.3</v>
      </c>
      <c r="W33" s="95">
        <v>29.763719999999996</v>
      </c>
      <c r="X33" s="95">
        <v>40.5511</v>
      </c>
      <c r="Y33" s="71"/>
    </row>
    <row r="34" spans="1:25" ht="12.75">
      <c r="A34" s="1">
        <v>29</v>
      </c>
      <c r="C34" s="15" t="s">
        <v>309</v>
      </c>
      <c r="D34" s="1"/>
      <c r="E34" s="47">
        <v>33.55175023809524</v>
      </c>
      <c r="F34" s="34"/>
      <c r="G34" s="34">
        <v>15</v>
      </c>
      <c r="H34" s="34"/>
      <c r="I34" s="47">
        <v>29.9212</v>
      </c>
      <c r="J34" s="47">
        <v>40.1</v>
      </c>
      <c r="K34" s="47">
        <v>40</v>
      </c>
      <c r="L34" s="27">
        <v>38.5</v>
      </c>
      <c r="M34" s="36">
        <v>32</v>
      </c>
      <c r="N34" s="47">
        <v>35.6</v>
      </c>
      <c r="O34" s="47">
        <v>27.82146666666667</v>
      </c>
      <c r="P34" s="36">
        <v>27.3</v>
      </c>
      <c r="Q34" s="36">
        <v>33.18891</v>
      </c>
      <c r="R34" s="36">
        <v>28.26766</v>
      </c>
      <c r="S34" s="38">
        <v>43.963166666666666</v>
      </c>
      <c r="T34" s="47">
        <v>28.3464</v>
      </c>
      <c r="U34" s="47">
        <v>24.0157</v>
      </c>
      <c r="V34" s="36">
        <v>40.7</v>
      </c>
      <c r="W34" s="47">
        <v>30.15742</v>
      </c>
      <c r="X34" s="47">
        <v>36.456619999999994</v>
      </c>
      <c r="Y34" s="27"/>
    </row>
    <row r="35" spans="1:25" ht="12.75">
      <c r="A35" s="1">
        <v>30</v>
      </c>
      <c r="C35" s="15" t="s">
        <v>310</v>
      </c>
      <c r="D35" s="1"/>
      <c r="E35" s="47">
        <v>32.089172142857144</v>
      </c>
      <c r="F35" s="34"/>
      <c r="G35" s="34">
        <v>7</v>
      </c>
      <c r="H35" s="34"/>
      <c r="I35" s="47">
        <v>28.976319999999998</v>
      </c>
      <c r="J35" s="47">
        <v>35.8</v>
      </c>
      <c r="K35" s="47">
        <v>39</v>
      </c>
      <c r="L35" s="27">
        <v>38.7</v>
      </c>
      <c r="M35" s="36">
        <v>32.5</v>
      </c>
      <c r="N35" s="47">
        <v>33.6</v>
      </c>
      <c r="O35" s="47">
        <v>26.7716</v>
      </c>
      <c r="P35" s="36">
        <v>25.5</v>
      </c>
      <c r="Q35" s="36">
        <v>30.90545</v>
      </c>
      <c r="R35" s="36">
        <v>26.259790000000002</v>
      </c>
      <c r="S35" s="38">
        <v>38.9763</v>
      </c>
      <c r="T35" s="47">
        <v>27.75585</v>
      </c>
      <c r="U35" s="47">
        <v>24.8031</v>
      </c>
      <c r="V35" s="36">
        <v>39.7</v>
      </c>
      <c r="W35" s="47">
        <v>30.944819999999996</v>
      </c>
      <c r="X35" s="47">
        <v>33.0708</v>
      </c>
      <c r="Y35" s="27"/>
    </row>
    <row r="36" spans="1:25" ht="12.75">
      <c r="A36" s="1">
        <v>31</v>
      </c>
      <c r="C36" s="15" t="s">
        <v>311</v>
      </c>
      <c r="D36" s="1"/>
      <c r="E36" s="47">
        <v>34.83913619047619</v>
      </c>
      <c r="F36" s="34"/>
      <c r="G36" s="34">
        <v>23</v>
      </c>
      <c r="H36" s="34"/>
      <c r="I36" s="47">
        <v>31.8897</v>
      </c>
      <c r="J36" s="47">
        <v>40.1</v>
      </c>
      <c r="K36" s="47">
        <v>41</v>
      </c>
      <c r="L36" s="27">
        <v>42.9</v>
      </c>
      <c r="M36" s="36">
        <v>32</v>
      </c>
      <c r="N36" s="47">
        <v>35.6</v>
      </c>
      <c r="O36" s="47">
        <v>28.7</v>
      </c>
      <c r="P36" s="36">
        <v>29.5</v>
      </c>
      <c r="Q36" s="36">
        <v>32.16529</v>
      </c>
      <c r="R36" s="36">
        <v>28.740099999999998</v>
      </c>
      <c r="S36" s="38">
        <v>41.600966666666665</v>
      </c>
      <c r="T36" s="47">
        <v>32.6771</v>
      </c>
      <c r="U36" s="47">
        <v>26.574749999999998</v>
      </c>
      <c r="V36" s="36">
        <v>44.3</v>
      </c>
      <c r="W36" s="47">
        <v>31.33852</v>
      </c>
      <c r="X36" s="47">
        <v>39.37</v>
      </c>
      <c r="Y36" s="27"/>
    </row>
    <row r="37" spans="1:25" ht="12.75">
      <c r="A37" s="1">
        <v>32</v>
      </c>
      <c r="C37" s="15" t="s">
        <v>313</v>
      </c>
      <c r="D37" s="1"/>
      <c r="E37" s="47">
        <v>33.15300714285714</v>
      </c>
      <c r="F37" s="34"/>
      <c r="G37" s="53">
        <v>12</v>
      </c>
      <c r="H37" s="34"/>
      <c r="I37" s="47">
        <v>32.16529</v>
      </c>
      <c r="J37" s="47">
        <v>38.9</v>
      </c>
      <c r="K37" s="36">
        <v>37</v>
      </c>
      <c r="L37" s="27">
        <v>37.8</v>
      </c>
      <c r="M37" s="36">
        <v>37</v>
      </c>
      <c r="N37" s="47">
        <v>35.3</v>
      </c>
      <c r="O37" s="47">
        <v>28.871333333333332</v>
      </c>
      <c r="P37" s="36">
        <v>29</v>
      </c>
      <c r="Q37" s="36">
        <v>31.29915</v>
      </c>
      <c r="R37" s="36">
        <v>31.220409999999998</v>
      </c>
      <c r="S37" s="38">
        <v>36.08916666666667</v>
      </c>
      <c r="T37" s="47">
        <v>27.9527</v>
      </c>
      <c r="U37" s="47">
        <v>22.24405</v>
      </c>
      <c r="V37" s="36">
        <v>39.3</v>
      </c>
      <c r="W37" s="47">
        <v>32.91332</v>
      </c>
      <c r="X37" s="47">
        <v>44.72432</v>
      </c>
      <c r="Y37" s="27"/>
    </row>
    <row r="38" spans="3:24" ht="12.75">
      <c r="C38" s="2"/>
      <c r="D38" s="1"/>
      <c r="E38" s="34"/>
      <c r="F38" s="34"/>
      <c r="G38" s="34"/>
      <c r="H38" s="34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3:25" ht="12.75">
      <c r="C39" s="2" t="s">
        <v>60</v>
      </c>
      <c r="D39" s="1"/>
      <c r="E39" s="47">
        <f>AVERAGE(E6:E37)</f>
        <v>33.80265373883929</v>
      </c>
      <c r="F39" s="34"/>
      <c r="G39" s="34"/>
      <c r="H39" s="34"/>
      <c r="I39" s="47">
        <f>AVERAGE(I6:I37)</f>
        <v>30.693836249999993</v>
      </c>
      <c r="J39" s="47">
        <f>AVERAGE(J6:J37)</f>
        <v>38.921875</v>
      </c>
      <c r="K39" s="47">
        <f>AVERAGE(K6:K37)</f>
        <v>39.1875</v>
      </c>
      <c r="L39" s="47">
        <f>AVERAGE(L6:L37)</f>
        <v>39.865624999999994</v>
      </c>
      <c r="M39" s="47">
        <f>AVERAGE(M6:M37)</f>
        <v>33.7734375</v>
      </c>
      <c r="N39" s="47">
        <f aca="true" t="shared" si="0" ref="N39:W39">AVERAGE(N6:N37)</f>
        <v>33.90624999999999</v>
      </c>
      <c r="O39" s="47">
        <f t="shared" si="0"/>
        <v>28.021164583333338</v>
      </c>
      <c r="P39" s="47">
        <f t="shared" si="0"/>
        <v>28.281249999999996</v>
      </c>
      <c r="Q39" s="47">
        <f t="shared" si="0"/>
        <v>33.4509665625</v>
      </c>
      <c r="R39" s="47">
        <f t="shared" si="0"/>
        <v>29.186703437499997</v>
      </c>
      <c r="S39" s="47">
        <f t="shared" si="0"/>
        <v>40.96427994791667</v>
      </c>
      <c r="T39" s="47">
        <f t="shared" si="0"/>
        <v>30.2656875</v>
      </c>
      <c r="U39" s="47">
        <f t="shared" si="0"/>
        <v>25.202951562499994</v>
      </c>
      <c r="V39" s="47">
        <f t="shared" si="0"/>
        <v>41.51562500000001</v>
      </c>
      <c r="W39" s="47">
        <f t="shared" si="0"/>
        <v>31.390193125</v>
      </c>
      <c r="X39" s="47">
        <f>AVERAGE(X6:X37)</f>
        <v>39.485649375</v>
      </c>
      <c r="Y39" s="47"/>
    </row>
    <row r="40" spans="3:24" ht="12.75">
      <c r="C40" s="2"/>
      <c r="D40" s="1"/>
      <c r="E40" s="34"/>
      <c r="F40" s="34"/>
      <c r="G40" s="34"/>
      <c r="H40" s="34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5"/>
    </row>
    <row r="41" spans="3:22" ht="14.25">
      <c r="C41" s="37" t="s">
        <v>444</v>
      </c>
      <c r="D41" s="1"/>
      <c r="F41" s="1"/>
      <c r="G41" s="1"/>
      <c r="H41" s="1"/>
      <c r="J41" s="1"/>
      <c r="K41" s="1"/>
      <c r="L41" s="1"/>
      <c r="M41" s="1"/>
      <c r="P41" s="1"/>
      <c r="Q41" s="1"/>
      <c r="R41" s="1"/>
      <c r="S41" s="1"/>
      <c r="U41" s="1"/>
      <c r="V41" s="1"/>
    </row>
    <row r="42" spans="3:22" ht="14.25">
      <c r="C42" s="37" t="s">
        <v>564</v>
      </c>
      <c r="D42" s="1"/>
      <c r="F42" s="1"/>
      <c r="G42" s="1"/>
      <c r="H42" s="1"/>
      <c r="J42" s="1"/>
      <c r="K42" s="1"/>
      <c r="L42" s="1"/>
      <c r="M42" s="1"/>
      <c r="P42" s="1"/>
      <c r="Q42" s="1"/>
      <c r="R42" s="1"/>
      <c r="S42" s="1"/>
      <c r="U42" s="1"/>
      <c r="V42" s="1"/>
    </row>
    <row r="43" spans="3:22" ht="12.75">
      <c r="C43" s="2"/>
      <c r="D43" s="1"/>
      <c r="E43" s="1"/>
      <c r="F43" s="1"/>
      <c r="G43" s="1"/>
      <c r="H43" s="1"/>
      <c r="J43" s="1"/>
      <c r="K43" s="1"/>
      <c r="L43" s="1"/>
      <c r="M43" s="1"/>
      <c r="P43" s="1"/>
      <c r="Q43" s="1"/>
      <c r="R43" s="1"/>
      <c r="S43" s="1"/>
      <c r="U43" s="1"/>
      <c r="V43" s="1"/>
    </row>
    <row r="44" spans="3:22" ht="12.75">
      <c r="C44" s="2"/>
      <c r="D44" s="1"/>
      <c r="E44" s="1"/>
      <c r="F44" s="1"/>
      <c r="G44" s="1"/>
      <c r="H44" s="1"/>
      <c r="J44" s="1"/>
      <c r="K44" s="1"/>
      <c r="L44" s="1"/>
      <c r="M44" s="1"/>
      <c r="P44" s="1"/>
      <c r="Q44" s="1"/>
      <c r="R44" s="1"/>
      <c r="S44" s="1"/>
      <c r="U44" s="1"/>
      <c r="V44" s="1"/>
    </row>
    <row r="45" spans="3:22" ht="12.75">
      <c r="C45" s="2"/>
      <c r="D45" s="1"/>
      <c r="E45" s="1"/>
      <c r="F45" s="1"/>
      <c r="G45" s="1"/>
      <c r="H45" s="1"/>
      <c r="J45" s="1"/>
      <c r="K45" s="1"/>
      <c r="L45" s="1"/>
      <c r="M45" s="1"/>
      <c r="P45" s="1"/>
      <c r="Q45" s="1"/>
      <c r="R45" s="1"/>
      <c r="S45" s="1"/>
      <c r="U45" s="1"/>
      <c r="V45" s="1"/>
    </row>
    <row r="46" spans="3:22" ht="12.75">
      <c r="C46" s="2"/>
      <c r="D46" s="1"/>
      <c r="E46" s="1"/>
      <c r="F46" s="1"/>
      <c r="G46" s="1"/>
      <c r="H46" s="1"/>
      <c r="J46" s="1"/>
      <c r="K46" s="1"/>
      <c r="L46" s="1"/>
      <c r="M46" s="1"/>
      <c r="P46" s="1"/>
      <c r="Q46" s="1"/>
      <c r="R46" s="1"/>
      <c r="S46" s="1"/>
      <c r="U46" s="1"/>
      <c r="V46" s="1"/>
    </row>
    <row r="47" spans="4:22" ht="12.75">
      <c r="D47" s="1"/>
      <c r="E47" s="1"/>
      <c r="F47" s="1"/>
      <c r="G47" s="1"/>
      <c r="H47" s="1"/>
      <c r="J47" s="1"/>
      <c r="K47" s="1"/>
      <c r="L47" s="1"/>
      <c r="M47" s="1"/>
      <c r="P47" s="1"/>
      <c r="Q47" s="1"/>
      <c r="R47" s="1"/>
      <c r="S47" s="1"/>
      <c r="U47" s="1"/>
      <c r="V47" s="1"/>
    </row>
    <row r="48" spans="4:22" ht="12.75">
      <c r="D48" s="1"/>
      <c r="E48" s="1"/>
      <c r="F48" s="1"/>
      <c r="G48" s="1"/>
      <c r="H48" s="1"/>
      <c r="J48" s="1"/>
      <c r="K48" s="1"/>
      <c r="L48" s="1"/>
      <c r="M48" s="1"/>
      <c r="P48" s="1"/>
      <c r="Q48" s="1"/>
      <c r="R48" s="1"/>
      <c r="S48" s="1"/>
      <c r="U48" s="1"/>
      <c r="V48" s="1"/>
    </row>
    <row r="49" spans="4:22" ht="12.75">
      <c r="D49" s="1"/>
      <c r="E49" s="1"/>
      <c r="F49" s="1"/>
      <c r="G49" s="1"/>
      <c r="H49" s="1"/>
      <c r="J49" s="1"/>
      <c r="K49" s="1"/>
      <c r="L49" s="1"/>
      <c r="M49" s="1"/>
      <c r="P49" s="1"/>
      <c r="Q49" s="1"/>
      <c r="R49" s="1"/>
      <c r="S49" s="1"/>
      <c r="U49" s="1"/>
      <c r="V49" s="1"/>
    </row>
    <row r="50" spans="4:22" ht="12.75">
      <c r="D50" s="1"/>
      <c r="E50" s="1"/>
      <c r="F50" s="1"/>
      <c r="G50" s="1"/>
      <c r="H50" s="1"/>
      <c r="J50" s="1"/>
      <c r="K50" s="1"/>
      <c r="L50" s="1"/>
      <c r="M50" s="1"/>
      <c r="P50" s="1"/>
      <c r="Q50" s="1"/>
      <c r="R50" s="1"/>
      <c r="S50" s="1"/>
      <c r="U50" s="1"/>
      <c r="V50" s="1"/>
    </row>
    <row r="51" spans="4:22" ht="12.75">
      <c r="D51" s="1"/>
      <c r="E51" s="1"/>
      <c r="F51" s="1"/>
      <c r="G51" s="1"/>
      <c r="H51" s="1"/>
      <c r="J51" s="1"/>
      <c r="K51" s="1"/>
      <c r="L51" s="1"/>
      <c r="M51" s="1"/>
      <c r="P51" s="1"/>
      <c r="Q51" s="1"/>
      <c r="R51" s="1"/>
      <c r="S51" s="1"/>
      <c r="U51" s="1"/>
      <c r="V51" s="1"/>
    </row>
    <row r="52" spans="4:22" ht="12.75">
      <c r="D52" s="1"/>
      <c r="E52" s="1"/>
      <c r="F52" s="1"/>
      <c r="G52" s="1"/>
      <c r="H52" s="1"/>
      <c r="J52" s="1"/>
      <c r="K52" s="1"/>
      <c r="L52" s="1"/>
      <c r="M52" s="1"/>
      <c r="P52" s="1"/>
      <c r="Q52" s="1"/>
      <c r="R52" s="1"/>
      <c r="S52" s="1"/>
      <c r="U52" s="1"/>
      <c r="V52" s="1"/>
    </row>
    <row r="53" spans="4:22" ht="12.75">
      <c r="D53" s="1"/>
      <c r="E53" s="1"/>
      <c r="F53" s="1"/>
      <c r="G53" s="1"/>
      <c r="H53" s="1"/>
      <c r="J53" s="1"/>
      <c r="K53" s="1"/>
      <c r="L53" s="1"/>
      <c r="M53" s="1"/>
      <c r="P53" s="1"/>
      <c r="Q53" s="1"/>
      <c r="R53" s="1"/>
      <c r="S53" s="1"/>
      <c r="U53" s="1"/>
      <c r="V53" s="1"/>
    </row>
    <row r="54" spans="4:22" ht="12.75">
      <c r="D54" s="1"/>
      <c r="E54" s="1"/>
      <c r="F54" s="1"/>
      <c r="G54" s="1"/>
      <c r="H54" s="1"/>
      <c r="J54" s="1"/>
      <c r="K54" s="1"/>
      <c r="L54" s="1"/>
      <c r="M54" s="1"/>
      <c r="P54" s="1"/>
      <c r="Q54" s="1"/>
      <c r="R54" s="1"/>
      <c r="S54" s="1"/>
      <c r="U54" s="1"/>
      <c r="V54" s="1"/>
    </row>
    <row r="55" spans="4:22" ht="12.75">
      <c r="D55" s="1"/>
      <c r="E55" s="1"/>
      <c r="F55" s="1"/>
      <c r="G55" s="1"/>
      <c r="H55" s="1"/>
      <c r="J55" s="1"/>
      <c r="K55" s="1"/>
      <c r="L55" s="1"/>
      <c r="M55" s="1"/>
      <c r="P55" s="1"/>
      <c r="Q55" s="1"/>
      <c r="R55" s="1"/>
      <c r="S55" s="1"/>
      <c r="U55" s="1"/>
      <c r="V55" s="1"/>
    </row>
    <row r="56" spans="4:22" ht="12.75">
      <c r="D56" s="1"/>
      <c r="E56" s="1"/>
      <c r="F56" s="1"/>
      <c r="G56" s="1"/>
      <c r="H56" s="1"/>
      <c r="J56" s="1"/>
      <c r="K56" s="1"/>
      <c r="L56" s="1"/>
      <c r="M56" s="1"/>
      <c r="P56" s="1"/>
      <c r="Q56" s="1"/>
      <c r="R56" s="1"/>
      <c r="S56" s="1"/>
      <c r="U56" s="1"/>
      <c r="V56" s="1"/>
    </row>
    <row r="57" spans="4:22" ht="12.75">
      <c r="D57" s="1"/>
      <c r="E57" s="1"/>
      <c r="F57" s="1"/>
      <c r="G57" s="1"/>
      <c r="H57" s="1"/>
      <c r="J57" s="1"/>
      <c r="K57" s="1"/>
      <c r="L57" s="1"/>
      <c r="M57" s="1"/>
      <c r="P57" s="1"/>
      <c r="Q57" s="1"/>
      <c r="R57" s="1"/>
      <c r="S57" s="1"/>
      <c r="U57" s="1"/>
      <c r="V57" s="1"/>
    </row>
    <row r="58" spans="4:22" ht="12.75">
      <c r="D58" s="1"/>
      <c r="E58" s="1"/>
      <c r="F58" s="1"/>
      <c r="G58" s="1"/>
      <c r="H58" s="1"/>
      <c r="J58" s="1"/>
      <c r="K58" s="1"/>
      <c r="L58" s="1"/>
      <c r="M58" s="1"/>
      <c r="P58" s="1"/>
      <c r="Q58" s="1"/>
      <c r="R58" s="1"/>
      <c r="S58" s="1"/>
      <c r="U58" s="1"/>
      <c r="V58" s="1"/>
    </row>
    <row r="59" spans="4:22" ht="12.75">
      <c r="D59" s="1"/>
      <c r="E59" s="1"/>
      <c r="F59" s="1"/>
      <c r="G59" s="1"/>
      <c r="H59" s="1"/>
      <c r="J59" s="1"/>
      <c r="K59" s="1"/>
      <c r="L59" s="1"/>
      <c r="M59" s="1"/>
      <c r="P59" s="1"/>
      <c r="Q59" s="1"/>
      <c r="R59" s="1"/>
      <c r="S59" s="1"/>
      <c r="U59" s="1"/>
      <c r="V59" s="1"/>
    </row>
    <row r="60" spans="4:22" ht="12.75">
      <c r="D60" s="1"/>
      <c r="E60" s="1"/>
      <c r="F60" s="1"/>
      <c r="G60" s="1"/>
      <c r="H60" s="1"/>
      <c r="J60" s="1"/>
      <c r="K60" s="1"/>
      <c r="L60" s="1"/>
      <c r="M60" s="1"/>
      <c r="P60" s="1"/>
      <c r="Q60" s="1"/>
      <c r="R60" s="1"/>
      <c r="S60" s="1"/>
      <c r="U60" s="1"/>
      <c r="V60" s="1"/>
    </row>
    <row r="61" spans="4:22" ht="12.75">
      <c r="D61" s="1"/>
      <c r="E61" s="1"/>
      <c r="F61" s="1"/>
      <c r="G61" s="1"/>
      <c r="H61" s="1"/>
      <c r="J61" s="1"/>
      <c r="K61" s="1"/>
      <c r="L61" s="1"/>
      <c r="M61" s="1"/>
      <c r="P61" s="1"/>
      <c r="Q61" s="1"/>
      <c r="R61" s="1"/>
      <c r="S61" s="1"/>
      <c r="U61" s="1"/>
      <c r="V61" s="1"/>
    </row>
    <row r="62" spans="4:22" ht="12.75">
      <c r="D62" s="1"/>
      <c r="E62" s="1"/>
      <c r="F62" s="1"/>
      <c r="G62" s="1"/>
      <c r="H62" s="1"/>
      <c r="J62" s="1"/>
      <c r="K62" s="1"/>
      <c r="L62" s="1"/>
      <c r="M62" s="1"/>
      <c r="P62" s="1"/>
      <c r="Q62" s="1"/>
      <c r="R62" s="1"/>
      <c r="S62" s="1"/>
      <c r="U62" s="1"/>
      <c r="V62" s="1"/>
    </row>
    <row r="63" spans="4:22" ht="12.75">
      <c r="D63" s="1"/>
      <c r="E63" s="1"/>
      <c r="F63" s="1"/>
      <c r="G63" s="1"/>
      <c r="H63" s="1"/>
      <c r="J63" s="1"/>
      <c r="K63" s="1"/>
      <c r="L63" s="1"/>
      <c r="M63" s="1"/>
      <c r="P63" s="1"/>
      <c r="Q63" s="1"/>
      <c r="R63" s="1"/>
      <c r="S63" s="1"/>
      <c r="U63" s="1"/>
      <c r="V63" s="1"/>
    </row>
    <row r="64" spans="4:22" ht="12.75">
      <c r="D64" s="1"/>
      <c r="E64" s="1"/>
      <c r="F64" s="1"/>
      <c r="G64" s="1"/>
      <c r="H64" s="1"/>
      <c r="J64" s="1"/>
      <c r="K64" s="1"/>
      <c r="L64" s="1"/>
      <c r="M64" s="1"/>
      <c r="P64" s="1"/>
      <c r="Q64" s="1"/>
      <c r="R64" s="1"/>
      <c r="S64" s="1"/>
      <c r="U64" s="1"/>
      <c r="V64" s="1"/>
    </row>
    <row r="65" spans="4:22" ht="12.75">
      <c r="D65" s="1"/>
      <c r="E65" s="1"/>
      <c r="F65" s="1"/>
      <c r="G65" s="1"/>
      <c r="H65" s="1"/>
      <c r="J65" s="1"/>
      <c r="K65" s="1"/>
      <c r="L65" s="1"/>
      <c r="M65" s="1"/>
      <c r="P65" s="1"/>
      <c r="Q65" s="1"/>
      <c r="R65" s="1"/>
      <c r="S65" s="1"/>
      <c r="U65" s="1"/>
      <c r="V65" s="1"/>
    </row>
    <row r="66" spans="4:22" ht="12.75">
      <c r="D66" s="1"/>
      <c r="E66" s="1"/>
      <c r="F66" s="1"/>
      <c r="G66" s="1"/>
      <c r="H66" s="1"/>
      <c r="J66" s="1"/>
      <c r="K66" s="1"/>
      <c r="L66" s="1"/>
      <c r="M66" s="1"/>
      <c r="P66" s="1"/>
      <c r="Q66" s="1"/>
      <c r="R66" s="1"/>
      <c r="S66" s="1"/>
      <c r="U66" s="1"/>
      <c r="V66" s="1"/>
    </row>
    <row r="67" spans="4:22" ht="12.75">
      <c r="D67" s="1"/>
      <c r="E67" s="1"/>
      <c r="F67" s="1"/>
      <c r="G67" s="1"/>
      <c r="H67" s="1"/>
      <c r="J67" s="1"/>
      <c r="K67" s="1"/>
      <c r="L67" s="1"/>
      <c r="M67" s="1"/>
      <c r="P67" s="1"/>
      <c r="Q67" s="1"/>
      <c r="R67" s="1"/>
      <c r="S67" s="1"/>
      <c r="U67" s="1"/>
      <c r="V67" s="1"/>
    </row>
    <row r="68" spans="4:22" ht="12.75">
      <c r="D68" s="1"/>
      <c r="E68" s="1"/>
      <c r="F68" s="1"/>
      <c r="G68" s="1"/>
      <c r="H68" s="1"/>
      <c r="J68" s="1"/>
      <c r="K68" s="1"/>
      <c r="L68" s="1"/>
      <c r="M68" s="1"/>
      <c r="P68" s="1"/>
      <c r="Q68" s="1"/>
      <c r="R68" s="1"/>
      <c r="S68" s="1"/>
      <c r="U68" s="1"/>
      <c r="V68" s="1"/>
    </row>
    <row r="69" spans="4:22" ht="12.75">
      <c r="D69" s="1"/>
      <c r="E69" s="1"/>
      <c r="F69" s="1"/>
      <c r="G69" s="1"/>
      <c r="H69" s="1"/>
      <c r="J69" s="1"/>
      <c r="K69" s="1"/>
      <c r="L69" s="1"/>
      <c r="M69" s="1"/>
      <c r="P69" s="1"/>
      <c r="Q69" s="1"/>
      <c r="R69" s="1"/>
      <c r="S69" s="1"/>
      <c r="U69" s="1"/>
      <c r="V69" s="1"/>
    </row>
    <row r="70" spans="4:22" ht="12.75">
      <c r="D70" s="1"/>
      <c r="E70" s="1"/>
      <c r="F70" s="1"/>
      <c r="G70" s="1"/>
      <c r="H70" s="1"/>
      <c r="J70" s="1"/>
      <c r="K70" s="1"/>
      <c r="L70" s="1"/>
      <c r="M70" s="1"/>
      <c r="P70" s="1"/>
      <c r="Q70" s="1"/>
      <c r="R70" s="1"/>
      <c r="S70" s="1"/>
      <c r="U70" s="1"/>
      <c r="V70" s="1"/>
    </row>
    <row r="71" spans="4:22" ht="12.75">
      <c r="D71" s="1"/>
      <c r="E71" s="1"/>
      <c r="F71" s="1"/>
      <c r="G71" s="1"/>
      <c r="H71" s="1"/>
      <c r="J71" s="1"/>
      <c r="K71" s="1"/>
      <c r="L71" s="1"/>
      <c r="M71" s="1"/>
      <c r="P71" s="1"/>
      <c r="Q71" s="1"/>
      <c r="R71" s="1"/>
      <c r="S71" s="1"/>
      <c r="U71" s="1"/>
      <c r="V71" s="1"/>
    </row>
    <row r="72" spans="4:22" ht="12.75">
      <c r="D72" s="1"/>
      <c r="E72" s="1"/>
      <c r="F72" s="1"/>
      <c r="G72" s="1"/>
      <c r="H72" s="1"/>
      <c r="J72" s="1"/>
      <c r="K72" s="1"/>
      <c r="L72" s="1"/>
      <c r="M72" s="1"/>
      <c r="P72" s="1"/>
      <c r="Q72" s="1"/>
      <c r="R72" s="1"/>
      <c r="S72" s="1"/>
      <c r="U72" s="1"/>
      <c r="V72" s="1"/>
    </row>
    <row r="73" spans="4:22" ht="12.75">
      <c r="D73" s="1"/>
      <c r="E73" s="1"/>
      <c r="F73" s="1"/>
      <c r="G73" s="1"/>
      <c r="H73" s="1"/>
      <c r="J73" s="1"/>
      <c r="K73" s="1"/>
      <c r="L73" s="1"/>
      <c r="M73" s="1"/>
      <c r="P73" s="1"/>
      <c r="Q73" s="1"/>
      <c r="R73" s="1"/>
      <c r="S73" s="1"/>
      <c r="U73" s="1"/>
      <c r="V73" s="1"/>
    </row>
    <row r="74" spans="4:22" ht="12.75">
      <c r="D74" s="1"/>
      <c r="E74" s="1"/>
      <c r="F74" s="1"/>
      <c r="G74" s="1"/>
      <c r="H74" s="1"/>
      <c r="J74" s="1"/>
      <c r="K74" s="1"/>
      <c r="L74" s="1"/>
      <c r="M74" s="1"/>
      <c r="P74" s="1"/>
      <c r="Q74" s="1"/>
      <c r="R74" s="1"/>
      <c r="S74" s="1"/>
      <c r="U74" s="1"/>
      <c r="V74" s="1"/>
    </row>
    <row r="75" spans="4:22" ht="12.75">
      <c r="D75" s="1"/>
      <c r="E75" s="1"/>
      <c r="F75" s="1"/>
      <c r="G75" s="1"/>
      <c r="H75" s="1"/>
      <c r="J75" s="1"/>
      <c r="K75" s="1"/>
      <c r="L75" s="1"/>
      <c r="M75" s="1"/>
      <c r="P75" s="1"/>
      <c r="Q75" s="1"/>
      <c r="R75" s="1"/>
      <c r="S75" s="1"/>
      <c r="U75" s="1"/>
      <c r="V75" s="1"/>
    </row>
    <row r="76" spans="4:22" ht="12.75">
      <c r="D76" s="1"/>
      <c r="E76" s="1"/>
      <c r="F76" s="1"/>
      <c r="G76" s="1"/>
      <c r="H76" s="1"/>
      <c r="J76" s="1"/>
      <c r="K76" s="1"/>
      <c r="L76" s="1"/>
      <c r="M76" s="1"/>
      <c r="P76" s="1"/>
      <c r="Q76" s="1"/>
      <c r="R76" s="1"/>
      <c r="S76" s="1"/>
      <c r="U76" s="1"/>
      <c r="V76" s="1"/>
    </row>
    <row r="77" spans="4:22" ht="12.75">
      <c r="D77" s="1"/>
      <c r="E77" s="1"/>
      <c r="F77" s="1"/>
      <c r="G77" s="1"/>
      <c r="H77" s="1"/>
      <c r="J77" s="1"/>
      <c r="K77" s="1"/>
      <c r="L77" s="1"/>
      <c r="M77" s="1"/>
      <c r="P77" s="1"/>
      <c r="Q77" s="1"/>
      <c r="R77" s="1"/>
      <c r="S77" s="1"/>
      <c r="U77" s="1"/>
      <c r="V77" s="1"/>
    </row>
    <row r="78" spans="4:22" ht="12.75">
      <c r="D78" s="1"/>
      <c r="E78" s="1"/>
      <c r="F78" s="1"/>
      <c r="G78" s="1"/>
      <c r="H78" s="1"/>
      <c r="J78" s="1"/>
      <c r="K78" s="1"/>
      <c r="L78" s="1"/>
      <c r="M78" s="1"/>
      <c r="P78" s="1"/>
      <c r="Q78" s="1"/>
      <c r="R78" s="1"/>
      <c r="S78" s="1"/>
      <c r="U78" s="1"/>
      <c r="V78" s="1"/>
    </row>
    <row r="79" spans="4:22" ht="12.75">
      <c r="D79" s="1"/>
      <c r="E79" s="1"/>
      <c r="F79" s="1"/>
      <c r="G79" s="1"/>
      <c r="H79" s="1"/>
      <c r="J79" s="1"/>
      <c r="K79" s="1"/>
      <c r="L79" s="1"/>
      <c r="M79" s="1"/>
      <c r="P79" s="1"/>
      <c r="Q79" s="1"/>
      <c r="R79" s="1"/>
      <c r="S79" s="1"/>
      <c r="U79" s="1"/>
      <c r="V79" s="1"/>
    </row>
    <row r="80" spans="4:22" ht="12.75">
      <c r="D80" s="1"/>
      <c r="E80" s="1"/>
      <c r="F80" s="1"/>
      <c r="G80" s="1"/>
      <c r="H80" s="1"/>
      <c r="J80" s="1"/>
      <c r="K80" s="1"/>
      <c r="L80" s="1"/>
      <c r="M80" s="1"/>
      <c r="P80" s="1"/>
      <c r="Q80" s="1"/>
      <c r="R80" s="1"/>
      <c r="S80" s="1"/>
      <c r="U80" s="1"/>
      <c r="V80" s="1"/>
    </row>
    <row r="81" spans="4:22" ht="12.75">
      <c r="D81" s="1"/>
      <c r="E81" s="1"/>
      <c r="F81" s="1"/>
      <c r="G81" s="1"/>
      <c r="H81" s="1"/>
      <c r="J81" s="1"/>
      <c r="K81" s="1"/>
      <c r="L81" s="1"/>
      <c r="M81" s="1"/>
      <c r="P81" s="1"/>
      <c r="Q81" s="1"/>
      <c r="R81" s="1"/>
      <c r="S81" s="1"/>
      <c r="U81" s="1"/>
      <c r="V81" s="1"/>
    </row>
  </sheetData>
  <printOptions/>
  <pageMargins left="0.5" right="0.43" top="0.5" bottom="0.5" header="0" footer="0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2:O83"/>
  <sheetViews>
    <sheetView workbookViewId="0" topLeftCell="A2">
      <selection activeCell="A2" sqref="A2"/>
    </sheetView>
  </sheetViews>
  <sheetFormatPr defaultColWidth="9.140625" defaultRowHeight="12.75"/>
  <cols>
    <col min="1" max="1" width="9.140625" style="1" customWidth="1"/>
    <col min="2" max="2" width="1.1484375" style="0" customWidth="1"/>
    <col min="3" max="3" width="20.421875" style="0" customWidth="1"/>
    <col min="4" max="4" width="0.85546875" style="0" customWidth="1"/>
    <col min="5" max="5" width="9.140625" style="3" customWidth="1"/>
    <col min="6" max="6" width="1.7109375" style="3" customWidth="1"/>
    <col min="7" max="7" width="9.140625" style="4" customWidth="1"/>
    <col min="8" max="8" width="1.1484375" style="5" customWidth="1"/>
    <col min="9" max="12" width="9.140625" style="5" customWidth="1"/>
  </cols>
  <sheetData>
    <row r="2" ht="15">
      <c r="A2" s="40" t="s">
        <v>330</v>
      </c>
    </row>
    <row r="4" spans="5:7" ht="12.75">
      <c r="E4" s="5" t="s">
        <v>46</v>
      </c>
      <c r="F4" s="5"/>
      <c r="G4" s="4" t="s">
        <v>46</v>
      </c>
    </row>
    <row r="5" spans="1:15" ht="14.25">
      <c r="A5" s="1" t="s">
        <v>40</v>
      </c>
      <c r="C5" t="s">
        <v>41</v>
      </c>
      <c r="E5" s="5" t="s">
        <v>55</v>
      </c>
      <c r="F5" s="5"/>
      <c r="G5" s="4" t="s">
        <v>55</v>
      </c>
      <c r="I5" s="5" t="s">
        <v>74</v>
      </c>
      <c r="J5" s="5" t="s">
        <v>83</v>
      </c>
      <c r="K5" s="5" t="s">
        <v>84</v>
      </c>
      <c r="L5" s="5" t="s">
        <v>80</v>
      </c>
      <c r="M5" s="1" t="s">
        <v>81</v>
      </c>
      <c r="N5" s="1" t="s">
        <v>79</v>
      </c>
      <c r="O5" s="16" t="s">
        <v>446</v>
      </c>
    </row>
    <row r="6" spans="1:15" ht="13.5" thickBot="1">
      <c r="A6" s="77" t="s">
        <v>49</v>
      </c>
      <c r="B6" s="76"/>
      <c r="C6" s="76" t="s">
        <v>50</v>
      </c>
      <c r="D6" s="76"/>
      <c r="E6" s="86" t="s">
        <v>88</v>
      </c>
      <c r="F6" s="86"/>
      <c r="G6" s="98" t="s">
        <v>107</v>
      </c>
      <c r="H6" s="86"/>
      <c r="I6" s="86" t="s">
        <v>90</v>
      </c>
      <c r="J6" s="86" t="s">
        <v>97</v>
      </c>
      <c r="K6" s="86" t="s">
        <v>97</v>
      </c>
      <c r="L6" s="86" t="s">
        <v>95</v>
      </c>
      <c r="M6" s="77" t="s">
        <v>95</v>
      </c>
      <c r="N6" s="77" t="s">
        <v>95</v>
      </c>
      <c r="O6" s="86" t="s">
        <v>90</v>
      </c>
    </row>
    <row r="7" spans="5:15" ht="3" customHeight="1" thickTop="1">
      <c r="E7" s="5"/>
      <c r="F7" s="5"/>
      <c r="J7" s="16"/>
      <c r="K7" s="16"/>
      <c r="L7" s="1"/>
      <c r="M7" s="1"/>
      <c r="N7" s="21"/>
      <c r="O7" s="5"/>
    </row>
    <row r="8" spans="1:15" ht="12.75">
      <c r="A8" s="1">
        <v>1</v>
      </c>
      <c r="C8" s="15" t="s">
        <v>8</v>
      </c>
      <c r="D8" s="1"/>
      <c r="E8" s="5">
        <f>AVERAGE(I8:N8)</f>
        <v>23.785</v>
      </c>
      <c r="F8" s="1"/>
      <c r="G8" s="1">
        <v>14</v>
      </c>
      <c r="H8" s="1"/>
      <c r="I8" s="5">
        <v>3.75</v>
      </c>
      <c r="J8" s="1">
        <v>12.5</v>
      </c>
      <c r="K8" s="5">
        <v>25</v>
      </c>
      <c r="L8" s="17">
        <v>6</v>
      </c>
      <c r="M8" s="17">
        <v>21.09</v>
      </c>
      <c r="N8" s="17">
        <v>74.37</v>
      </c>
      <c r="O8" s="5">
        <v>0</v>
      </c>
    </row>
    <row r="9" spans="1:15" ht="12.75">
      <c r="A9" s="1">
        <v>2</v>
      </c>
      <c r="C9" s="15" t="s">
        <v>280</v>
      </c>
      <c r="D9" s="1"/>
      <c r="E9" s="5">
        <f aca="true" t="shared" si="0" ref="E9:E39">AVERAGE(I9:N9)</f>
        <v>17.925555555555555</v>
      </c>
      <c r="F9" s="1"/>
      <c r="G9" s="1">
        <v>4</v>
      </c>
      <c r="H9" s="1"/>
      <c r="I9" s="5">
        <v>16.25</v>
      </c>
      <c r="J9" s="1">
        <v>25</v>
      </c>
      <c r="K9" s="5">
        <v>8.333333333333332</v>
      </c>
      <c r="L9" s="17">
        <v>28</v>
      </c>
      <c r="M9" s="17">
        <v>11.1</v>
      </c>
      <c r="N9" s="17">
        <v>18.87</v>
      </c>
      <c r="O9" s="5">
        <v>0</v>
      </c>
    </row>
    <row r="10" spans="1:15" ht="12.75">
      <c r="A10" s="1">
        <v>3</v>
      </c>
      <c r="C10" s="15" t="s">
        <v>10</v>
      </c>
      <c r="D10" s="1"/>
      <c r="E10" s="5">
        <f t="shared" si="0"/>
        <v>24.676666666666666</v>
      </c>
      <c r="F10" s="1"/>
      <c r="G10" s="1">
        <v>15</v>
      </c>
      <c r="H10" s="1"/>
      <c r="I10" s="5">
        <v>0</v>
      </c>
      <c r="J10" s="1">
        <v>40</v>
      </c>
      <c r="K10" s="5">
        <v>25</v>
      </c>
      <c r="L10" s="17">
        <v>32</v>
      </c>
      <c r="M10" s="17">
        <v>9.99</v>
      </c>
      <c r="N10" s="17">
        <v>41.07</v>
      </c>
      <c r="O10" s="5">
        <v>0</v>
      </c>
    </row>
    <row r="11" spans="1:15" ht="12.75">
      <c r="A11" s="19">
        <v>4</v>
      </c>
      <c r="B11" s="72"/>
      <c r="C11" s="82" t="s">
        <v>12</v>
      </c>
      <c r="D11" s="19"/>
      <c r="E11" s="79">
        <f t="shared" si="0"/>
        <v>14.716111111111113</v>
      </c>
      <c r="F11" s="19"/>
      <c r="G11" s="19">
        <v>1</v>
      </c>
      <c r="H11" s="19"/>
      <c r="I11" s="79">
        <v>0</v>
      </c>
      <c r="J11" s="19">
        <v>15</v>
      </c>
      <c r="K11" s="79">
        <v>16.666666666666668</v>
      </c>
      <c r="L11" s="79">
        <v>20</v>
      </c>
      <c r="M11" s="79">
        <v>17.76</v>
      </c>
      <c r="N11" s="79">
        <v>18.87</v>
      </c>
      <c r="O11" s="79">
        <v>0</v>
      </c>
    </row>
    <row r="12" spans="1:15" ht="12.75">
      <c r="A12" s="1">
        <v>5</v>
      </c>
      <c r="C12" s="15" t="s">
        <v>317</v>
      </c>
      <c r="D12" s="1"/>
      <c r="E12" s="5">
        <f t="shared" si="0"/>
        <v>19.885</v>
      </c>
      <c r="F12" s="1"/>
      <c r="G12" s="1">
        <v>8</v>
      </c>
      <c r="H12" s="1"/>
      <c r="I12" s="5">
        <v>0</v>
      </c>
      <c r="J12" s="1">
        <v>12.5</v>
      </c>
      <c r="K12" s="5">
        <v>0</v>
      </c>
      <c r="L12" s="17">
        <v>28</v>
      </c>
      <c r="M12" s="17">
        <v>12.21</v>
      </c>
      <c r="N12" s="17">
        <v>66.6</v>
      </c>
      <c r="O12" s="5">
        <v>0</v>
      </c>
    </row>
    <row r="13" spans="1:15" ht="12.75">
      <c r="A13" s="1">
        <v>6</v>
      </c>
      <c r="C13" s="15" t="s">
        <v>284</v>
      </c>
      <c r="D13" s="1"/>
      <c r="E13" s="5">
        <f t="shared" si="0"/>
        <v>33.41444444444445</v>
      </c>
      <c r="F13" s="1"/>
      <c r="G13" s="1">
        <v>22</v>
      </c>
      <c r="H13" s="1"/>
      <c r="I13" s="5">
        <v>7.5</v>
      </c>
      <c r="J13" s="1">
        <v>20</v>
      </c>
      <c r="K13" s="5">
        <v>16.666666666666668</v>
      </c>
      <c r="L13" s="17">
        <v>32</v>
      </c>
      <c r="M13" s="17">
        <v>27.75</v>
      </c>
      <c r="N13" s="17">
        <v>96.57</v>
      </c>
      <c r="O13" s="5">
        <v>0</v>
      </c>
    </row>
    <row r="14" spans="1:15" ht="12.75">
      <c r="A14" s="1">
        <v>7</v>
      </c>
      <c r="C14" s="23" t="s">
        <v>436</v>
      </c>
      <c r="D14" s="1"/>
      <c r="E14" s="5">
        <f t="shared" si="0"/>
        <v>20.837222222222223</v>
      </c>
      <c r="F14" s="1"/>
      <c r="G14" s="1">
        <v>11</v>
      </c>
      <c r="H14" s="1"/>
      <c r="I14" s="5">
        <v>12.5</v>
      </c>
      <c r="J14" s="1">
        <v>20</v>
      </c>
      <c r="K14" s="5">
        <v>8.333333333333332</v>
      </c>
      <c r="L14" s="17">
        <v>52</v>
      </c>
      <c r="M14" s="17">
        <v>17.76</v>
      </c>
      <c r="N14" s="17">
        <v>14.43</v>
      </c>
      <c r="O14" s="5">
        <v>0</v>
      </c>
    </row>
    <row r="15" spans="1:15" ht="12.75">
      <c r="A15" s="19">
        <v>8</v>
      </c>
      <c r="B15" s="72"/>
      <c r="C15" s="78" t="s">
        <v>437</v>
      </c>
      <c r="D15" s="19"/>
      <c r="E15" s="79">
        <f t="shared" si="0"/>
        <v>26.585555555555555</v>
      </c>
      <c r="F15" s="19"/>
      <c r="G15" s="19">
        <v>16</v>
      </c>
      <c r="H15" s="19"/>
      <c r="I15" s="79">
        <v>12.5</v>
      </c>
      <c r="J15" s="19">
        <v>20.75</v>
      </c>
      <c r="K15" s="79">
        <v>8.333333333333332</v>
      </c>
      <c r="L15" s="79">
        <v>48</v>
      </c>
      <c r="M15" s="79">
        <v>22.2</v>
      </c>
      <c r="N15" s="79">
        <v>47.73</v>
      </c>
      <c r="O15" s="79">
        <v>0</v>
      </c>
    </row>
    <row r="16" spans="1:15" ht="12.75">
      <c r="A16" s="1">
        <v>9</v>
      </c>
      <c r="C16" s="15" t="s">
        <v>288</v>
      </c>
      <c r="D16" s="1"/>
      <c r="E16" s="5">
        <f t="shared" si="0"/>
        <v>22.82722222222222</v>
      </c>
      <c r="F16" s="1"/>
      <c r="G16" s="1">
        <v>12</v>
      </c>
      <c r="H16" s="1"/>
      <c r="I16" s="5">
        <v>25</v>
      </c>
      <c r="J16" s="1">
        <v>15</v>
      </c>
      <c r="K16" s="5">
        <v>8.333333333333332</v>
      </c>
      <c r="L16" s="17">
        <v>52</v>
      </c>
      <c r="M16" s="17">
        <v>11.1</v>
      </c>
      <c r="N16" s="17">
        <v>25.53</v>
      </c>
      <c r="O16" s="5">
        <v>3.75</v>
      </c>
    </row>
    <row r="17" spans="1:15" ht="12.75">
      <c r="A17" s="1">
        <v>10</v>
      </c>
      <c r="C17" s="15" t="s">
        <v>290</v>
      </c>
      <c r="D17" s="1"/>
      <c r="E17" s="5">
        <f t="shared" si="0"/>
        <v>18.425</v>
      </c>
      <c r="F17" s="1"/>
      <c r="G17" s="1">
        <v>6</v>
      </c>
      <c r="H17" s="1"/>
      <c r="I17" s="5">
        <v>16.25</v>
      </c>
      <c r="J17" s="1">
        <v>15</v>
      </c>
      <c r="K17" s="5">
        <v>0</v>
      </c>
      <c r="L17" s="17">
        <v>46</v>
      </c>
      <c r="M17" s="17">
        <v>11.1</v>
      </c>
      <c r="N17" s="17">
        <v>22.2</v>
      </c>
      <c r="O17" s="5">
        <v>0</v>
      </c>
    </row>
    <row r="18" spans="1:15" ht="12.75">
      <c r="A18" s="1">
        <v>11</v>
      </c>
      <c r="C18" s="15" t="s">
        <v>16</v>
      </c>
      <c r="D18" s="1"/>
      <c r="E18" s="5">
        <f t="shared" si="0"/>
        <v>44.77333333333333</v>
      </c>
      <c r="F18" s="1"/>
      <c r="G18" s="1">
        <v>27</v>
      </c>
      <c r="H18" s="1"/>
      <c r="I18" s="5">
        <v>45</v>
      </c>
      <c r="J18" s="1">
        <v>62.5</v>
      </c>
      <c r="K18" s="5">
        <v>25</v>
      </c>
      <c r="L18" s="17">
        <v>54</v>
      </c>
      <c r="M18" s="17">
        <v>23.31</v>
      </c>
      <c r="N18" s="17">
        <v>58.83</v>
      </c>
      <c r="O18" s="5">
        <v>0</v>
      </c>
    </row>
    <row r="19" spans="1:15" ht="12.75">
      <c r="A19" s="19">
        <v>12</v>
      </c>
      <c r="B19" s="72"/>
      <c r="C19" s="82" t="s">
        <v>292</v>
      </c>
      <c r="D19" s="19"/>
      <c r="E19" s="79">
        <f t="shared" si="0"/>
        <v>51.934444444444445</v>
      </c>
      <c r="F19" s="19"/>
      <c r="G19" s="19">
        <v>31</v>
      </c>
      <c r="H19" s="19"/>
      <c r="I19" s="79">
        <v>57.5</v>
      </c>
      <c r="J19" s="19">
        <v>50</v>
      </c>
      <c r="K19" s="79">
        <v>16.666666666666668</v>
      </c>
      <c r="L19" s="79">
        <v>72</v>
      </c>
      <c r="M19" s="79">
        <v>52.17</v>
      </c>
      <c r="N19" s="79">
        <v>63.27</v>
      </c>
      <c r="O19" s="79">
        <v>25</v>
      </c>
    </row>
    <row r="20" spans="1:15" ht="12.75">
      <c r="A20" s="1">
        <v>13</v>
      </c>
      <c r="C20" s="15" t="s">
        <v>295</v>
      </c>
      <c r="D20" s="1"/>
      <c r="E20" s="5">
        <f t="shared" si="0"/>
        <v>48.685555555555545</v>
      </c>
      <c r="F20" s="1"/>
      <c r="G20" s="1">
        <v>30</v>
      </c>
      <c r="H20" s="1"/>
      <c r="I20" s="5">
        <v>70</v>
      </c>
      <c r="J20" s="1">
        <v>25</v>
      </c>
      <c r="K20" s="5">
        <v>8.333333333333332</v>
      </c>
      <c r="L20" s="17">
        <v>80</v>
      </c>
      <c r="M20" s="17">
        <v>49.95</v>
      </c>
      <c r="N20" s="17">
        <v>58.83</v>
      </c>
      <c r="O20" s="5">
        <v>53.75</v>
      </c>
    </row>
    <row r="21" spans="1:15" ht="12.75">
      <c r="A21" s="1">
        <v>14</v>
      </c>
      <c r="C21" s="23" t="s">
        <v>363</v>
      </c>
      <c r="D21" s="1"/>
      <c r="E21" s="5">
        <f t="shared" si="0"/>
        <v>46.379999999999995</v>
      </c>
      <c r="F21" s="1"/>
      <c r="G21" s="1">
        <v>29</v>
      </c>
      <c r="H21" s="1"/>
      <c r="I21" s="5">
        <v>28.75</v>
      </c>
      <c r="J21" s="1">
        <v>40</v>
      </c>
      <c r="K21" s="5">
        <v>25</v>
      </c>
      <c r="L21" s="17">
        <v>48</v>
      </c>
      <c r="M21" s="17">
        <v>58.83</v>
      </c>
      <c r="N21" s="17">
        <v>77.7</v>
      </c>
      <c r="O21" s="5">
        <v>0</v>
      </c>
    </row>
    <row r="22" spans="1:15" ht="12.75">
      <c r="A22" s="1">
        <v>15</v>
      </c>
      <c r="C22" s="15" t="s">
        <v>19</v>
      </c>
      <c r="D22" s="1"/>
      <c r="E22" s="5">
        <f t="shared" si="0"/>
        <v>29.361111111111114</v>
      </c>
      <c r="F22" s="1"/>
      <c r="G22" s="1">
        <v>19</v>
      </c>
      <c r="H22" s="1"/>
      <c r="I22" s="5">
        <v>7.5</v>
      </c>
      <c r="J22" s="1">
        <v>15</v>
      </c>
      <c r="K22" s="5">
        <v>16.666666666666668</v>
      </c>
      <c r="L22" s="17">
        <v>26</v>
      </c>
      <c r="M22" s="17">
        <v>11.1</v>
      </c>
      <c r="N22" s="17">
        <v>99.9</v>
      </c>
      <c r="O22" s="5">
        <v>0</v>
      </c>
    </row>
    <row r="23" spans="1:15" ht="12.75">
      <c r="A23" s="19">
        <v>16</v>
      </c>
      <c r="B23" s="72"/>
      <c r="C23" s="82" t="s">
        <v>21</v>
      </c>
      <c r="D23" s="19"/>
      <c r="E23" s="79">
        <f t="shared" si="0"/>
        <v>35.32722222222222</v>
      </c>
      <c r="F23" s="19"/>
      <c r="G23" s="19">
        <v>24</v>
      </c>
      <c r="H23" s="19"/>
      <c r="I23" s="79">
        <v>25</v>
      </c>
      <c r="J23" s="19">
        <v>32.5</v>
      </c>
      <c r="K23" s="79">
        <v>8.333333333333332</v>
      </c>
      <c r="L23" s="79">
        <v>54</v>
      </c>
      <c r="M23" s="79">
        <v>69.93</v>
      </c>
      <c r="N23" s="79">
        <v>22.2</v>
      </c>
      <c r="O23" s="79">
        <v>0</v>
      </c>
    </row>
    <row r="24" spans="1:15" ht="12.75">
      <c r="A24" s="1">
        <v>17</v>
      </c>
      <c r="C24" s="15" t="s">
        <v>297</v>
      </c>
      <c r="D24" s="1"/>
      <c r="E24" s="5">
        <f t="shared" si="0"/>
        <v>29.54222222222222</v>
      </c>
      <c r="F24" s="1"/>
      <c r="G24" s="1">
        <v>20</v>
      </c>
      <c r="H24" s="1"/>
      <c r="I24" s="5">
        <v>7.5</v>
      </c>
      <c r="J24" s="1">
        <v>27.5</v>
      </c>
      <c r="K24" s="5">
        <v>8.333333333333332</v>
      </c>
      <c r="L24" s="17">
        <v>54</v>
      </c>
      <c r="M24" s="17">
        <v>21.09</v>
      </c>
      <c r="N24" s="17">
        <v>58.83</v>
      </c>
      <c r="O24" s="5">
        <v>12.5</v>
      </c>
    </row>
    <row r="25" spans="1:15" ht="12.75">
      <c r="A25" s="1">
        <v>18</v>
      </c>
      <c r="C25" s="15" t="s">
        <v>299</v>
      </c>
      <c r="D25" s="1"/>
      <c r="E25" s="5">
        <f t="shared" si="0"/>
        <v>36.03333333333333</v>
      </c>
      <c r="F25" s="1"/>
      <c r="G25" s="1">
        <v>25</v>
      </c>
      <c r="H25" s="1"/>
      <c r="I25" s="5">
        <v>12.5</v>
      </c>
      <c r="J25" s="1">
        <v>75</v>
      </c>
      <c r="K25" s="5">
        <v>25</v>
      </c>
      <c r="L25" s="17">
        <v>26</v>
      </c>
      <c r="M25" s="17">
        <v>29.97</v>
      </c>
      <c r="N25" s="17">
        <v>47.73</v>
      </c>
      <c r="O25" s="5">
        <v>0</v>
      </c>
    </row>
    <row r="26" spans="1:15" ht="12.75">
      <c r="A26" s="1">
        <v>19</v>
      </c>
      <c r="C26" s="15" t="s">
        <v>24</v>
      </c>
      <c r="D26" s="1"/>
      <c r="E26" s="5">
        <f t="shared" si="0"/>
        <v>57.026111111111106</v>
      </c>
      <c r="F26" s="1"/>
      <c r="G26" s="1">
        <v>32</v>
      </c>
      <c r="H26" s="1"/>
      <c r="I26" s="5">
        <v>37.5</v>
      </c>
      <c r="J26" s="1">
        <v>95</v>
      </c>
      <c r="K26" s="5">
        <v>16.666666666666668</v>
      </c>
      <c r="L26" s="17">
        <v>72</v>
      </c>
      <c r="M26" s="17">
        <v>43.29</v>
      </c>
      <c r="N26" s="17">
        <v>77.7</v>
      </c>
      <c r="O26" s="5">
        <v>50</v>
      </c>
    </row>
    <row r="27" spans="1:15" ht="12.75">
      <c r="A27" s="19">
        <v>20</v>
      </c>
      <c r="B27" s="72"/>
      <c r="C27" s="82" t="s">
        <v>27</v>
      </c>
      <c r="D27" s="19"/>
      <c r="E27" s="79">
        <f t="shared" si="0"/>
        <v>20.7</v>
      </c>
      <c r="F27" s="19"/>
      <c r="G27" s="19">
        <v>10</v>
      </c>
      <c r="H27" s="19"/>
      <c r="I27" s="79">
        <v>0</v>
      </c>
      <c r="J27" s="19">
        <v>12.5</v>
      </c>
      <c r="K27" s="79">
        <v>0</v>
      </c>
      <c r="L27" s="79">
        <v>34</v>
      </c>
      <c r="M27" s="79">
        <v>29.97</v>
      </c>
      <c r="N27" s="79">
        <v>47.73</v>
      </c>
      <c r="O27" s="79">
        <v>0</v>
      </c>
    </row>
    <row r="28" spans="1:15" ht="12.75">
      <c r="A28" s="1">
        <v>21</v>
      </c>
      <c r="C28" s="15" t="s">
        <v>28</v>
      </c>
      <c r="D28" s="1"/>
      <c r="E28" s="5">
        <f t="shared" si="0"/>
        <v>22.938333333333333</v>
      </c>
      <c r="F28" s="1"/>
      <c r="G28" s="1">
        <v>13</v>
      </c>
      <c r="H28" s="1"/>
      <c r="I28" s="5">
        <v>12.5</v>
      </c>
      <c r="J28" s="1">
        <v>15</v>
      </c>
      <c r="K28" s="5">
        <v>0</v>
      </c>
      <c r="L28" s="17">
        <v>18</v>
      </c>
      <c r="M28" s="17">
        <v>28.86</v>
      </c>
      <c r="N28" s="17">
        <v>63.27</v>
      </c>
      <c r="O28" s="5">
        <v>12.5</v>
      </c>
    </row>
    <row r="29" spans="1:15" ht="12.75">
      <c r="A29" s="1">
        <v>22</v>
      </c>
      <c r="C29" s="15" t="s">
        <v>30</v>
      </c>
      <c r="D29" s="1"/>
      <c r="E29" s="5">
        <f t="shared" si="0"/>
        <v>27.74</v>
      </c>
      <c r="F29" s="1"/>
      <c r="G29" s="1">
        <v>18</v>
      </c>
      <c r="H29" s="1"/>
      <c r="I29" s="5">
        <v>37.5</v>
      </c>
      <c r="J29" s="1">
        <v>15</v>
      </c>
      <c r="K29" s="5">
        <v>0</v>
      </c>
      <c r="L29" s="17">
        <v>54</v>
      </c>
      <c r="M29" s="17">
        <v>23.31</v>
      </c>
      <c r="N29" s="17">
        <v>36.63</v>
      </c>
      <c r="O29" s="5">
        <v>0</v>
      </c>
    </row>
    <row r="30" spans="1:15" ht="12.75">
      <c r="A30" s="1">
        <v>23</v>
      </c>
      <c r="C30" s="15" t="s">
        <v>32</v>
      </c>
      <c r="D30" s="1"/>
      <c r="E30" s="5">
        <f t="shared" si="0"/>
        <v>20.52166666666667</v>
      </c>
      <c r="F30" s="1"/>
      <c r="G30" s="1">
        <v>9</v>
      </c>
      <c r="H30" s="1"/>
      <c r="I30" s="5">
        <v>32.5</v>
      </c>
      <c r="J30" s="1">
        <v>20</v>
      </c>
      <c r="K30" s="5">
        <v>0</v>
      </c>
      <c r="L30" s="17">
        <v>34</v>
      </c>
      <c r="M30" s="17">
        <v>17.76</v>
      </c>
      <c r="N30" s="17">
        <v>18.87</v>
      </c>
      <c r="O30" s="5">
        <v>0</v>
      </c>
    </row>
    <row r="31" spans="1:15" ht="12.75">
      <c r="A31" s="19">
        <v>24</v>
      </c>
      <c r="B31" s="72"/>
      <c r="C31" s="82" t="s">
        <v>301</v>
      </c>
      <c r="D31" s="19"/>
      <c r="E31" s="79">
        <f t="shared" si="0"/>
        <v>19.02</v>
      </c>
      <c r="F31" s="19"/>
      <c r="G31" s="19">
        <v>7</v>
      </c>
      <c r="H31" s="19"/>
      <c r="I31" s="79">
        <v>12.5</v>
      </c>
      <c r="J31" s="19">
        <v>15</v>
      </c>
      <c r="K31" s="79">
        <v>0</v>
      </c>
      <c r="L31" s="79">
        <v>40</v>
      </c>
      <c r="M31" s="79">
        <v>27.75</v>
      </c>
      <c r="N31" s="79">
        <v>18.87</v>
      </c>
      <c r="O31" s="79">
        <v>0</v>
      </c>
    </row>
    <row r="32" spans="1:15" ht="12.75">
      <c r="A32" s="1">
        <v>25</v>
      </c>
      <c r="C32" s="15" t="s">
        <v>303</v>
      </c>
      <c r="D32" s="1"/>
      <c r="E32" s="5">
        <f t="shared" si="0"/>
        <v>29.88777777777778</v>
      </c>
      <c r="F32" s="1"/>
      <c r="G32" s="1">
        <v>21</v>
      </c>
      <c r="H32" s="1"/>
      <c r="I32" s="5">
        <v>28.75</v>
      </c>
      <c r="J32" s="1">
        <v>27.5</v>
      </c>
      <c r="K32" s="5">
        <v>16.666666666666668</v>
      </c>
      <c r="L32" s="17">
        <v>72</v>
      </c>
      <c r="M32" s="17">
        <v>15.54</v>
      </c>
      <c r="N32" s="17">
        <v>18.87</v>
      </c>
      <c r="O32" s="5">
        <v>16.25</v>
      </c>
    </row>
    <row r="33" spans="1:15" ht="12.75">
      <c r="A33" s="1">
        <v>26</v>
      </c>
      <c r="C33" s="15" t="s">
        <v>305</v>
      </c>
      <c r="D33" s="1"/>
      <c r="E33" s="5">
        <f t="shared" si="0"/>
        <v>45.97388888888889</v>
      </c>
      <c r="F33" s="1"/>
      <c r="G33" s="1">
        <v>28</v>
      </c>
      <c r="H33" s="1"/>
      <c r="I33" s="5">
        <v>50</v>
      </c>
      <c r="J33" s="1">
        <v>62.5</v>
      </c>
      <c r="K33" s="5">
        <v>8.333333333333332</v>
      </c>
      <c r="L33" s="17">
        <v>54</v>
      </c>
      <c r="M33" s="17">
        <v>53.28</v>
      </c>
      <c r="N33" s="17">
        <v>47.73</v>
      </c>
      <c r="O33" s="5">
        <v>32.5</v>
      </c>
    </row>
    <row r="34" spans="1:15" ht="12.75">
      <c r="A34" s="1">
        <v>27</v>
      </c>
      <c r="C34" s="15" t="s">
        <v>307</v>
      </c>
      <c r="D34" s="1"/>
      <c r="E34" s="5">
        <f t="shared" si="0"/>
        <v>17.785</v>
      </c>
      <c r="F34" s="1"/>
      <c r="G34" s="1">
        <v>3</v>
      </c>
      <c r="H34" s="1"/>
      <c r="I34" s="5">
        <v>16.25</v>
      </c>
      <c r="J34" s="1">
        <v>12.5</v>
      </c>
      <c r="K34" s="5">
        <v>0</v>
      </c>
      <c r="L34" s="17">
        <v>38</v>
      </c>
      <c r="M34" s="17">
        <v>17.76</v>
      </c>
      <c r="N34" s="17">
        <v>22.2</v>
      </c>
      <c r="O34" s="5">
        <v>0</v>
      </c>
    </row>
    <row r="35" spans="1:15" ht="12.75">
      <c r="A35" s="19">
        <v>28</v>
      </c>
      <c r="B35" s="72"/>
      <c r="C35" s="82" t="s">
        <v>34</v>
      </c>
      <c r="D35" s="19"/>
      <c r="E35" s="79">
        <f t="shared" si="0"/>
        <v>38.72666666666667</v>
      </c>
      <c r="F35" s="19"/>
      <c r="G35" s="19">
        <v>26</v>
      </c>
      <c r="H35" s="19"/>
      <c r="I35" s="79">
        <v>32.5</v>
      </c>
      <c r="J35" s="19">
        <v>77.5</v>
      </c>
      <c r="K35" s="79">
        <v>0</v>
      </c>
      <c r="L35" s="79">
        <v>38</v>
      </c>
      <c r="M35" s="79">
        <v>25.53</v>
      </c>
      <c r="N35" s="79">
        <v>58.83</v>
      </c>
      <c r="O35" s="79">
        <v>0</v>
      </c>
    </row>
    <row r="36" spans="1:15" ht="12.75">
      <c r="A36" s="1">
        <v>29</v>
      </c>
      <c r="C36" s="15" t="s">
        <v>309</v>
      </c>
      <c r="D36" s="1"/>
      <c r="E36" s="5">
        <f t="shared" si="0"/>
        <v>27.138888888888886</v>
      </c>
      <c r="F36" s="1"/>
      <c r="G36" s="1">
        <v>17</v>
      </c>
      <c r="H36" s="1"/>
      <c r="I36" s="5">
        <v>20</v>
      </c>
      <c r="J36" s="1">
        <v>25</v>
      </c>
      <c r="K36" s="5">
        <v>8.333333333333332</v>
      </c>
      <c r="L36" s="17">
        <v>54</v>
      </c>
      <c r="M36" s="17">
        <v>22.2</v>
      </c>
      <c r="N36" s="17">
        <v>33.3</v>
      </c>
      <c r="O36" s="5">
        <v>0</v>
      </c>
    </row>
    <row r="37" spans="1:15" ht="12.75">
      <c r="A37" s="1">
        <v>30</v>
      </c>
      <c r="C37" s="15" t="s">
        <v>310</v>
      </c>
      <c r="D37" s="1"/>
      <c r="E37" s="5">
        <f t="shared" si="0"/>
        <v>18.240555555555556</v>
      </c>
      <c r="F37" s="1"/>
      <c r="G37" s="1">
        <v>5</v>
      </c>
      <c r="H37" s="1"/>
      <c r="I37" s="5">
        <v>0</v>
      </c>
      <c r="J37" s="1">
        <v>12.5</v>
      </c>
      <c r="K37" s="5">
        <v>8.333333333333332</v>
      </c>
      <c r="L37" s="17">
        <v>32</v>
      </c>
      <c r="M37" s="17">
        <v>12.21</v>
      </c>
      <c r="N37" s="17">
        <v>44.4</v>
      </c>
      <c r="O37" s="5">
        <v>0</v>
      </c>
    </row>
    <row r="38" spans="1:15" ht="12.75">
      <c r="A38" s="1">
        <v>31</v>
      </c>
      <c r="C38" s="15" t="s">
        <v>311</v>
      </c>
      <c r="D38" s="1"/>
      <c r="E38" s="5">
        <f t="shared" si="0"/>
        <v>33.64388888888889</v>
      </c>
      <c r="F38" s="1"/>
      <c r="G38" s="1">
        <v>23</v>
      </c>
      <c r="H38" s="1"/>
      <c r="I38" s="5">
        <v>32.5</v>
      </c>
      <c r="J38" s="1">
        <v>20</v>
      </c>
      <c r="K38" s="5">
        <v>8.333333333333332</v>
      </c>
      <c r="L38" s="17">
        <v>60</v>
      </c>
      <c r="M38" s="17">
        <v>17.76</v>
      </c>
      <c r="N38" s="17">
        <v>63.27</v>
      </c>
      <c r="O38" s="5">
        <v>3.75</v>
      </c>
    </row>
    <row r="39" spans="1:15" ht="12.75">
      <c r="A39" s="1">
        <v>32</v>
      </c>
      <c r="C39" s="15" t="s">
        <v>313</v>
      </c>
      <c r="D39" s="1"/>
      <c r="E39" s="5">
        <f t="shared" si="0"/>
        <v>15.201666666666668</v>
      </c>
      <c r="F39" s="1"/>
      <c r="G39" s="1">
        <v>2</v>
      </c>
      <c r="H39" s="1"/>
      <c r="I39" s="5">
        <v>3.75</v>
      </c>
      <c r="J39" s="1">
        <v>37.5</v>
      </c>
      <c r="K39" s="5">
        <v>0</v>
      </c>
      <c r="L39" s="17">
        <v>10</v>
      </c>
      <c r="M39" s="17">
        <v>21.09</v>
      </c>
      <c r="N39" s="17">
        <v>18.87</v>
      </c>
      <c r="O39" s="5">
        <v>0</v>
      </c>
    </row>
    <row r="40" spans="3:15" ht="12.75">
      <c r="C40" s="2"/>
      <c r="D40" s="1"/>
      <c r="E40" s="1"/>
      <c r="F40" s="1"/>
      <c r="G40" s="1"/>
      <c r="H40" s="1"/>
      <c r="J40" s="1"/>
      <c r="K40" s="1"/>
      <c r="M40" s="1"/>
      <c r="N40" s="1"/>
      <c r="O40" s="1"/>
    </row>
    <row r="41" spans="3:15" ht="12.75">
      <c r="C41" s="2" t="s">
        <v>60</v>
      </c>
      <c r="D41" s="1"/>
      <c r="E41" s="5">
        <f>AVERAGE(E8:E39)</f>
        <v>29.364357638888887</v>
      </c>
      <c r="F41" s="1"/>
      <c r="G41" s="1"/>
      <c r="H41" s="1"/>
      <c r="I41" s="5">
        <f aca="true" t="shared" si="1" ref="I41:O41">AVERAGE(I8:I39)</f>
        <v>20.7421875</v>
      </c>
      <c r="J41" s="5">
        <f t="shared" si="1"/>
        <v>30.3359375</v>
      </c>
      <c r="K41" s="5">
        <f t="shared" si="1"/>
        <v>9.895833333333332</v>
      </c>
      <c r="L41" s="5">
        <f t="shared" si="1"/>
        <v>42.75</v>
      </c>
      <c r="M41" s="5">
        <f t="shared" si="1"/>
        <v>26.084999999999997</v>
      </c>
      <c r="N41" s="5">
        <f t="shared" si="1"/>
        <v>46.3771875</v>
      </c>
      <c r="O41" s="5">
        <f t="shared" si="1"/>
        <v>6.5625</v>
      </c>
    </row>
    <row r="42" spans="3:15" ht="12.75">
      <c r="C42" s="2"/>
      <c r="D42" s="1"/>
      <c r="E42" s="1"/>
      <c r="F42" s="1"/>
      <c r="G42" s="1"/>
      <c r="H42" s="1"/>
      <c r="J42" s="1"/>
      <c r="K42" s="1"/>
      <c r="L42" s="1"/>
      <c r="M42" s="1"/>
      <c r="N42" s="1"/>
      <c r="O42" s="1"/>
    </row>
    <row r="43" spans="3:15" ht="14.25">
      <c r="C43" s="24" t="s">
        <v>445</v>
      </c>
      <c r="D43" s="1"/>
      <c r="E43" s="1"/>
      <c r="F43" s="1"/>
      <c r="G43" s="1"/>
      <c r="H43" s="1"/>
      <c r="J43" s="1"/>
      <c r="K43" s="1"/>
      <c r="L43" s="1"/>
      <c r="M43" s="1"/>
      <c r="N43" s="1"/>
      <c r="O43" s="1"/>
    </row>
    <row r="44" spans="3:15" ht="12.75">
      <c r="C44" s="2"/>
      <c r="D44" s="1"/>
      <c r="E44" s="1"/>
      <c r="F44" s="1"/>
      <c r="G44" s="1"/>
      <c r="H44" s="1"/>
      <c r="J44" s="1"/>
      <c r="K44" s="1"/>
      <c r="L44" s="1"/>
      <c r="M44" s="1"/>
      <c r="N44" s="1"/>
      <c r="O44" s="1"/>
    </row>
    <row r="45" spans="3:15" ht="12.75">
      <c r="C45" s="2"/>
      <c r="D45" s="1"/>
      <c r="E45" s="1"/>
      <c r="F45" s="1"/>
      <c r="G45" s="1"/>
      <c r="H45" s="1"/>
      <c r="J45" s="1"/>
      <c r="K45" s="1"/>
      <c r="L45" s="1"/>
      <c r="M45" s="1"/>
      <c r="N45" s="1"/>
      <c r="O45" s="1"/>
    </row>
    <row r="46" spans="3:15" ht="12.75">
      <c r="C46" s="2"/>
      <c r="D46" s="1"/>
      <c r="E46" s="1"/>
      <c r="F46" s="1"/>
      <c r="G46" s="1"/>
      <c r="H46" s="1"/>
      <c r="J46" s="1"/>
      <c r="K46" s="1"/>
      <c r="L46" s="1"/>
      <c r="M46" s="1"/>
      <c r="N46" s="1"/>
      <c r="O46" s="1"/>
    </row>
    <row r="47" spans="3:15" ht="12.75">
      <c r="C47" s="2"/>
      <c r="D47" s="1"/>
      <c r="E47" s="1"/>
      <c r="F47" s="1"/>
      <c r="G47" s="1"/>
      <c r="H47" s="1"/>
      <c r="J47" s="1"/>
      <c r="K47" s="1"/>
      <c r="L47" s="1"/>
      <c r="M47" s="1"/>
      <c r="N47" s="1"/>
      <c r="O47" s="1"/>
    </row>
    <row r="48" spans="3:15" ht="12.75">
      <c r="C48" s="2"/>
      <c r="D48" s="1"/>
      <c r="E48" s="1"/>
      <c r="F48" s="1"/>
      <c r="G48" s="1"/>
      <c r="H48" s="1"/>
      <c r="J48" s="1"/>
      <c r="K48" s="1"/>
      <c r="L48" s="1"/>
      <c r="M48" s="1"/>
      <c r="N48" s="1"/>
      <c r="O48" s="1"/>
    </row>
    <row r="49" spans="4:12" ht="12.75">
      <c r="D49" s="1"/>
      <c r="E49" s="1"/>
      <c r="F49" s="1"/>
      <c r="G49" s="1"/>
      <c r="H49" s="1"/>
      <c r="J49" s="1"/>
      <c r="K49" s="1"/>
      <c r="L49"/>
    </row>
    <row r="50" spans="4:12" ht="12.75">
      <c r="D50" s="1"/>
      <c r="E50" s="1"/>
      <c r="F50" s="1"/>
      <c r="G50" s="1"/>
      <c r="H50" s="1"/>
      <c r="J50" s="1"/>
      <c r="K50" s="1"/>
      <c r="L50"/>
    </row>
    <row r="51" spans="4:12" ht="12.75">
      <c r="D51" s="1"/>
      <c r="E51" s="1"/>
      <c r="F51" s="1"/>
      <c r="G51" s="1"/>
      <c r="H51" s="1"/>
      <c r="J51" s="1"/>
      <c r="K51" s="1"/>
      <c r="L51"/>
    </row>
    <row r="52" spans="4:12" ht="12.75">
      <c r="D52" s="1"/>
      <c r="E52" s="1"/>
      <c r="F52" s="1"/>
      <c r="G52" s="1"/>
      <c r="H52" s="1"/>
      <c r="J52" s="1"/>
      <c r="K52" s="1"/>
      <c r="L52"/>
    </row>
    <row r="53" spans="4:12" ht="12.75">
      <c r="D53" s="1"/>
      <c r="E53" s="1"/>
      <c r="F53" s="1"/>
      <c r="G53" s="1"/>
      <c r="H53" s="1"/>
      <c r="J53" s="1"/>
      <c r="K53" s="1"/>
      <c r="L53"/>
    </row>
    <row r="54" spans="4:12" ht="12.75">
      <c r="D54" s="1"/>
      <c r="E54" s="1"/>
      <c r="F54" s="1"/>
      <c r="G54" s="1"/>
      <c r="H54" s="1"/>
      <c r="J54" s="1"/>
      <c r="K54" s="1"/>
      <c r="L54"/>
    </row>
    <row r="55" spans="4:12" ht="12.75">
      <c r="D55" s="1"/>
      <c r="E55" s="1"/>
      <c r="F55" s="1"/>
      <c r="G55" s="1"/>
      <c r="H55" s="1"/>
      <c r="J55" s="1"/>
      <c r="K55" s="1"/>
      <c r="L55"/>
    </row>
    <row r="56" spans="4:12" ht="12.75">
      <c r="D56" s="1"/>
      <c r="E56" s="1"/>
      <c r="F56" s="1"/>
      <c r="G56" s="1"/>
      <c r="H56" s="1"/>
      <c r="J56" s="1"/>
      <c r="K56" s="1"/>
      <c r="L56"/>
    </row>
    <row r="57" spans="4:12" ht="12.75">
      <c r="D57" s="1"/>
      <c r="E57" s="1"/>
      <c r="F57" s="1"/>
      <c r="G57" s="1"/>
      <c r="H57" s="1"/>
      <c r="J57" s="1"/>
      <c r="K57" s="1"/>
      <c r="L57"/>
    </row>
    <row r="58" spans="4:12" ht="12.75">
      <c r="D58" s="1"/>
      <c r="E58" s="1"/>
      <c r="F58" s="1"/>
      <c r="G58" s="1"/>
      <c r="H58" s="1"/>
      <c r="J58" s="1"/>
      <c r="K58" s="1"/>
      <c r="L58"/>
    </row>
    <row r="59" spans="4:12" ht="12.75">
      <c r="D59" s="1"/>
      <c r="E59" s="1"/>
      <c r="F59" s="1"/>
      <c r="G59" s="1"/>
      <c r="H59" s="1"/>
      <c r="J59" s="1"/>
      <c r="K59" s="1"/>
      <c r="L59"/>
    </row>
    <row r="60" spans="4:12" ht="12.75">
      <c r="D60" s="1"/>
      <c r="E60" s="1"/>
      <c r="F60" s="1"/>
      <c r="G60" s="1"/>
      <c r="H60" s="1"/>
      <c r="J60" s="1"/>
      <c r="K60" s="1"/>
      <c r="L60"/>
    </row>
    <row r="61" spans="4:12" ht="12.75">
      <c r="D61" s="1"/>
      <c r="E61" s="1"/>
      <c r="F61" s="1"/>
      <c r="G61" s="1"/>
      <c r="H61" s="1"/>
      <c r="J61" s="1"/>
      <c r="K61" s="1"/>
      <c r="L61"/>
    </row>
    <row r="62" spans="4:12" ht="12.75">
      <c r="D62" s="1"/>
      <c r="E62" s="1"/>
      <c r="F62" s="1"/>
      <c r="G62" s="1"/>
      <c r="H62" s="1"/>
      <c r="J62" s="1"/>
      <c r="K62" s="1"/>
      <c r="L62"/>
    </row>
    <row r="63" spans="4:12" ht="12.75">
      <c r="D63" s="1"/>
      <c r="E63" s="1"/>
      <c r="F63" s="1"/>
      <c r="G63" s="1"/>
      <c r="H63" s="1"/>
      <c r="J63" s="1"/>
      <c r="K63" s="1"/>
      <c r="L63"/>
    </row>
    <row r="64" spans="4:12" ht="12.75">
      <c r="D64" s="1"/>
      <c r="E64" s="1"/>
      <c r="F64" s="1"/>
      <c r="G64" s="1"/>
      <c r="H64" s="1"/>
      <c r="J64" s="1"/>
      <c r="K64" s="1"/>
      <c r="L64"/>
    </row>
    <row r="65" spans="4:12" ht="12.75">
      <c r="D65" s="1"/>
      <c r="E65" s="1"/>
      <c r="F65" s="1"/>
      <c r="G65" s="1"/>
      <c r="H65" s="1"/>
      <c r="J65" s="1"/>
      <c r="K65" s="1"/>
      <c r="L65"/>
    </row>
    <row r="66" spans="4:12" ht="12.75">
      <c r="D66" s="1"/>
      <c r="E66" s="1"/>
      <c r="F66" s="1"/>
      <c r="G66" s="1"/>
      <c r="H66" s="1"/>
      <c r="J66" s="1"/>
      <c r="K66" s="1"/>
      <c r="L66"/>
    </row>
    <row r="67" spans="4:12" ht="12.75">
      <c r="D67" s="1"/>
      <c r="E67" s="1"/>
      <c r="F67" s="1"/>
      <c r="G67" s="1"/>
      <c r="H67" s="1"/>
      <c r="J67" s="1"/>
      <c r="K67" s="1"/>
      <c r="L67"/>
    </row>
    <row r="68" spans="4:12" ht="12.75">
      <c r="D68" s="1"/>
      <c r="E68" s="1"/>
      <c r="F68" s="1"/>
      <c r="G68" s="1"/>
      <c r="H68" s="1"/>
      <c r="J68" s="1"/>
      <c r="K68" s="1"/>
      <c r="L68"/>
    </row>
    <row r="69" spans="4:12" ht="12.75">
      <c r="D69" s="1"/>
      <c r="E69" s="1"/>
      <c r="F69" s="1"/>
      <c r="G69" s="1"/>
      <c r="H69" s="1"/>
      <c r="J69" s="1"/>
      <c r="K69" s="1"/>
      <c r="L69"/>
    </row>
    <row r="70" spans="4:12" ht="12.75">
      <c r="D70" s="1"/>
      <c r="E70" s="1"/>
      <c r="F70" s="1"/>
      <c r="G70" s="1"/>
      <c r="H70" s="1"/>
      <c r="J70" s="1"/>
      <c r="K70" s="1"/>
      <c r="L70"/>
    </row>
    <row r="71" spans="4:12" ht="12.75">
      <c r="D71" s="1"/>
      <c r="E71" s="1"/>
      <c r="F71" s="1"/>
      <c r="G71" s="1"/>
      <c r="H71" s="1"/>
      <c r="J71" s="1"/>
      <c r="K71" s="1"/>
      <c r="L71"/>
    </row>
    <row r="72" spans="4:12" ht="12.75">
      <c r="D72" s="1"/>
      <c r="E72" s="1"/>
      <c r="F72" s="1"/>
      <c r="G72" s="1"/>
      <c r="H72" s="1"/>
      <c r="J72" s="1"/>
      <c r="K72" s="1"/>
      <c r="L72"/>
    </row>
    <row r="73" spans="4:12" ht="12.75">
      <c r="D73" s="1"/>
      <c r="E73" s="1"/>
      <c r="F73" s="1"/>
      <c r="G73" s="1"/>
      <c r="H73" s="1"/>
      <c r="J73" s="1"/>
      <c r="K73" s="1"/>
      <c r="L73"/>
    </row>
    <row r="74" spans="4:12" ht="12.75">
      <c r="D74" s="1"/>
      <c r="E74" s="1"/>
      <c r="F74" s="1"/>
      <c r="G74" s="1"/>
      <c r="H74" s="1"/>
      <c r="J74" s="1"/>
      <c r="K74" s="1"/>
      <c r="L74"/>
    </row>
    <row r="75" spans="4:12" ht="12.75">
      <c r="D75" s="1"/>
      <c r="E75" s="1"/>
      <c r="F75" s="1"/>
      <c r="G75" s="1"/>
      <c r="H75" s="1"/>
      <c r="J75" s="1"/>
      <c r="K75" s="1"/>
      <c r="L75"/>
    </row>
    <row r="76" spans="4:12" ht="12.75">
      <c r="D76" s="1"/>
      <c r="E76" s="1"/>
      <c r="F76" s="1"/>
      <c r="G76" s="1"/>
      <c r="H76" s="1"/>
      <c r="J76" s="1"/>
      <c r="K76" s="1"/>
      <c r="L76"/>
    </row>
    <row r="77" spans="4:12" ht="12.75">
      <c r="D77" s="1"/>
      <c r="E77" s="1"/>
      <c r="F77" s="1"/>
      <c r="G77" s="1"/>
      <c r="H77" s="1"/>
      <c r="J77" s="1"/>
      <c r="K77" s="1"/>
      <c r="L77"/>
    </row>
    <row r="78" spans="4:12" ht="12.75">
      <c r="D78" s="1"/>
      <c r="E78" s="1"/>
      <c r="F78" s="1"/>
      <c r="G78" s="1"/>
      <c r="H78" s="1"/>
      <c r="J78" s="1"/>
      <c r="K78" s="1"/>
      <c r="L78"/>
    </row>
    <row r="79" spans="4:12" ht="12.75">
      <c r="D79" s="1"/>
      <c r="E79" s="1"/>
      <c r="F79" s="1"/>
      <c r="G79" s="1"/>
      <c r="H79" s="1"/>
      <c r="J79" s="1"/>
      <c r="K79" s="1"/>
      <c r="L79"/>
    </row>
    <row r="80" spans="4:12" ht="12.75">
      <c r="D80" s="1"/>
      <c r="E80" s="1"/>
      <c r="F80" s="1"/>
      <c r="G80" s="1"/>
      <c r="H80" s="1"/>
      <c r="J80" s="1"/>
      <c r="K80" s="1"/>
      <c r="L80"/>
    </row>
    <row r="81" spans="4:12" ht="12.75">
      <c r="D81" s="1"/>
      <c r="E81" s="1"/>
      <c r="F81" s="1"/>
      <c r="G81" s="1"/>
      <c r="H81" s="1"/>
      <c r="J81" s="1"/>
      <c r="K81" s="1"/>
      <c r="L81"/>
    </row>
    <row r="82" spans="4:12" ht="12.75">
      <c r="D82" s="1"/>
      <c r="E82" s="1"/>
      <c r="F82" s="1"/>
      <c r="G82" s="1"/>
      <c r="H82" s="1"/>
      <c r="J82" s="1"/>
      <c r="K82" s="1"/>
      <c r="L82"/>
    </row>
    <row r="83" spans="4:12" ht="12.75">
      <c r="D83" s="1"/>
      <c r="E83" s="1"/>
      <c r="F83" s="1"/>
      <c r="G83" s="1"/>
      <c r="H83" s="1"/>
      <c r="J83" s="1"/>
      <c r="K83" s="1"/>
      <c r="L83"/>
    </row>
  </sheetData>
  <printOptions/>
  <pageMargins left="0.5" right="0.75" top="0.5" bottom="0.5" header="0" footer="0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83"/>
  <sheetViews>
    <sheetView workbookViewId="0" topLeftCell="A1">
      <selection activeCell="B1" sqref="B1"/>
    </sheetView>
  </sheetViews>
  <sheetFormatPr defaultColWidth="9.140625" defaultRowHeight="12.75"/>
  <cols>
    <col min="1" max="1" width="9.140625" style="1" customWidth="1"/>
    <col min="2" max="2" width="1.28515625" style="0" customWidth="1"/>
    <col min="3" max="3" width="20.7109375" style="0" customWidth="1"/>
    <col min="4" max="4" width="1.28515625" style="0" customWidth="1"/>
    <col min="5" max="5" width="11.00390625" style="5" customWidth="1"/>
    <col min="6" max="6" width="11.28125" style="5" customWidth="1"/>
    <col min="7" max="17" width="7.421875" style="5" customWidth="1"/>
    <col min="18" max="18" width="7.421875" style="1" customWidth="1"/>
    <col min="19" max="19" width="1.28515625" style="0" customWidth="1"/>
  </cols>
  <sheetData>
    <row r="1" ht="15">
      <c r="B1" s="40" t="s">
        <v>638</v>
      </c>
    </row>
    <row r="3" spans="5:13" ht="14.25">
      <c r="E3" s="16" t="s">
        <v>412</v>
      </c>
      <c r="F3" s="5" t="s">
        <v>67</v>
      </c>
      <c r="M3" s="5" t="s">
        <v>108</v>
      </c>
    </row>
    <row r="4" spans="1:18" ht="14.25">
      <c r="A4" s="1" t="s">
        <v>40</v>
      </c>
      <c r="C4" t="s">
        <v>41</v>
      </c>
      <c r="E4" s="5" t="s">
        <v>55</v>
      </c>
      <c r="F4" s="5" t="s">
        <v>55</v>
      </c>
      <c r="G4" s="5" t="s">
        <v>74</v>
      </c>
      <c r="H4" s="170" t="s">
        <v>411</v>
      </c>
      <c r="I4" s="171"/>
      <c r="J4" s="5" t="s">
        <v>77</v>
      </c>
      <c r="K4" s="5" t="s">
        <v>78</v>
      </c>
      <c r="L4" s="5" t="s">
        <v>82</v>
      </c>
      <c r="M4" s="5" t="s">
        <v>83</v>
      </c>
      <c r="N4" s="5" t="s">
        <v>80</v>
      </c>
      <c r="O4" s="5" t="s">
        <v>81</v>
      </c>
      <c r="P4" s="5" t="s">
        <v>85</v>
      </c>
      <c r="Q4" s="5" t="s">
        <v>86</v>
      </c>
      <c r="R4" s="1" t="s">
        <v>359</v>
      </c>
    </row>
    <row r="5" spans="1:18" ht="13.5" thickBot="1">
      <c r="A5" s="77" t="s">
        <v>49</v>
      </c>
      <c r="B5" s="76"/>
      <c r="C5" s="76" t="s">
        <v>50</v>
      </c>
      <c r="D5" s="76"/>
      <c r="E5" s="86" t="s">
        <v>88</v>
      </c>
      <c r="F5" s="86" t="s">
        <v>105</v>
      </c>
      <c r="G5" s="86" t="s">
        <v>90</v>
      </c>
      <c r="H5" s="86" t="s">
        <v>362</v>
      </c>
      <c r="I5" s="86" t="s">
        <v>410</v>
      </c>
      <c r="J5" s="86" t="s">
        <v>93</v>
      </c>
      <c r="K5" s="86" t="s">
        <v>94</v>
      </c>
      <c r="L5" s="86" t="s">
        <v>96</v>
      </c>
      <c r="M5" s="86" t="s">
        <v>97</v>
      </c>
      <c r="N5" s="86" t="s">
        <v>95</v>
      </c>
      <c r="O5" s="86" t="s">
        <v>95</v>
      </c>
      <c r="P5" s="86" t="s">
        <v>98</v>
      </c>
      <c r="Q5" s="86" t="s">
        <v>99</v>
      </c>
      <c r="R5" s="77" t="s">
        <v>360</v>
      </c>
    </row>
    <row r="6" ht="3" customHeight="1" thickTop="1"/>
    <row r="7" spans="1:18" ht="12.75">
      <c r="A7" s="1">
        <v>1</v>
      </c>
      <c r="C7" s="15" t="s">
        <v>8</v>
      </c>
      <c r="D7" s="1"/>
      <c r="E7" s="5">
        <v>71.66363636363636</v>
      </c>
      <c r="F7" s="1">
        <v>23</v>
      </c>
      <c r="G7" s="5">
        <v>75.6</v>
      </c>
      <c r="H7" s="5">
        <v>73.2</v>
      </c>
      <c r="I7" s="5">
        <v>76.11386138613861</v>
      </c>
      <c r="J7" s="5">
        <v>68.7</v>
      </c>
      <c r="K7" s="5">
        <v>72.8</v>
      </c>
      <c r="L7" s="5">
        <v>70.3</v>
      </c>
      <c r="M7" s="5">
        <v>70.9</v>
      </c>
      <c r="N7" s="5">
        <v>72.2</v>
      </c>
      <c r="O7" s="5">
        <v>73.7</v>
      </c>
      <c r="P7" s="5">
        <v>73.8</v>
      </c>
      <c r="Q7" s="5">
        <v>67.2</v>
      </c>
      <c r="R7" s="5">
        <v>69.9</v>
      </c>
    </row>
    <row r="8" spans="1:18" ht="12.75">
      <c r="A8" s="1">
        <v>2</v>
      </c>
      <c r="C8" s="15" t="s">
        <v>280</v>
      </c>
      <c r="D8" s="1"/>
      <c r="E8" s="5">
        <v>73.03636363636365</v>
      </c>
      <c r="F8" s="1">
        <v>11</v>
      </c>
      <c r="G8" s="5">
        <v>75.7</v>
      </c>
      <c r="H8" s="5">
        <v>75.9</v>
      </c>
      <c r="I8" s="5">
        <v>77.97779777977797</v>
      </c>
      <c r="J8" s="5">
        <v>71.3</v>
      </c>
      <c r="K8" s="5">
        <v>74.8</v>
      </c>
      <c r="L8" s="5">
        <v>71.1</v>
      </c>
      <c r="M8" s="5">
        <v>69</v>
      </c>
      <c r="N8" s="5">
        <v>78</v>
      </c>
      <c r="O8" s="5">
        <v>76.2</v>
      </c>
      <c r="P8" s="5">
        <v>72.8</v>
      </c>
      <c r="Q8" s="5">
        <v>67.4</v>
      </c>
      <c r="R8" s="5">
        <v>71.2</v>
      </c>
    </row>
    <row r="9" spans="1:18" ht="12.75">
      <c r="A9" s="1">
        <v>3</v>
      </c>
      <c r="C9" s="15" t="s">
        <v>10</v>
      </c>
      <c r="D9" s="1"/>
      <c r="E9" s="5">
        <v>72.43636363636364</v>
      </c>
      <c r="F9" s="1">
        <v>16</v>
      </c>
      <c r="G9" s="5">
        <v>75.4</v>
      </c>
      <c r="H9" s="5">
        <v>74</v>
      </c>
      <c r="I9" s="5">
        <v>78.20588235294117</v>
      </c>
      <c r="J9" s="5">
        <v>70.7</v>
      </c>
      <c r="K9" s="5">
        <v>73.4</v>
      </c>
      <c r="L9" s="5">
        <v>68.9</v>
      </c>
      <c r="M9" s="5">
        <v>70.3</v>
      </c>
      <c r="N9" s="5">
        <v>74.8</v>
      </c>
      <c r="O9" s="5">
        <v>74.9</v>
      </c>
      <c r="P9" s="5">
        <v>75.6</v>
      </c>
      <c r="Q9" s="5">
        <v>68.6</v>
      </c>
      <c r="R9" s="5">
        <v>70.2</v>
      </c>
    </row>
    <row r="10" spans="1:18" ht="12.75">
      <c r="A10" s="19">
        <v>4</v>
      </c>
      <c r="B10" s="72"/>
      <c r="C10" s="82" t="s">
        <v>12</v>
      </c>
      <c r="D10" s="19"/>
      <c r="E10" s="79">
        <v>69.56363636363636</v>
      </c>
      <c r="F10" s="19">
        <v>32</v>
      </c>
      <c r="G10" s="79">
        <v>72.5</v>
      </c>
      <c r="H10" s="79">
        <v>70.2</v>
      </c>
      <c r="I10" s="79">
        <v>72.04720472047205</v>
      </c>
      <c r="J10" s="79">
        <v>66.2</v>
      </c>
      <c r="K10" s="79">
        <v>69</v>
      </c>
      <c r="L10" s="79">
        <v>67.8</v>
      </c>
      <c r="M10" s="79">
        <v>68.5</v>
      </c>
      <c r="N10" s="79">
        <v>71.5</v>
      </c>
      <c r="O10" s="79">
        <v>70.8</v>
      </c>
      <c r="P10" s="79">
        <v>75</v>
      </c>
      <c r="Q10" s="79">
        <v>68.5</v>
      </c>
      <c r="R10" s="79">
        <v>65.2</v>
      </c>
    </row>
    <row r="11" spans="1:18" ht="12.75">
      <c r="A11" s="1">
        <v>5</v>
      </c>
      <c r="C11" s="15" t="s">
        <v>317</v>
      </c>
      <c r="D11" s="1"/>
      <c r="E11" s="5">
        <v>72.52727272727272</v>
      </c>
      <c r="F11" s="1">
        <v>14</v>
      </c>
      <c r="G11" s="5">
        <v>73.5</v>
      </c>
      <c r="H11" s="5">
        <v>72.7</v>
      </c>
      <c r="I11" s="5">
        <v>72.4131236653077</v>
      </c>
      <c r="J11" s="5">
        <v>68.4</v>
      </c>
      <c r="K11" s="5">
        <v>74</v>
      </c>
      <c r="L11" s="5">
        <v>73</v>
      </c>
      <c r="M11" s="5">
        <v>71.8</v>
      </c>
      <c r="N11" s="5">
        <v>74.1</v>
      </c>
      <c r="O11" s="5">
        <v>75.3</v>
      </c>
      <c r="P11" s="5">
        <v>72.8</v>
      </c>
      <c r="Q11" s="5">
        <v>70.1</v>
      </c>
      <c r="R11" s="5">
        <v>72.1</v>
      </c>
    </row>
    <row r="12" spans="1:18" ht="12.75">
      <c r="A12" s="1">
        <v>6</v>
      </c>
      <c r="C12" s="15" t="s">
        <v>284</v>
      </c>
      <c r="D12" s="1"/>
      <c r="E12" s="5">
        <v>72.64545454545454</v>
      </c>
      <c r="F12" s="1">
        <v>12</v>
      </c>
      <c r="G12" s="5">
        <v>74.2</v>
      </c>
      <c r="H12" s="5">
        <v>72.4</v>
      </c>
      <c r="I12" s="5">
        <v>73.75510204081633</v>
      </c>
      <c r="J12" s="5">
        <v>69</v>
      </c>
      <c r="K12" s="5">
        <v>73.3</v>
      </c>
      <c r="L12" s="5">
        <v>72.8</v>
      </c>
      <c r="M12" s="5">
        <v>69.4</v>
      </c>
      <c r="N12" s="5">
        <v>72.8</v>
      </c>
      <c r="O12" s="5">
        <v>75</v>
      </c>
      <c r="P12" s="5">
        <v>78</v>
      </c>
      <c r="Q12" s="5">
        <v>70.9</v>
      </c>
      <c r="R12" s="5">
        <v>71.3</v>
      </c>
    </row>
    <row r="13" spans="1:18" ht="12.75">
      <c r="A13" s="1">
        <v>7</v>
      </c>
      <c r="C13" s="23" t="s">
        <v>436</v>
      </c>
      <c r="D13" s="1"/>
      <c r="E13" s="5">
        <v>75.35454545454546</v>
      </c>
      <c r="F13" s="1">
        <v>1</v>
      </c>
      <c r="G13" s="5">
        <v>77.8</v>
      </c>
      <c r="H13" s="5">
        <v>75</v>
      </c>
      <c r="I13" s="5">
        <v>77.45098039215686</v>
      </c>
      <c r="J13" s="5">
        <v>72.2</v>
      </c>
      <c r="K13" s="5">
        <v>72.7</v>
      </c>
      <c r="L13" s="5">
        <v>75.8</v>
      </c>
      <c r="M13" s="5">
        <v>75.1</v>
      </c>
      <c r="N13" s="5">
        <v>79.9</v>
      </c>
      <c r="O13" s="5">
        <v>76.4</v>
      </c>
      <c r="P13" s="5">
        <v>77</v>
      </c>
      <c r="Q13" s="5">
        <v>72.7</v>
      </c>
      <c r="R13" s="5">
        <v>74.3</v>
      </c>
    </row>
    <row r="14" spans="1:18" ht="12.75">
      <c r="A14" s="19">
        <v>8</v>
      </c>
      <c r="B14" s="72"/>
      <c r="C14" s="78" t="s">
        <v>437</v>
      </c>
      <c r="D14" s="19"/>
      <c r="E14" s="79">
        <v>72.49090909090908</v>
      </c>
      <c r="F14" s="19">
        <v>15</v>
      </c>
      <c r="G14" s="79">
        <v>76.8</v>
      </c>
      <c r="H14" s="79">
        <v>71.6</v>
      </c>
      <c r="I14" s="79">
        <v>72.91788002329645</v>
      </c>
      <c r="J14" s="79">
        <v>67</v>
      </c>
      <c r="K14" s="79">
        <v>72.9</v>
      </c>
      <c r="L14" s="79">
        <v>72.6</v>
      </c>
      <c r="M14" s="79">
        <v>69.5</v>
      </c>
      <c r="N14" s="79">
        <v>75.5</v>
      </c>
      <c r="O14" s="79">
        <v>74.9</v>
      </c>
      <c r="P14" s="79">
        <v>72</v>
      </c>
      <c r="Q14" s="79">
        <v>70.4</v>
      </c>
      <c r="R14" s="79">
        <v>74.2</v>
      </c>
    </row>
    <row r="15" spans="1:18" ht="12.75">
      <c r="A15" s="1">
        <v>9</v>
      </c>
      <c r="C15" s="15" t="s">
        <v>288</v>
      </c>
      <c r="D15" s="1"/>
      <c r="E15" s="5">
        <v>74.12727272727273</v>
      </c>
      <c r="F15" s="1">
        <v>3</v>
      </c>
      <c r="G15" s="5">
        <v>77.1</v>
      </c>
      <c r="H15" s="5">
        <v>75.1</v>
      </c>
      <c r="I15" s="5">
        <v>76.74509803921569</v>
      </c>
      <c r="J15" s="5">
        <v>70.5</v>
      </c>
      <c r="K15" s="5">
        <v>72</v>
      </c>
      <c r="L15" s="5">
        <v>71.6</v>
      </c>
      <c r="M15" s="5">
        <v>74.5</v>
      </c>
      <c r="N15" s="5">
        <v>78</v>
      </c>
      <c r="O15" s="5">
        <v>77.8</v>
      </c>
      <c r="P15" s="5">
        <v>71.9</v>
      </c>
      <c r="Q15" s="5">
        <v>72.2</v>
      </c>
      <c r="R15" s="5">
        <v>74.7</v>
      </c>
    </row>
    <row r="16" spans="1:18" ht="12.75">
      <c r="A16" s="1">
        <v>10</v>
      </c>
      <c r="C16" s="15" t="s">
        <v>290</v>
      </c>
      <c r="D16" s="1"/>
      <c r="E16" s="5">
        <v>73.43636363636364</v>
      </c>
      <c r="F16" s="1">
        <v>6</v>
      </c>
      <c r="G16" s="5">
        <v>76.6</v>
      </c>
      <c r="H16" s="5">
        <v>76.1</v>
      </c>
      <c r="I16" s="5">
        <v>71.84848484848484</v>
      </c>
      <c r="J16" s="5">
        <v>73.4</v>
      </c>
      <c r="K16" s="5">
        <v>71.2</v>
      </c>
      <c r="L16" s="5">
        <v>74.4</v>
      </c>
      <c r="M16" s="5">
        <v>70.6</v>
      </c>
      <c r="N16" s="5">
        <v>78.2</v>
      </c>
      <c r="O16" s="5">
        <v>75.5</v>
      </c>
      <c r="P16" s="5">
        <v>67.8</v>
      </c>
      <c r="Q16" s="5">
        <v>70.5</v>
      </c>
      <c r="R16" s="5">
        <v>73.5</v>
      </c>
    </row>
    <row r="17" spans="1:18" ht="12.75">
      <c r="A17" s="1">
        <v>11</v>
      </c>
      <c r="C17" s="15" t="s">
        <v>16</v>
      </c>
      <c r="D17" s="1"/>
      <c r="E17" s="5">
        <v>72.2</v>
      </c>
      <c r="F17" s="1">
        <v>18</v>
      </c>
      <c r="G17" s="5">
        <v>74.9</v>
      </c>
      <c r="H17" s="5">
        <v>73.6</v>
      </c>
      <c r="I17" s="5">
        <v>74.83835118205698</v>
      </c>
      <c r="J17" s="5">
        <v>68.6</v>
      </c>
      <c r="K17" s="5">
        <v>73.7</v>
      </c>
      <c r="L17" s="5">
        <v>74.2</v>
      </c>
      <c r="M17" s="5">
        <v>73</v>
      </c>
      <c r="N17" s="5">
        <v>75.3</v>
      </c>
      <c r="O17" s="5">
        <v>73.2</v>
      </c>
      <c r="P17" s="5">
        <v>71</v>
      </c>
      <c r="Q17" s="5">
        <v>66</v>
      </c>
      <c r="R17" s="5">
        <v>70.7</v>
      </c>
    </row>
    <row r="18" spans="1:18" ht="12.75">
      <c r="A18" s="19">
        <v>12</v>
      </c>
      <c r="B18" s="72"/>
      <c r="C18" s="82" t="s">
        <v>292</v>
      </c>
      <c r="D18" s="19"/>
      <c r="E18" s="79">
        <v>74.03636363636363</v>
      </c>
      <c r="F18" s="19">
        <v>4</v>
      </c>
      <c r="G18" s="79">
        <v>76.9</v>
      </c>
      <c r="H18" s="79">
        <v>75</v>
      </c>
      <c r="I18" s="79">
        <v>79.39393939393939</v>
      </c>
      <c r="J18" s="79">
        <v>73.6</v>
      </c>
      <c r="K18" s="79">
        <v>73.2</v>
      </c>
      <c r="L18" s="79">
        <v>72</v>
      </c>
      <c r="M18" s="79">
        <v>74.8</v>
      </c>
      <c r="N18" s="79">
        <v>77.2</v>
      </c>
      <c r="O18" s="79">
        <v>75.4</v>
      </c>
      <c r="P18" s="79">
        <v>73.5</v>
      </c>
      <c r="Q18" s="79">
        <v>69.5</v>
      </c>
      <c r="R18" s="79">
        <v>73.3</v>
      </c>
    </row>
    <row r="19" spans="1:18" ht="12.75">
      <c r="A19" s="1">
        <v>13</v>
      </c>
      <c r="C19" s="15" t="s">
        <v>295</v>
      </c>
      <c r="D19" s="1"/>
      <c r="E19" s="5">
        <v>73.2</v>
      </c>
      <c r="F19" s="1">
        <v>10</v>
      </c>
      <c r="G19" s="5">
        <v>74.2</v>
      </c>
      <c r="H19" s="5">
        <v>70.8</v>
      </c>
      <c r="I19" s="5">
        <v>75.8590564938847</v>
      </c>
      <c r="J19" s="5">
        <v>70.6</v>
      </c>
      <c r="K19" s="5">
        <v>74</v>
      </c>
      <c r="L19" s="5">
        <v>71</v>
      </c>
      <c r="M19" s="5">
        <v>75.5</v>
      </c>
      <c r="N19" s="5">
        <v>77.7</v>
      </c>
      <c r="O19" s="5">
        <v>78.5</v>
      </c>
      <c r="P19" s="5">
        <v>72.2</v>
      </c>
      <c r="Q19" s="5">
        <v>69.7</v>
      </c>
      <c r="R19" s="5">
        <v>71</v>
      </c>
    </row>
    <row r="20" spans="1:18" ht="12.75">
      <c r="A20" s="1">
        <v>14</v>
      </c>
      <c r="C20" s="23" t="s">
        <v>363</v>
      </c>
      <c r="D20" s="1"/>
      <c r="E20" s="5">
        <v>70.67272727272727</v>
      </c>
      <c r="F20" s="1">
        <v>31</v>
      </c>
      <c r="G20" s="5">
        <v>75.7</v>
      </c>
      <c r="H20" s="5">
        <v>71.2</v>
      </c>
      <c r="I20" s="5">
        <v>73.26732673267327</v>
      </c>
      <c r="J20" s="5">
        <v>66.8</v>
      </c>
      <c r="K20" s="5">
        <v>72.2</v>
      </c>
      <c r="L20" s="5">
        <v>69.4</v>
      </c>
      <c r="M20" s="5">
        <v>68.7</v>
      </c>
      <c r="N20" s="5">
        <v>76.3</v>
      </c>
      <c r="O20" s="5">
        <v>73.4</v>
      </c>
      <c r="P20" s="5">
        <v>70.1</v>
      </c>
      <c r="Q20" s="5">
        <v>66.4</v>
      </c>
      <c r="R20" s="5">
        <v>67.2</v>
      </c>
    </row>
    <row r="21" spans="1:18" ht="12.75">
      <c r="A21" s="1">
        <v>15</v>
      </c>
      <c r="C21" s="15" t="s">
        <v>19</v>
      </c>
      <c r="D21" s="1"/>
      <c r="E21" s="5">
        <v>72.24545454545454</v>
      </c>
      <c r="F21" s="1">
        <v>17</v>
      </c>
      <c r="G21" s="5">
        <v>75.2</v>
      </c>
      <c r="H21" s="5">
        <v>73.2</v>
      </c>
      <c r="I21" s="5">
        <v>75.22549019607843</v>
      </c>
      <c r="J21" s="5">
        <v>70</v>
      </c>
      <c r="K21" s="5">
        <v>68.8</v>
      </c>
      <c r="L21" s="5">
        <v>74.6</v>
      </c>
      <c r="M21" s="5">
        <v>73</v>
      </c>
      <c r="N21" s="5">
        <v>76.2</v>
      </c>
      <c r="O21" s="5">
        <v>72.9</v>
      </c>
      <c r="P21" s="5">
        <v>70.4</v>
      </c>
      <c r="Q21" s="5">
        <v>68</v>
      </c>
      <c r="R21" s="5">
        <v>72.4</v>
      </c>
    </row>
    <row r="22" spans="1:18" ht="12.75">
      <c r="A22" s="19">
        <v>16</v>
      </c>
      <c r="B22" s="72"/>
      <c r="C22" s="82" t="s">
        <v>21</v>
      </c>
      <c r="D22" s="19"/>
      <c r="E22" s="79">
        <v>71.30909090909091</v>
      </c>
      <c r="F22" s="19">
        <v>30</v>
      </c>
      <c r="G22" s="79">
        <v>74.3</v>
      </c>
      <c r="H22" s="79">
        <v>69.5</v>
      </c>
      <c r="I22" s="79">
        <v>74.87381091050281</v>
      </c>
      <c r="J22" s="79">
        <v>67.1</v>
      </c>
      <c r="K22" s="79">
        <v>71.5</v>
      </c>
      <c r="L22" s="79">
        <v>70.4</v>
      </c>
      <c r="M22" s="79">
        <v>72.4</v>
      </c>
      <c r="N22" s="79">
        <v>76.3</v>
      </c>
      <c r="O22" s="79">
        <v>74.4</v>
      </c>
      <c r="P22" s="79">
        <v>71</v>
      </c>
      <c r="Q22" s="79">
        <v>67.2</v>
      </c>
      <c r="R22" s="79">
        <v>70.3</v>
      </c>
    </row>
    <row r="23" spans="1:18" ht="12.75">
      <c r="A23" s="1">
        <v>17</v>
      </c>
      <c r="C23" s="15" t="s">
        <v>297</v>
      </c>
      <c r="D23" s="1"/>
      <c r="E23" s="5">
        <v>71.49090909090908</v>
      </c>
      <c r="F23" s="1">
        <v>28</v>
      </c>
      <c r="G23" s="5">
        <v>74.2</v>
      </c>
      <c r="H23" s="5">
        <v>71.8</v>
      </c>
      <c r="I23" s="5">
        <v>73.88371190060182</v>
      </c>
      <c r="J23" s="5">
        <v>69.4</v>
      </c>
      <c r="K23" s="5">
        <v>70</v>
      </c>
      <c r="L23" s="5">
        <v>71.7</v>
      </c>
      <c r="M23" s="5">
        <v>72.4</v>
      </c>
      <c r="N23" s="5">
        <v>75.3</v>
      </c>
      <c r="O23" s="5">
        <v>73</v>
      </c>
      <c r="P23" s="5">
        <v>74.2</v>
      </c>
      <c r="Q23" s="5">
        <v>65.1</v>
      </c>
      <c r="R23" s="5">
        <v>69.3</v>
      </c>
    </row>
    <row r="24" spans="1:18" ht="12.75">
      <c r="A24" s="1">
        <v>18</v>
      </c>
      <c r="C24" s="15" t="s">
        <v>299</v>
      </c>
      <c r="D24" s="1"/>
      <c r="E24" s="5">
        <v>71.56363636363636</v>
      </c>
      <c r="F24" s="1">
        <v>26</v>
      </c>
      <c r="G24" s="5">
        <v>75.1</v>
      </c>
      <c r="H24" s="5">
        <v>70</v>
      </c>
      <c r="I24" s="5">
        <v>73.26470588235294</v>
      </c>
      <c r="J24" s="5">
        <v>67.4</v>
      </c>
      <c r="K24" s="5">
        <v>71.8</v>
      </c>
      <c r="L24" s="5">
        <v>71.5</v>
      </c>
      <c r="M24" s="5">
        <v>67.2</v>
      </c>
      <c r="N24" s="5">
        <v>76</v>
      </c>
      <c r="O24" s="5">
        <v>73.5</v>
      </c>
      <c r="P24" s="5">
        <v>76.5</v>
      </c>
      <c r="Q24" s="5">
        <v>69.9</v>
      </c>
      <c r="R24" s="5">
        <v>68.3</v>
      </c>
    </row>
    <row r="25" spans="1:18" ht="12.75">
      <c r="A25" s="1">
        <v>19</v>
      </c>
      <c r="C25" s="15" t="s">
        <v>24</v>
      </c>
      <c r="D25" s="1"/>
      <c r="E25" s="5">
        <v>71.50909090909092</v>
      </c>
      <c r="F25" s="1">
        <v>27</v>
      </c>
      <c r="G25" s="5">
        <v>76.1</v>
      </c>
      <c r="H25" s="5">
        <v>72.5</v>
      </c>
      <c r="I25" s="5">
        <v>73.14356435643565</v>
      </c>
      <c r="J25" s="5">
        <v>64.4</v>
      </c>
      <c r="K25" s="5">
        <v>73.4</v>
      </c>
      <c r="L25" s="5">
        <v>69.4</v>
      </c>
      <c r="M25" s="5">
        <v>71</v>
      </c>
      <c r="N25" s="5">
        <v>77.7</v>
      </c>
      <c r="O25" s="5">
        <v>74.4</v>
      </c>
      <c r="P25" s="5">
        <v>71.2</v>
      </c>
      <c r="Q25" s="5">
        <v>67.8</v>
      </c>
      <c r="R25" s="5">
        <v>68.7</v>
      </c>
    </row>
    <row r="26" spans="1:18" ht="12.75">
      <c r="A26" s="19">
        <v>20</v>
      </c>
      <c r="B26" s="72"/>
      <c r="C26" s="82" t="s">
        <v>27</v>
      </c>
      <c r="D26" s="19"/>
      <c r="E26" s="79">
        <v>73.72727272727273</v>
      </c>
      <c r="F26" s="19">
        <v>5</v>
      </c>
      <c r="G26" s="79">
        <v>76.6</v>
      </c>
      <c r="H26" s="79">
        <v>74</v>
      </c>
      <c r="I26" s="79">
        <v>75.61881188118812</v>
      </c>
      <c r="J26" s="79">
        <v>69.4</v>
      </c>
      <c r="K26" s="79">
        <v>70</v>
      </c>
      <c r="L26" s="79">
        <v>74</v>
      </c>
      <c r="M26" s="79">
        <v>75</v>
      </c>
      <c r="N26" s="79">
        <v>78.2</v>
      </c>
      <c r="O26" s="79">
        <v>74.4</v>
      </c>
      <c r="P26" s="79">
        <v>73.2</v>
      </c>
      <c r="Q26" s="79">
        <v>66.3</v>
      </c>
      <c r="R26" s="79">
        <v>79.9</v>
      </c>
    </row>
    <row r="27" spans="1:18" ht="12.75">
      <c r="A27" s="1">
        <v>21</v>
      </c>
      <c r="C27" s="15" t="s">
        <v>28</v>
      </c>
      <c r="D27" s="1"/>
      <c r="E27" s="5">
        <v>73.36363636363636</v>
      </c>
      <c r="F27" s="1">
        <v>8</v>
      </c>
      <c r="G27" s="5">
        <v>75.8</v>
      </c>
      <c r="H27" s="5">
        <v>74.6</v>
      </c>
      <c r="I27" s="5">
        <v>76.76767676767678</v>
      </c>
      <c r="J27" s="5">
        <v>69.6</v>
      </c>
      <c r="K27" s="5">
        <v>71</v>
      </c>
      <c r="L27" s="5">
        <v>74.4</v>
      </c>
      <c r="M27" s="5">
        <v>71.4</v>
      </c>
      <c r="N27" s="5">
        <v>78.8</v>
      </c>
      <c r="O27" s="5">
        <v>75.3</v>
      </c>
      <c r="P27" s="5">
        <v>73.2</v>
      </c>
      <c r="Q27" s="5">
        <v>71.3</v>
      </c>
      <c r="R27" s="5">
        <v>71.6</v>
      </c>
    </row>
    <row r="28" spans="1:18" ht="12.75">
      <c r="A28" s="1">
        <v>22</v>
      </c>
      <c r="C28" s="15" t="s">
        <v>30</v>
      </c>
      <c r="D28" s="1"/>
      <c r="E28" s="5">
        <v>73.4</v>
      </c>
      <c r="F28" s="1">
        <v>7</v>
      </c>
      <c r="G28" s="5">
        <v>76.8</v>
      </c>
      <c r="H28" s="5">
        <v>73</v>
      </c>
      <c r="I28" s="5">
        <v>73.27450980392156</v>
      </c>
      <c r="J28" s="5">
        <v>69.1</v>
      </c>
      <c r="K28" s="5">
        <v>71.6</v>
      </c>
      <c r="L28" s="5">
        <v>73.6</v>
      </c>
      <c r="M28" s="5">
        <v>74.4</v>
      </c>
      <c r="N28" s="5">
        <v>77.4</v>
      </c>
      <c r="O28" s="5">
        <v>75.5</v>
      </c>
      <c r="P28" s="5">
        <v>74</v>
      </c>
      <c r="Q28" s="5">
        <v>68.8</v>
      </c>
      <c r="R28" s="5">
        <v>73.2</v>
      </c>
    </row>
    <row r="29" spans="1:18" ht="12.75">
      <c r="A29" s="1">
        <v>23</v>
      </c>
      <c r="C29" s="15" t="s">
        <v>32</v>
      </c>
      <c r="D29" s="1"/>
      <c r="E29" s="5">
        <v>71.65454545454544</v>
      </c>
      <c r="F29" s="1">
        <v>24</v>
      </c>
      <c r="G29" s="5">
        <v>74.8</v>
      </c>
      <c r="H29" s="5">
        <v>72.6</v>
      </c>
      <c r="I29" s="5">
        <v>75.74257425742574</v>
      </c>
      <c r="J29" s="5">
        <v>69.7</v>
      </c>
      <c r="K29" s="5">
        <v>71.6</v>
      </c>
      <c r="L29" s="5">
        <v>69</v>
      </c>
      <c r="M29" s="5">
        <v>71.6</v>
      </c>
      <c r="N29" s="5">
        <v>77.3</v>
      </c>
      <c r="O29" s="5">
        <v>75</v>
      </c>
      <c r="P29" s="5">
        <v>70.2</v>
      </c>
      <c r="Q29" s="5">
        <v>65</v>
      </c>
      <c r="R29" s="5">
        <v>71.4</v>
      </c>
    </row>
    <row r="30" spans="1:18" ht="12.75">
      <c r="A30" s="19">
        <v>24</v>
      </c>
      <c r="B30" s="72"/>
      <c r="C30" s="82" t="s">
        <v>301</v>
      </c>
      <c r="D30" s="19"/>
      <c r="E30" s="79">
        <v>71.64545454545454</v>
      </c>
      <c r="F30" s="19">
        <v>25</v>
      </c>
      <c r="G30" s="79">
        <v>75.8</v>
      </c>
      <c r="H30" s="79">
        <v>70.1</v>
      </c>
      <c r="I30" s="79">
        <v>73.62871287128712</v>
      </c>
      <c r="J30" s="79">
        <v>66.9</v>
      </c>
      <c r="K30" s="79">
        <v>71.2</v>
      </c>
      <c r="L30" s="79">
        <v>75.1</v>
      </c>
      <c r="M30" s="79">
        <v>71.2</v>
      </c>
      <c r="N30" s="79">
        <v>76.5</v>
      </c>
      <c r="O30" s="79">
        <v>73.6</v>
      </c>
      <c r="P30" s="79">
        <v>74.8</v>
      </c>
      <c r="Q30" s="79">
        <v>64.5</v>
      </c>
      <c r="R30" s="79">
        <v>68.4</v>
      </c>
    </row>
    <row r="31" spans="1:18" ht="12.75">
      <c r="A31" s="1">
        <v>25</v>
      </c>
      <c r="C31" s="15" t="s">
        <v>303</v>
      </c>
      <c r="D31" s="1"/>
      <c r="E31" s="5">
        <v>74.1909090909091</v>
      </c>
      <c r="F31" s="1">
        <v>2</v>
      </c>
      <c r="G31" s="5">
        <v>77.4</v>
      </c>
      <c r="H31" s="5">
        <v>76.9</v>
      </c>
      <c r="I31" s="5">
        <v>77.74509803921569</v>
      </c>
      <c r="J31" s="5">
        <v>72.5</v>
      </c>
      <c r="K31" s="5">
        <v>70</v>
      </c>
      <c r="L31" s="5">
        <v>72.1</v>
      </c>
      <c r="M31" s="5">
        <v>75.6</v>
      </c>
      <c r="N31" s="5">
        <v>79.9</v>
      </c>
      <c r="O31" s="5">
        <v>77.7</v>
      </c>
      <c r="P31" s="5">
        <v>70.6</v>
      </c>
      <c r="Q31" s="5">
        <v>69.2</v>
      </c>
      <c r="R31" s="5">
        <v>74.2</v>
      </c>
    </row>
    <row r="32" spans="1:18" ht="12.75">
      <c r="A32" s="1">
        <v>26</v>
      </c>
      <c r="C32" s="15" t="s">
        <v>305</v>
      </c>
      <c r="D32" s="1"/>
      <c r="E32" s="5">
        <v>71.8</v>
      </c>
      <c r="F32" s="1">
        <v>21</v>
      </c>
      <c r="G32" s="5">
        <v>75.6</v>
      </c>
      <c r="H32" s="5">
        <v>73</v>
      </c>
      <c r="I32" s="5">
        <v>74.38383838383838</v>
      </c>
      <c r="J32" s="5">
        <v>68.4</v>
      </c>
      <c r="K32" s="5">
        <v>71.6</v>
      </c>
      <c r="L32" s="5">
        <v>71.1</v>
      </c>
      <c r="M32" s="5">
        <v>71.3</v>
      </c>
      <c r="N32" s="5">
        <v>76.8</v>
      </c>
      <c r="O32" s="5">
        <v>74.2</v>
      </c>
      <c r="P32" s="5">
        <v>72.2</v>
      </c>
      <c r="Q32" s="5">
        <v>65.5</v>
      </c>
      <c r="R32" s="5">
        <v>70.1</v>
      </c>
    </row>
    <row r="33" spans="1:18" ht="12.75">
      <c r="A33" s="1">
        <v>27</v>
      </c>
      <c r="C33" s="15" t="s">
        <v>307</v>
      </c>
      <c r="D33" s="1"/>
      <c r="E33" s="5">
        <v>72.06363636363636</v>
      </c>
      <c r="F33" s="1">
        <v>19</v>
      </c>
      <c r="G33" s="5">
        <v>74.6</v>
      </c>
      <c r="H33" s="5">
        <v>74.6</v>
      </c>
      <c r="I33" s="5">
        <v>75.72325193684418</v>
      </c>
      <c r="J33" s="5">
        <v>68.9</v>
      </c>
      <c r="K33" s="5">
        <v>71</v>
      </c>
      <c r="L33" s="5">
        <v>72.2</v>
      </c>
      <c r="M33" s="5">
        <v>72.4</v>
      </c>
      <c r="N33" s="5">
        <v>77</v>
      </c>
      <c r="O33" s="5">
        <v>74.9</v>
      </c>
      <c r="P33" s="5">
        <v>72</v>
      </c>
      <c r="Q33" s="5">
        <v>66.8</v>
      </c>
      <c r="R33" s="5">
        <v>68.3</v>
      </c>
    </row>
    <row r="34" spans="1:18" ht="12.75">
      <c r="A34" s="19">
        <v>28</v>
      </c>
      <c r="B34" s="72"/>
      <c r="C34" s="82" t="s">
        <v>34</v>
      </c>
      <c r="D34" s="19"/>
      <c r="E34" s="79">
        <v>71.83636363636363</v>
      </c>
      <c r="F34" s="19">
        <v>20</v>
      </c>
      <c r="G34" s="79">
        <v>76.2</v>
      </c>
      <c r="H34" s="79">
        <v>73.4</v>
      </c>
      <c r="I34" s="79">
        <v>74.74747474747475</v>
      </c>
      <c r="J34" s="79">
        <v>68.8</v>
      </c>
      <c r="K34" s="79">
        <v>72.1</v>
      </c>
      <c r="L34" s="79">
        <v>71.2</v>
      </c>
      <c r="M34" s="79">
        <v>68.9</v>
      </c>
      <c r="N34" s="79">
        <v>76.4</v>
      </c>
      <c r="O34" s="79">
        <v>73.7</v>
      </c>
      <c r="P34" s="79">
        <v>70.8</v>
      </c>
      <c r="Q34" s="79">
        <v>67.8</v>
      </c>
      <c r="R34" s="79">
        <v>70.9</v>
      </c>
    </row>
    <row r="35" spans="1:18" ht="12.75">
      <c r="A35" s="1">
        <v>29</v>
      </c>
      <c r="C35" s="15" t="s">
        <v>309</v>
      </c>
      <c r="D35" s="1"/>
      <c r="E35" s="5">
        <v>71.4818181818182</v>
      </c>
      <c r="F35" s="1">
        <v>29</v>
      </c>
      <c r="G35" s="5">
        <v>75.6</v>
      </c>
      <c r="H35" s="5">
        <v>72.1</v>
      </c>
      <c r="I35" s="5">
        <v>72.72727272727273</v>
      </c>
      <c r="J35" s="5">
        <v>68.9</v>
      </c>
      <c r="K35" s="5">
        <v>70</v>
      </c>
      <c r="L35" s="5">
        <v>73.3</v>
      </c>
      <c r="M35" s="5">
        <v>71.8</v>
      </c>
      <c r="N35" s="5">
        <v>76.8</v>
      </c>
      <c r="O35" s="5">
        <v>72.9</v>
      </c>
      <c r="P35" s="5">
        <v>69.2</v>
      </c>
      <c r="Q35" s="5">
        <v>65.2</v>
      </c>
      <c r="R35" s="5">
        <v>70.5</v>
      </c>
    </row>
    <row r="36" spans="1:18" ht="12.75">
      <c r="A36" s="1">
        <v>30</v>
      </c>
      <c r="C36" s="15" t="s">
        <v>310</v>
      </c>
      <c r="D36" s="1"/>
      <c r="E36" s="5">
        <v>71.68181818181819</v>
      </c>
      <c r="F36" s="1">
        <v>22</v>
      </c>
      <c r="G36" s="5">
        <v>74.7</v>
      </c>
      <c r="H36" s="5">
        <v>74.6</v>
      </c>
      <c r="I36" s="5">
        <v>75.74509803921569</v>
      </c>
      <c r="J36" s="5">
        <v>68.3</v>
      </c>
      <c r="K36" s="5">
        <v>68.5</v>
      </c>
      <c r="L36" s="5">
        <v>71.4</v>
      </c>
      <c r="M36" s="5">
        <v>74</v>
      </c>
      <c r="N36" s="5">
        <v>75.1</v>
      </c>
      <c r="O36" s="5">
        <v>74</v>
      </c>
      <c r="P36" s="5">
        <v>68.5</v>
      </c>
      <c r="Q36" s="5">
        <v>67.7</v>
      </c>
      <c r="R36" s="5">
        <v>71.7</v>
      </c>
    </row>
    <row r="37" spans="1:18" ht="12.75">
      <c r="A37" s="1">
        <v>31</v>
      </c>
      <c r="C37" s="15" t="s">
        <v>311</v>
      </c>
      <c r="D37" s="1"/>
      <c r="E37" s="5">
        <v>72.60909090909091</v>
      </c>
      <c r="F37" s="1">
        <v>13</v>
      </c>
      <c r="G37" s="5">
        <v>75.5</v>
      </c>
      <c r="H37" s="5">
        <v>72.6</v>
      </c>
      <c r="I37" s="5">
        <v>74.62376237623762</v>
      </c>
      <c r="J37" s="5">
        <v>68</v>
      </c>
      <c r="K37" s="5">
        <v>71.8</v>
      </c>
      <c r="L37" s="5">
        <v>69.4</v>
      </c>
      <c r="M37" s="5">
        <v>74.3</v>
      </c>
      <c r="N37" s="5">
        <v>77.2</v>
      </c>
      <c r="O37" s="5">
        <v>74.8</v>
      </c>
      <c r="P37" s="5">
        <v>72.7</v>
      </c>
      <c r="Q37" s="5">
        <v>70.3</v>
      </c>
      <c r="R37" s="5">
        <v>72.1</v>
      </c>
    </row>
    <row r="38" spans="1:18" ht="12.75">
      <c r="A38" s="1">
        <v>32</v>
      </c>
      <c r="C38" s="15" t="s">
        <v>313</v>
      </c>
      <c r="D38" s="1"/>
      <c r="E38" s="5">
        <v>73.27272727272727</v>
      </c>
      <c r="F38" s="1">
        <v>9</v>
      </c>
      <c r="G38" s="5">
        <v>76</v>
      </c>
      <c r="H38" s="5">
        <v>72.1</v>
      </c>
      <c r="I38" s="17">
        <v>73.36835724388766</v>
      </c>
      <c r="J38" s="5">
        <v>70.9</v>
      </c>
      <c r="K38" s="5">
        <v>73</v>
      </c>
      <c r="L38" s="5">
        <v>72.7</v>
      </c>
      <c r="M38" s="5">
        <v>73</v>
      </c>
      <c r="N38" s="5">
        <v>80.5</v>
      </c>
      <c r="O38" s="5">
        <v>76</v>
      </c>
      <c r="P38" s="5">
        <v>72.4</v>
      </c>
      <c r="Q38" s="5">
        <v>69.3</v>
      </c>
      <c r="R38" s="5">
        <v>70.1</v>
      </c>
    </row>
    <row r="39" spans="3:18" ht="12.75">
      <c r="C39" s="2"/>
      <c r="D39" s="1"/>
      <c r="E39" s="1"/>
      <c r="F39" s="1"/>
      <c r="H39" s="17"/>
      <c r="R39" s="5"/>
    </row>
    <row r="40" spans="3:18" ht="12.75">
      <c r="C40" s="2" t="s">
        <v>60</v>
      </c>
      <c r="D40" s="1"/>
      <c r="E40" s="5">
        <f>AVERAGE(E7:E38)</f>
        <v>72.44488636363636</v>
      </c>
      <c r="F40" s="1"/>
      <c r="G40" s="5">
        <f>AVERAGE(G7:G38)</f>
        <v>75.53749999999998</v>
      </c>
      <c r="H40" s="5">
        <f>AVERAGE(H7:H38)</f>
        <v>73.04374999999999</v>
      </c>
      <c r="I40" s="5">
        <f>AVERAGE(I7:I38)</f>
        <v>74.91630660539435</v>
      </c>
      <c r="J40" s="5">
        <f aca="true" t="shared" si="0" ref="J40:R40">AVERAGE(J7:J38)</f>
        <v>69.20937500000002</v>
      </c>
      <c r="K40" s="5">
        <f t="shared" si="0"/>
        <v>71.81562500000001</v>
      </c>
      <c r="L40" s="5">
        <f t="shared" si="0"/>
        <v>71.9375</v>
      </c>
      <c r="M40" s="5">
        <f t="shared" si="0"/>
        <v>71.95312500000001</v>
      </c>
      <c r="N40" s="5">
        <f t="shared" si="0"/>
        <v>76.59062500000002</v>
      </c>
      <c r="O40" s="5">
        <f t="shared" si="0"/>
        <v>74.72500000000002</v>
      </c>
      <c r="P40" s="5">
        <f t="shared" si="0"/>
        <v>72.51875</v>
      </c>
      <c r="Q40" s="5">
        <f t="shared" si="0"/>
        <v>68.30625</v>
      </c>
      <c r="R40" s="5">
        <f t="shared" si="0"/>
        <v>71.25625</v>
      </c>
    </row>
    <row r="41" spans="3:18" ht="12.75">
      <c r="C41" s="2"/>
      <c r="D41" s="1"/>
      <c r="F41" s="1"/>
      <c r="R41" s="5"/>
    </row>
    <row r="42" spans="3:19" ht="14.25">
      <c r="C42" s="37" t="s">
        <v>447</v>
      </c>
      <c r="D42" s="1"/>
      <c r="E42" s="1"/>
      <c r="F42" s="1"/>
      <c r="I42"/>
      <c r="R42" s="5"/>
      <c r="S42" s="3"/>
    </row>
    <row r="43" spans="3:17" ht="14.25">
      <c r="C43" s="37" t="s">
        <v>448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17" ht="12.75"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3:17" ht="12.75"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3:17" ht="12.75"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ht="12.75"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4:17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4:17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4:17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4:17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4:17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4:17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4:17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4:17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4:17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4:17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4:17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4:17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4:17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4:17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4:17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4:17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4:17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4:17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4:17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4:17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4:17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4:17" ht="12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4:17" ht="12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4:17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4:17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4:17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4:17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4:17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4:17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4:17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4:17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4:17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4:17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4:17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4:17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</sheetData>
  <mergeCells count="1">
    <mergeCell ref="H4:I4"/>
  </mergeCells>
  <printOptions/>
  <pageMargins left="0.41" right="0.26" top="0.5" bottom="0.5" header="0" footer="0"/>
  <pageSetup fitToHeight="1" fitToWidth="1" horizontalDpi="600" verticalDpi="600" orientation="landscape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AB82"/>
  <sheetViews>
    <sheetView workbookViewId="0" topLeftCell="E1">
      <selection activeCell="V27" sqref="V27"/>
    </sheetView>
  </sheetViews>
  <sheetFormatPr defaultColWidth="9.140625" defaultRowHeight="12.75"/>
  <cols>
    <col min="1" max="1" width="9.140625" style="1" customWidth="1"/>
    <col min="2" max="2" width="2.00390625" style="0" customWidth="1"/>
    <col min="3" max="3" width="20.28125" style="0" customWidth="1"/>
    <col min="4" max="4" width="1.8515625" style="0" customWidth="1"/>
    <col min="5" max="5" width="9.140625" style="5" customWidth="1"/>
    <col min="6" max="6" width="1.28515625" style="1" customWidth="1"/>
    <col min="7" max="7" width="9.140625" style="1" customWidth="1"/>
    <col min="8" max="8" width="1.421875" style="1" customWidth="1"/>
    <col min="9" max="19" width="7.7109375" style="5" customWidth="1"/>
    <col min="20" max="20" width="9.140625" style="5" customWidth="1"/>
    <col min="21" max="28" width="9.140625" style="1" customWidth="1"/>
  </cols>
  <sheetData>
    <row r="1" spans="1:21" ht="15">
      <c r="A1" s="5"/>
      <c r="B1" s="110" t="s">
        <v>329</v>
      </c>
      <c r="C1" s="3"/>
      <c r="D1" s="3"/>
      <c r="F1" s="5"/>
      <c r="G1" s="5"/>
      <c r="H1" s="5"/>
      <c r="U1" s="5"/>
    </row>
    <row r="2" spans="1:21" ht="12.75">
      <c r="A2" s="5"/>
      <c r="B2" s="3"/>
      <c r="C2" s="3"/>
      <c r="D2" s="3"/>
      <c r="F2" s="5"/>
      <c r="G2" s="5"/>
      <c r="H2" s="5"/>
      <c r="U2" s="5"/>
    </row>
    <row r="3" spans="1:21" ht="12.75">
      <c r="A3" s="5"/>
      <c r="B3" s="3"/>
      <c r="C3" s="3"/>
      <c r="D3" s="3"/>
      <c r="E3" s="5" t="s">
        <v>39</v>
      </c>
      <c r="F3" s="5"/>
      <c r="G3" s="5" t="s">
        <v>39</v>
      </c>
      <c r="H3" s="5"/>
      <c r="U3" s="5"/>
    </row>
    <row r="4" spans="1:21" ht="12.75">
      <c r="A4" s="5" t="s">
        <v>40</v>
      </c>
      <c r="B4" s="3"/>
      <c r="C4" s="3" t="s">
        <v>41</v>
      </c>
      <c r="D4" s="3"/>
      <c r="E4" s="5" t="s">
        <v>55</v>
      </c>
      <c r="F4" s="5"/>
      <c r="G4" s="5" t="s">
        <v>55</v>
      </c>
      <c r="H4" s="5"/>
      <c r="I4" s="5" t="s">
        <v>74</v>
      </c>
      <c r="J4" s="5" t="s">
        <v>76</v>
      </c>
      <c r="K4" s="5" t="s">
        <v>77</v>
      </c>
      <c r="L4" s="5" t="s">
        <v>78</v>
      </c>
      <c r="M4" s="5" t="s">
        <v>82</v>
      </c>
      <c r="N4" s="5" t="s">
        <v>83</v>
      </c>
      <c r="O4" s="5" t="s">
        <v>80</v>
      </c>
      <c r="P4" s="5" t="s">
        <v>81</v>
      </c>
      <c r="Q4" s="5" t="s">
        <v>85</v>
      </c>
      <c r="R4" s="5" t="s">
        <v>86</v>
      </c>
      <c r="S4" s="5" t="s">
        <v>359</v>
      </c>
      <c r="U4" s="5"/>
    </row>
    <row r="5" spans="1:21" ht="13.5" thickBot="1">
      <c r="A5" s="86" t="s">
        <v>49</v>
      </c>
      <c r="B5" s="83"/>
      <c r="C5" s="83" t="s">
        <v>50</v>
      </c>
      <c r="D5" s="83"/>
      <c r="E5" s="86" t="s">
        <v>88</v>
      </c>
      <c r="F5" s="86"/>
      <c r="G5" s="86" t="s">
        <v>89</v>
      </c>
      <c r="H5" s="86"/>
      <c r="I5" s="86" t="s">
        <v>90</v>
      </c>
      <c r="J5" s="86" t="s">
        <v>92</v>
      </c>
      <c r="K5" s="86" t="s">
        <v>93</v>
      </c>
      <c r="L5" s="86" t="s">
        <v>94</v>
      </c>
      <c r="M5" s="86" t="s">
        <v>96</v>
      </c>
      <c r="N5" s="86" t="s">
        <v>97</v>
      </c>
      <c r="O5" s="86" t="s">
        <v>95</v>
      </c>
      <c r="P5" s="86" t="s">
        <v>95</v>
      </c>
      <c r="Q5" s="86" t="s">
        <v>98</v>
      </c>
      <c r="R5" s="86" t="s">
        <v>99</v>
      </c>
      <c r="S5" s="86" t="s">
        <v>360</v>
      </c>
      <c r="U5" s="5"/>
    </row>
    <row r="6" spans="1:21" ht="0.75" customHeight="1" thickTop="1">
      <c r="A6" s="5"/>
      <c r="B6" s="3"/>
      <c r="C6" s="3"/>
      <c r="D6" s="3"/>
      <c r="F6" s="5"/>
      <c r="G6" s="5"/>
      <c r="H6" s="5"/>
      <c r="U6" s="5"/>
    </row>
    <row r="7" spans="1:28" ht="12.75">
      <c r="A7" s="1">
        <v>1</v>
      </c>
      <c r="C7" s="15" t="s">
        <v>8</v>
      </c>
      <c r="D7" s="1"/>
      <c r="E7" s="5">
        <v>16.802457896145906</v>
      </c>
      <c r="G7" s="1">
        <v>18</v>
      </c>
      <c r="I7" s="5">
        <v>17.62150001525879</v>
      </c>
      <c r="J7" s="5">
        <v>18.008304595947266</v>
      </c>
      <c r="K7" s="5">
        <v>16.544876098632812</v>
      </c>
      <c r="L7" s="5">
        <v>15.422216415405273</v>
      </c>
      <c r="M7" s="5">
        <v>13.863592147827148</v>
      </c>
      <c r="N7" s="5">
        <v>18.954837799072266</v>
      </c>
      <c r="O7" s="5">
        <v>18.514118194580078</v>
      </c>
      <c r="P7" s="5">
        <v>18.561296463012695</v>
      </c>
      <c r="Q7" s="5">
        <v>13.131474494934082</v>
      </c>
      <c r="R7" s="5">
        <v>18.499902725219727</v>
      </c>
      <c r="S7" s="5">
        <v>15.704917907714844</v>
      </c>
      <c r="T7" s="3"/>
      <c r="U7"/>
      <c r="V7"/>
      <c r="W7"/>
      <c r="X7"/>
      <c r="Y7"/>
      <c r="Z7"/>
      <c r="AA7"/>
      <c r="AB7"/>
    </row>
    <row r="8" spans="1:28" ht="12.75">
      <c r="A8" s="1">
        <v>2</v>
      </c>
      <c r="C8" s="15" t="s">
        <v>280</v>
      </c>
      <c r="D8" s="1"/>
      <c r="E8" s="5">
        <v>16.032419291409578</v>
      </c>
      <c r="G8" s="1">
        <v>26</v>
      </c>
      <c r="I8" s="5">
        <v>16.662324905395508</v>
      </c>
      <c r="J8" s="5">
        <v>16.51731300354004</v>
      </c>
      <c r="K8" s="5">
        <v>15.87397289276123</v>
      </c>
      <c r="L8" s="5">
        <v>14.584214210510254</v>
      </c>
      <c r="M8" s="5">
        <v>14.277360916137695</v>
      </c>
      <c r="N8" s="5">
        <v>13.795896530151367</v>
      </c>
      <c r="O8" s="5">
        <v>17.846569061279297</v>
      </c>
      <c r="P8" s="5">
        <v>16.85688018798828</v>
      </c>
      <c r="Q8" s="5">
        <v>15.869171142578125</v>
      </c>
      <c r="R8" s="5">
        <v>18.431188583374023</v>
      </c>
      <c r="S8" s="5">
        <v>15.64172077178955</v>
      </c>
      <c r="T8" s="3"/>
      <c r="U8"/>
      <c r="V8"/>
      <c r="W8"/>
      <c r="X8"/>
      <c r="Y8"/>
      <c r="Z8"/>
      <c r="AA8"/>
      <c r="AB8"/>
    </row>
    <row r="9" spans="1:28" ht="12.75">
      <c r="A9" s="1">
        <v>3</v>
      </c>
      <c r="C9" s="15" t="s">
        <v>10</v>
      </c>
      <c r="D9" s="1"/>
      <c r="E9" s="5">
        <v>16.316592649980024</v>
      </c>
      <c r="G9" s="1">
        <v>24</v>
      </c>
      <c r="I9" s="5">
        <v>17.98072624206543</v>
      </c>
      <c r="J9" s="5">
        <v>17.78532600402832</v>
      </c>
      <c r="K9" s="5">
        <v>16.17774200439453</v>
      </c>
      <c r="L9" s="5">
        <v>15.046724319458008</v>
      </c>
      <c r="M9" s="5">
        <v>14.64888858795166</v>
      </c>
      <c r="N9" s="5">
        <v>15.69990062713623</v>
      </c>
      <c r="O9" s="5">
        <v>17.825050354003906</v>
      </c>
      <c r="P9" s="5">
        <v>17.12925148010254</v>
      </c>
      <c r="Q9" s="5">
        <v>13.774503707885742</v>
      </c>
      <c r="R9" s="5">
        <v>18.140676498413086</v>
      </c>
      <c r="S9" s="5">
        <v>15.27372932434082</v>
      </c>
      <c r="T9" s="3"/>
      <c r="U9"/>
      <c r="V9"/>
      <c r="W9"/>
      <c r="X9"/>
      <c r="Y9"/>
      <c r="Z9"/>
      <c r="AA9"/>
      <c r="AB9"/>
    </row>
    <row r="10" spans="1:28" ht="12.75">
      <c r="A10" s="19">
        <v>4</v>
      </c>
      <c r="B10" s="72"/>
      <c r="C10" s="82" t="s">
        <v>12</v>
      </c>
      <c r="D10" s="19"/>
      <c r="E10" s="79">
        <v>18.27859488400546</v>
      </c>
      <c r="F10" s="19"/>
      <c r="G10" s="19">
        <v>1</v>
      </c>
      <c r="H10" s="19"/>
      <c r="I10" s="79">
        <v>19.0136775970459</v>
      </c>
      <c r="J10" s="79">
        <v>19.448345184326172</v>
      </c>
      <c r="K10" s="79">
        <v>18.59196662902832</v>
      </c>
      <c r="L10" s="79">
        <v>15.797616004943848</v>
      </c>
      <c r="M10" s="79">
        <v>17.3374080657959</v>
      </c>
      <c r="N10" s="79">
        <v>19.341344833374023</v>
      </c>
      <c r="O10" s="79">
        <v>20.624305725097656</v>
      </c>
      <c r="P10" s="79">
        <v>20.37076187133789</v>
      </c>
      <c r="Q10" s="79">
        <v>13.347429275512695</v>
      </c>
      <c r="R10" s="79">
        <v>20.003555297851562</v>
      </c>
      <c r="S10" s="79">
        <v>17.188133239746094</v>
      </c>
      <c r="T10" s="3"/>
      <c r="U10"/>
      <c r="V10"/>
      <c r="W10"/>
      <c r="X10"/>
      <c r="Y10"/>
      <c r="Z10"/>
      <c r="AA10"/>
      <c r="AB10"/>
    </row>
    <row r="11" spans="1:28" ht="12.75">
      <c r="A11" s="1">
        <v>5</v>
      </c>
      <c r="C11" s="15" t="s">
        <v>317</v>
      </c>
      <c r="D11" s="1"/>
      <c r="E11" s="5">
        <v>17.96251834522594</v>
      </c>
      <c r="G11" s="1">
        <v>2</v>
      </c>
      <c r="I11" s="5">
        <v>18.9868221282959</v>
      </c>
      <c r="J11" s="5">
        <v>19.329097747802734</v>
      </c>
      <c r="K11" s="5">
        <v>17.56542205810547</v>
      </c>
      <c r="L11" s="5">
        <v>13.951942443847656</v>
      </c>
      <c r="M11" s="5">
        <v>16.856599807739258</v>
      </c>
      <c r="N11" s="5">
        <v>18.428184509277344</v>
      </c>
      <c r="O11" s="5">
        <v>19.271982192993164</v>
      </c>
      <c r="P11" s="5">
        <v>19.380916595458984</v>
      </c>
      <c r="Q11" s="5">
        <v>16.067907333374023</v>
      </c>
      <c r="R11" s="5">
        <v>20.70660972595215</v>
      </c>
      <c r="S11" s="5">
        <v>17.042217254638672</v>
      </c>
      <c r="T11" s="3"/>
      <c r="U11"/>
      <c r="V11"/>
      <c r="W11"/>
      <c r="X11"/>
      <c r="Y11"/>
      <c r="Z11"/>
      <c r="AA11"/>
      <c r="AB11"/>
    </row>
    <row r="12" spans="1:28" ht="12.75">
      <c r="A12" s="1">
        <v>6</v>
      </c>
      <c r="C12" s="15" t="s">
        <v>284</v>
      </c>
      <c r="D12" s="1"/>
      <c r="E12" s="5">
        <v>17.08450768210671</v>
      </c>
      <c r="G12" s="1">
        <v>13</v>
      </c>
      <c r="I12" s="5">
        <v>18.678667068481445</v>
      </c>
      <c r="J12" s="5">
        <v>17.57435417175293</v>
      </c>
      <c r="K12" s="5">
        <v>16.93784523010254</v>
      </c>
      <c r="L12" s="5">
        <v>14.044739723205566</v>
      </c>
      <c r="M12" s="5">
        <v>15.693527221679688</v>
      </c>
      <c r="N12" s="5">
        <v>19.244569778442383</v>
      </c>
      <c r="O12" s="5">
        <v>19.06348419189453</v>
      </c>
      <c r="P12" s="5">
        <v>17.65256118774414</v>
      </c>
      <c r="Q12" s="5">
        <v>13.065485954284668</v>
      </c>
      <c r="R12" s="5">
        <v>19.85221290588379</v>
      </c>
      <c r="S12" s="5">
        <v>16.12213706970215</v>
      </c>
      <c r="T12" s="3"/>
      <c r="U12"/>
      <c r="V12"/>
      <c r="W12"/>
      <c r="X12"/>
      <c r="Y12"/>
      <c r="Z12"/>
      <c r="AA12"/>
      <c r="AB12"/>
    </row>
    <row r="13" spans="1:28" ht="12.75">
      <c r="A13" s="1">
        <v>7</v>
      </c>
      <c r="C13" s="23" t="s">
        <v>436</v>
      </c>
      <c r="D13" s="1"/>
      <c r="E13" s="5">
        <v>15.456319982355291</v>
      </c>
      <c r="G13" s="1">
        <v>30</v>
      </c>
      <c r="I13" s="5">
        <v>16.309804916381836</v>
      </c>
      <c r="J13" s="5">
        <v>15.201152801513672</v>
      </c>
      <c r="K13" s="5">
        <v>16.457569122314453</v>
      </c>
      <c r="L13" s="5">
        <v>14.21060562133789</v>
      </c>
      <c r="M13" s="5">
        <v>13.64796257019043</v>
      </c>
      <c r="N13" s="5">
        <v>15.674562454223633</v>
      </c>
      <c r="O13" s="5">
        <v>17.605043411254883</v>
      </c>
      <c r="P13" s="5">
        <v>15.92740535736084</v>
      </c>
      <c r="Q13" s="5">
        <v>13.11036205291748</v>
      </c>
      <c r="R13" s="5">
        <v>17.08283805847168</v>
      </c>
      <c r="S13" s="5">
        <v>14.792213439941406</v>
      </c>
      <c r="T13" s="3"/>
      <c r="U13"/>
      <c r="V13"/>
      <c r="W13"/>
      <c r="X13"/>
      <c r="Y13"/>
      <c r="Z13"/>
      <c r="AA13"/>
      <c r="AB13"/>
    </row>
    <row r="14" spans="1:28" ht="12.75">
      <c r="A14" s="19">
        <v>8</v>
      </c>
      <c r="B14" s="72"/>
      <c r="C14" s="78" t="s">
        <v>437</v>
      </c>
      <c r="D14" s="19"/>
      <c r="E14" s="79">
        <v>15.359230908480557</v>
      </c>
      <c r="F14" s="19"/>
      <c r="G14" s="19">
        <v>32</v>
      </c>
      <c r="H14" s="19"/>
      <c r="I14" s="79">
        <v>15.205220222473145</v>
      </c>
      <c r="J14" s="79">
        <v>15.388080596923828</v>
      </c>
      <c r="K14" s="79">
        <v>16.046072006225586</v>
      </c>
      <c r="L14" s="79">
        <v>13.336968421936035</v>
      </c>
      <c r="M14" s="79">
        <v>12.329385757446289</v>
      </c>
      <c r="N14" s="79">
        <v>15.823312759399414</v>
      </c>
      <c r="O14" s="79">
        <v>16.336387634277344</v>
      </c>
      <c r="P14" s="79">
        <v>16.535860061645508</v>
      </c>
      <c r="Q14" s="79">
        <v>15.135221481323242</v>
      </c>
      <c r="R14" s="79">
        <v>18.116281509399414</v>
      </c>
      <c r="S14" s="79">
        <v>14.698749542236328</v>
      </c>
      <c r="T14" s="3"/>
      <c r="U14"/>
      <c r="V14"/>
      <c r="W14"/>
      <c r="X14"/>
      <c r="Y14"/>
      <c r="Z14"/>
      <c r="AA14"/>
      <c r="AB14"/>
    </row>
    <row r="15" spans="1:28" ht="12.75">
      <c r="A15" s="1">
        <v>9</v>
      </c>
      <c r="C15" s="15" t="s">
        <v>288</v>
      </c>
      <c r="D15" s="1"/>
      <c r="E15" s="5">
        <v>15.371399532664906</v>
      </c>
      <c r="G15" s="1">
        <v>31</v>
      </c>
      <c r="I15" s="5">
        <v>15.52625846862793</v>
      </c>
      <c r="J15" s="5">
        <v>14.067476272583008</v>
      </c>
      <c r="K15" s="5">
        <v>15.716001510620117</v>
      </c>
      <c r="L15" s="5">
        <v>14.930636405944824</v>
      </c>
      <c r="M15" s="5">
        <v>12.982742309570312</v>
      </c>
      <c r="N15" s="5">
        <v>17.521440505981445</v>
      </c>
      <c r="O15" s="5">
        <v>17.15877342224121</v>
      </c>
      <c r="P15" s="5">
        <v>15.639625549316406</v>
      </c>
      <c r="Q15" s="5">
        <v>13.736292839050293</v>
      </c>
      <c r="R15" s="5">
        <v>17.87230110168457</v>
      </c>
      <c r="S15" s="5">
        <v>13.933846473693848</v>
      </c>
      <c r="T15" s="3"/>
      <c r="U15"/>
      <c r="V15"/>
      <c r="W15"/>
      <c r="X15"/>
      <c r="Y15"/>
      <c r="Z15"/>
      <c r="AA15"/>
      <c r="AB15"/>
    </row>
    <row r="16" spans="1:28" ht="12.75">
      <c r="A16" s="1">
        <v>10</v>
      </c>
      <c r="C16" s="15" t="s">
        <v>290</v>
      </c>
      <c r="D16" s="1"/>
      <c r="E16" s="5">
        <v>16.752949021079324</v>
      </c>
      <c r="G16" s="1">
        <v>19</v>
      </c>
      <c r="I16" s="5">
        <v>17.184423446655273</v>
      </c>
      <c r="J16" s="5">
        <v>16.3132381439209</v>
      </c>
      <c r="K16" s="5">
        <v>17.123559951782227</v>
      </c>
      <c r="L16" s="5">
        <v>14.478800773620605</v>
      </c>
      <c r="M16" s="5">
        <v>15.622304916381836</v>
      </c>
      <c r="N16" s="5">
        <v>17.442230224609375</v>
      </c>
      <c r="O16" s="5">
        <v>17.538951873779297</v>
      </c>
      <c r="P16" s="5">
        <v>17.679208755493164</v>
      </c>
      <c r="Q16" s="5">
        <v>15.144699096679688</v>
      </c>
      <c r="R16" s="5">
        <v>18.534645080566406</v>
      </c>
      <c r="S16" s="5">
        <v>17.22037696838379</v>
      </c>
      <c r="T16" s="3"/>
      <c r="U16"/>
      <c r="V16"/>
      <c r="W16"/>
      <c r="X16"/>
      <c r="Y16"/>
      <c r="Z16"/>
      <c r="AA16"/>
      <c r="AB16"/>
    </row>
    <row r="17" spans="1:28" ht="12.75">
      <c r="A17" s="1">
        <v>11</v>
      </c>
      <c r="C17" s="15" t="s">
        <v>16</v>
      </c>
      <c r="D17" s="1"/>
      <c r="E17" s="5">
        <v>17.704263080250133</v>
      </c>
      <c r="G17" s="1">
        <v>3</v>
      </c>
      <c r="I17" s="5">
        <v>17.970417022705078</v>
      </c>
      <c r="J17" s="5">
        <v>17.62499237060547</v>
      </c>
      <c r="K17" s="5">
        <v>17.27537727355957</v>
      </c>
      <c r="L17" s="5">
        <v>16.125913619995117</v>
      </c>
      <c r="M17" s="5">
        <v>16.368772506713867</v>
      </c>
      <c r="N17" s="5">
        <v>17.632686614990234</v>
      </c>
      <c r="O17" s="5">
        <v>20.75078010559082</v>
      </c>
      <c r="P17" s="5">
        <v>19.167224884033203</v>
      </c>
      <c r="Q17" s="5">
        <v>13.626374244689941</v>
      </c>
      <c r="R17" s="5">
        <v>21.433311462402344</v>
      </c>
      <c r="S17" s="5">
        <v>16.77104377746582</v>
      </c>
      <c r="T17" s="3"/>
      <c r="U17"/>
      <c r="V17"/>
      <c r="W17"/>
      <c r="X17"/>
      <c r="Y17"/>
      <c r="Z17"/>
      <c r="AA17"/>
      <c r="AB17"/>
    </row>
    <row r="18" spans="1:28" ht="12.75">
      <c r="A18" s="19">
        <v>12</v>
      </c>
      <c r="B18" s="72"/>
      <c r="C18" s="82" t="s">
        <v>292</v>
      </c>
      <c r="D18" s="19"/>
      <c r="E18" s="79">
        <v>16.468016277660023</v>
      </c>
      <c r="F18" s="19"/>
      <c r="G18" s="19">
        <v>21</v>
      </c>
      <c r="H18" s="19"/>
      <c r="I18" s="79">
        <v>15.892770767211914</v>
      </c>
      <c r="J18" s="79">
        <v>15.354784965515137</v>
      </c>
      <c r="K18" s="79">
        <v>16.298078536987305</v>
      </c>
      <c r="L18" s="79">
        <v>14.431427955627441</v>
      </c>
      <c r="M18" s="79">
        <v>15.27143383026123</v>
      </c>
      <c r="N18" s="79">
        <v>18.425975799560547</v>
      </c>
      <c r="O18" s="79">
        <v>19.038362503051758</v>
      </c>
      <c r="P18" s="79">
        <v>17.499162673950195</v>
      </c>
      <c r="Q18" s="79">
        <v>16.320777893066406</v>
      </c>
      <c r="R18" s="79">
        <v>18.591577529907227</v>
      </c>
      <c r="S18" s="79">
        <v>14.023826599121094</v>
      </c>
      <c r="T18" s="3"/>
      <c r="U18"/>
      <c r="V18"/>
      <c r="W18"/>
      <c r="X18"/>
      <c r="Y18"/>
      <c r="Z18"/>
      <c r="AA18"/>
      <c r="AB18"/>
    </row>
    <row r="19" spans="1:28" ht="12.75">
      <c r="A19" s="1">
        <v>13</v>
      </c>
      <c r="C19" s="15" t="s">
        <v>295</v>
      </c>
      <c r="D19" s="1"/>
      <c r="E19" s="5">
        <v>17.253254370255902</v>
      </c>
      <c r="G19" s="1">
        <v>8</v>
      </c>
      <c r="I19" s="5">
        <v>17.378400802612305</v>
      </c>
      <c r="J19" s="5">
        <v>17.032089233398438</v>
      </c>
      <c r="K19" s="5">
        <v>19.18513298034668</v>
      </c>
      <c r="L19" s="5">
        <v>14.245746612548828</v>
      </c>
      <c r="M19" s="5">
        <v>13.199132919311523</v>
      </c>
      <c r="N19" s="5">
        <v>18.470977783203125</v>
      </c>
      <c r="O19" s="5">
        <v>19.779296875</v>
      </c>
      <c r="P19" s="5">
        <v>19.078378677368164</v>
      </c>
      <c r="Q19" s="5">
        <v>16.023353576660156</v>
      </c>
      <c r="R19" s="5">
        <v>19.582088470458984</v>
      </c>
      <c r="S19" s="5">
        <v>15.811200141906738</v>
      </c>
      <c r="T19" s="3"/>
      <c r="U19"/>
      <c r="V19"/>
      <c r="W19"/>
      <c r="X19"/>
      <c r="Y19"/>
      <c r="Z19"/>
      <c r="AA19"/>
      <c r="AB19"/>
    </row>
    <row r="20" spans="1:28" ht="12.75">
      <c r="A20" s="1">
        <v>14</v>
      </c>
      <c r="C20" s="23" t="s">
        <v>363</v>
      </c>
      <c r="D20" s="1"/>
      <c r="E20" s="5">
        <v>16.53059049086137</v>
      </c>
      <c r="G20" s="1">
        <v>20</v>
      </c>
      <c r="I20" s="5">
        <v>16.75969886779785</v>
      </c>
      <c r="J20" s="5">
        <v>15.887131690979004</v>
      </c>
      <c r="K20" s="5">
        <v>18.020336151123047</v>
      </c>
      <c r="L20" s="5">
        <v>16.607580184936523</v>
      </c>
      <c r="M20" s="5">
        <v>14.621953964233398</v>
      </c>
      <c r="N20" s="5">
        <v>14.92473030090332</v>
      </c>
      <c r="O20" s="5">
        <v>17.86383056640625</v>
      </c>
      <c r="P20" s="5">
        <v>17.716623306274414</v>
      </c>
      <c r="Q20" s="5">
        <v>14.388359069824219</v>
      </c>
      <c r="R20" s="5">
        <v>18.95246696472168</v>
      </c>
      <c r="S20" s="5">
        <v>16.09378433227539</v>
      </c>
      <c r="T20" s="3"/>
      <c r="U20"/>
      <c r="V20"/>
      <c r="W20"/>
      <c r="X20"/>
      <c r="Y20"/>
      <c r="Z20"/>
      <c r="AA20"/>
      <c r="AB20"/>
    </row>
    <row r="21" spans="1:28" ht="12.75">
      <c r="A21" s="1">
        <v>15</v>
      </c>
      <c r="C21" s="15" t="s">
        <v>19</v>
      </c>
      <c r="D21" s="1"/>
      <c r="E21" s="5">
        <v>17.135499607432973</v>
      </c>
      <c r="G21" s="1">
        <v>11</v>
      </c>
      <c r="I21" s="5">
        <v>17.052881240844727</v>
      </c>
      <c r="J21" s="5">
        <v>16.494991302490234</v>
      </c>
      <c r="K21" s="5">
        <v>17.09571075439453</v>
      </c>
      <c r="L21" s="5">
        <v>19.11688804626465</v>
      </c>
      <c r="M21" s="5">
        <v>13.783319473266602</v>
      </c>
      <c r="N21" s="5">
        <v>16.378761291503906</v>
      </c>
      <c r="O21" s="5">
        <v>17.99432945251465</v>
      </c>
      <c r="P21" s="5">
        <v>19.239139556884766</v>
      </c>
      <c r="Q21" s="5">
        <v>14.382020950317383</v>
      </c>
      <c r="R21" s="5">
        <v>19.646257400512695</v>
      </c>
      <c r="S21" s="5">
        <v>17.306196212768555</v>
      </c>
      <c r="T21" s="3"/>
      <c r="U21"/>
      <c r="V21"/>
      <c r="W21"/>
      <c r="X21"/>
      <c r="Y21"/>
      <c r="Z21"/>
      <c r="AA21"/>
      <c r="AB21"/>
    </row>
    <row r="22" spans="1:28" ht="12.75">
      <c r="A22" s="19">
        <v>16</v>
      </c>
      <c r="B22" s="72"/>
      <c r="C22" s="82" t="s">
        <v>21</v>
      </c>
      <c r="D22" s="19"/>
      <c r="E22" s="79">
        <v>16.887041612104937</v>
      </c>
      <c r="F22" s="19"/>
      <c r="G22" s="19">
        <v>17</v>
      </c>
      <c r="H22" s="19"/>
      <c r="I22" s="79">
        <v>17.72441291809082</v>
      </c>
      <c r="J22" s="79">
        <v>16.175966262817383</v>
      </c>
      <c r="K22" s="79">
        <v>18.09455108642578</v>
      </c>
      <c r="L22" s="79">
        <v>16.229145050048828</v>
      </c>
      <c r="M22" s="79">
        <v>15.563970565795898</v>
      </c>
      <c r="N22" s="79">
        <v>17.188316345214844</v>
      </c>
      <c r="O22" s="79">
        <v>17.01861572265625</v>
      </c>
      <c r="P22" s="79">
        <v>17.545869827270508</v>
      </c>
      <c r="Q22" s="79">
        <v>13.95718002319336</v>
      </c>
      <c r="R22" s="79">
        <v>19.31869888305664</v>
      </c>
      <c r="S22" s="79">
        <v>16.940731048583984</v>
      </c>
      <c r="T22" s="3"/>
      <c r="U22"/>
      <c r="V22"/>
      <c r="W22"/>
      <c r="X22"/>
      <c r="Y22"/>
      <c r="Z22"/>
      <c r="AA22"/>
      <c r="AB22"/>
    </row>
    <row r="23" spans="1:28" ht="12.75">
      <c r="A23" s="1">
        <v>17</v>
      </c>
      <c r="C23" s="15" t="s">
        <v>297</v>
      </c>
      <c r="D23" s="1"/>
      <c r="E23" s="5">
        <v>16.423864017833363</v>
      </c>
      <c r="G23" s="1">
        <v>22</v>
      </c>
      <c r="I23" s="5">
        <v>17.33839988708496</v>
      </c>
      <c r="J23" s="5">
        <v>16.344873428344727</v>
      </c>
      <c r="K23" s="5">
        <v>15.399666786193848</v>
      </c>
      <c r="L23" s="5">
        <v>17.19202423095703</v>
      </c>
      <c r="M23" s="5">
        <v>15.13222599029541</v>
      </c>
      <c r="N23" s="5">
        <v>15.872076034545898</v>
      </c>
      <c r="O23" s="5">
        <v>18.17232322692871</v>
      </c>
      <c r="P23" s="5">
        <v>17.696619033813477</v>
      </c>
      <c r="Q23" s="5">
        <v>13.240413665771484</v>
      </c>
      <c r="R23" s="5">
        <v>18.635486602783203</v>
      </c>
      <c r="S23" s="5">
        <v>15.638395309448242</v>
      </c>
      <c r="T23" s="3"/>
      <c r="U23"/>
      <c r="V23"/>
      <c r="W23"/>
      <c r="X23"/>
      <c r="Y23"/>
      <c r="Z23"/>
      <c r="AA23"/>
      <c r="AB23"/>
    </row>
    <row r="24" spans="1:28" ht="12.75">
      <c r="A24" s="1">
        <v>18</v>
      </c>
      <c r="C24" s="15" t="s">
        <v>299</v>
      </c>
      <c r="D24" s="1"/>
      <c r="E24" s="5">
        <v>17.606254490939055</v>
      </c>
      <c r="G24" s="1">
        <v>4</v>
      </c>
      <c r="I24" s="5">
        <v>18.59087562561035</v>
      </c>
      <c r="J24" s="5">
        <v>17.570104598999023</v>
      </c>
      <c r="K24" s="5">
        <v>18.193836212158203</v>
      </c>
      <c r="L24" s="5">
        <v>16.50518035888672</v>
      </c>
      <c r="M24" s="5">
        <v>16.534257888793945</v>
      </c>
      <c r="N24" s="5">
        <v>17.144899368286133</v>
      </c>
      <c r="O24" s="5">
        <v>19.006977081298828</v>
      </c>
      <c r="P24" s="5">
        <v>20.29816436767578</v>
      </c>
      <c r="Q24" s="5">
        <v>12.931208610534668</v>
      </c>
      <c r="R24" s="5">
        <v>19.999425888061523</v>
      </c>
      <c r="S24" s="5">
        <v>16.893869400024414</v>
      </c>
      <c r="T24" s="3"/>
      <c r="U24"/>
      <c r="V24"/>
      <c r="W24"/>
      <c r="X24"/>
      <c r="Y24"/>
      <c r="Z24"/>
      <c r="AA24"/>
      <c r="AB24"/>
    </row>
    <row r="25" spans="1:28" ht="12.75">
      <c r="A25" s="1">
        <v>19</v>
      </c>
      <c r="C25" s="15" t="s">
        <v>24</v>
      </c>
      <c r="D25" s="1"/>
      <c r="E25" s="5">
        <v>17.602761788801715</v>
      </c>
      <c r="G25" s="1">
        <v>5</v>
      </c>
      <c r="I25" s="5">
        <v>18.557119369506836</v>
      </c>
      <c r="J25" s="5">
        <v>16.658273696899414</v>
      </c>
      <c r="K25" s="5">
        <v>18.11595916748047</v>
      </c>
      <c r="L25" s="5">
        <v>15.349241256713867</v>
      </c>
      <c r="M25" s="5">
        <v>16.064409255981445</v>
      </c>
      <c r="N25" s="5">
        <v>18.560447692871094</v>
      </c>
      <c r="O25" s="5">
        <v>19.364120483398438</v>
      </c>
      <c r="P25" s="5">
        <v>20.066858291625977</v>
      </c>
      <c r="Q25" s="5">
        <v>13.927800178527832</v>
      </c>
      <c r="R25" s="5">
        <v>19.79861068725586</v>
      </c>
      <c r="S25" s="5">
        <v>17.167539596557617</v>
      </c>
      <c r="T25" s="3"/>
      <c r="U25"/>
      <c r="V25"/>
      <c r="W25"/>
      <c r="X25"/>
      <c r="Y25"/>
      <c r="Z25"/>
      <c r="AA25"/>
      <c r="AB25"/>
    </row>
    <row r="26" spans="1:28" ht="12.75">
      <c r="A26" s="19">
        <v>20</v>
      </c>
      <c r="B26" s="72"/>
      <c r="C26" s="82" t="s">
        <v>27</v>
      </c>
      <c r="D26" s="19"/>
      <c r="E26" s="79">
        <v>15.882626446810635</v>
      </c>
      <c r="F26" s="19"/>
      <c r="G26" s="19">
        <v>27</v>
      </c>
      <c r="H26" s="19"/>
      <c r="I26" s="79">
        <v>16.50510025024414</v>
      </c>
      <c r="J26" s="79">
        <v>15.307783126831055</v>
      </c>
      <c r="K26" s="79">
        <v>16.04006004333496</v>
      </c>
      <c r="L26" s="79">
        <v>15.508100509643555</v>
      </c>
      <c r="M26" s="79">
        <v>13.908910751342773</v>
      </c>
      <c r="N26" s="79">
        <v>15.336976051330566</v>
      </c>
      <c r="O26" s="79">
        <v>17.307756423950195</v>
      </c>
      <c r="P26" s="79">
        <v>16.460140228271484</v>
      </c>
      <c r="Q26" s="79">
        <v>14.222525596618652</v>
      </c>
      <c r="R26" s="79">
        <v>17.72783851623535</v>
      </c>
      <c r="S26" s="79">
        <v>16.383699417114258</v>
      </c>
      <c r="T26" s="3"/>
      <c r="U26"/>
      <c r="V26"/>
      <c r="W26"/>
      <c r="X26"/>
      <c r="Y26"/>
      <c r="Z26"/>
      <c r="AA26"/>
      <c r="AB26"/>
    </row>
    <row r="27" spans="1:28" ht="12.75">
      <c r="A27" s="1">
        <v>21</v>
      </c>
      <c r="C27" s="15" t="s">
        <v>28</v>
      </c>
      <c r="D27" s="1"/>
      <c r="E27" s="5">
        <v>15.851829095320268</v>
      </c>
      <c r="G27" s="1">
        <v>28</v>
      </c>
      <c r="I27" s="5">
        <v>16.248613357543945</v>
      </c>
      <c r="J27" s="5">
        <v>15.64001750946045</v>
      </c>
      <c r="K27" s="5">
        <v>15.131464958190918</v>
      </c>
      <c r="L27" s="5">
        <v>14.86318302154541</v>
      </c>
      <c r="M27" s="5">
        <v>14.247109413146973</v>
      </c>
      <c r="N27" s="5">
        <v>16.176136016845703</v>
      </c>
      <c r="O27" s="5">
        <v>17.333572387695312</v>
      </c>
      <c r="P27" s="5">
        <v>17.197265625</v>
      </c>
      <c r="Q27" s="5">
        <v>14.779163360595703</v>
      </c>
      <c r="R27" s="5">
        <v>18.09115982055664</v>
      </c>
      <c r="S27" s="5">
        <v>14.662434577941895</v>
      </c>
      <c r="T27" s="3"/>
      <c r="U27"/>
      <c r="V27"/>
      <c r="W27"/>
      <c r="X27"/>
      <c r="Y27"/>
      <c r="Z27"/>
      <c r="AA27"/>
      <c r="AB27"/>
    </row>
    <row r="28" spans="1:28" ht="12.75">
      <c r="A28" s="1">
        <v>22</v>
      </c>
      <c r="C28" s="15" t="s">
        <v>30</v>
      </c>
      <c r="D28" s="1"/>
      <c r="E28" s="5">
        <v>16.327941114252265</v>
      </c>
      <c r="G28" s="1">
        <v>23</v>
      </c>
      <c r="I28" s="5">
        <v>15.53848648071289</v>
      </c>
      <c r="J28" s="5">
        <v>15.985596656799316</v>
      </c>
      <c r="K28" s="5">
        <v>16.54144859313965</v>
      </c>
      <c r="L28" s="5">
        <v>16.183761596679688</v>
      </c>
      <c r="M28" s="5">
        <v>14.680328369140625</v>
      </c>
      <c r="N28" s="5">
        <v>17.13860511779785</v>
      </c>
      <c r="O28" s="5">
        <v>16.511808395385742</v>
      </c>
      <c r="P28" s="5">
        <v>16.653850555419922</v>
      </c>
      <c r="Q28" s="5">
        <v>16.10727310180664</v>
      </c>
      <c r="R28" s="5">
        <v>18.029041290283203</v>
      </c>
      <c r="S28" s="5">
        <v>16.237152099609375</v>
      </c>
      <c r="T28" s="3"/>
      <c r="U28"/>
      <c r="V28"/>
      <c r="W28"/>
      <c r="X28"/>
      <c r="Y28"/>
      <c r="Z28"/>
      <c r="AA28"/>
      <c r="AB28"/>
    </row>
    <row r="29" spans="1:28" ht="12.75">
      <c r="A29" s="1">
        <v>23</v>
      </c>
      <c r="C29" s="15" t="s">
        <v>32</v>
      </c>
      <c r="D29" s="1"/>
      <c r="E29" s="5">
        <v>16.270160241560504</v>
      </c>
      <c r="G29" s="1">
        <v>25</v>
      </c>
      <c r="I29" s="5">
        <v>16.45616340637207</v>
      </c>
      <c r="J29" s="5">
        <v>16.24188232421875</v>
      </c>
      <c r="K29" s="5">
        <v>16.240522384643555</v>
      </c>
      <c r="L29" s="5">
        <v>15.409773826599121</v>
      </c>
      <c r="M29" s="5">
        <v>15.201805114746094</v>
      </c>
      <c r="N29" s="5">
        <v>17.22237205505371</v>
      </c>
      <c r="O29" s="5">
        <v>17.981962203979492</v>
      </c>
      <c r="P29" s="5">
        <v>17.44396209716797</v>
      </c>
      <c r="Q29" s="5">
        <v>12.218011856079102</v>
      </c>
      <c r="R29" s="5">
        <v>18.325403213500977</v>
      </c>
      <c r="S29" s="5">
        <v>16.229904174804688</v>
      </c>
      <c r="T29" s="3"/>
      <c r="U29"/>
      <c r="V29"/>
      <c r="W29"/>
      <c r="X29"/>
      <c r="Y29"/>
      <c r="Z29"/>
      <c r="AA29"/>
      <c r="AB29"/>
    </row>
    <row r="30" spans="1:28" ht="12.75">
      <c r="A30" s="19">
        <v>24</v>
      </c>
      <c r="B30" s="72"/>
      <c r="C30" s="82" t="s">
        <v>301</v>
      </c>
      <c r="D30" s="19"/>
      <c r="E30" s="79">
        <v>17.18094114823775</v>
      </c>
      <c r="F30" s="19"/>
      <c r="G30" s="19">
        <v>9</v>
      </c>
      <c r="H30" s="19"/>
      <c r="I30" s="79">
        <v>16.47970962524414</v>
      </c>
      <c r="J30" s="79">
        <v>17.963268280029297</v>
      </c>
      <c r="K30" s="79">
        <v>18.001434326171875</v>
      </c>
      <c r="L30" s="79">
        <v>15.213105201721191</v>
      </c>
      <c r="M30" s="79">
        <v>14.887852668762207</v>
      </c>
      <c r="N30" s="79">
        <v>17.530630111694336</v>
      </c>
      <c r="O30" s="79">
        <v>19.28671646118164</v>
      </c>
      <c r="P30" s="79">
        <v>18.174148559570312</v>
      </c>
      <c r="Q30" s="79">
        <v>14.387557983398438</v>
      </c>
      <c r="R30" s="79">
        <v>20.15736961364746</v>
      </c>
      <c r="S30" s="79">
        <v>16.908559799194336</v>
      </c>
      <c r="T30" s="3"/>
      <c r="U30"/>
      <c r="V30"/>
      <c r="W30"/>
      <c r="X30"/>
      <c r="Y30"/>
      <c r="Z30"/>
      <c r="AA30"/>
      <c r="AB30"/>
    </row>
    <row r="31" spans="1:28" ht="12.75">
      <c r="A31" s="1">
        <v>25</v>
      </c>
      <c r="C31" s="15" t="s">
        <v>303</v>
      </c>
      <c r="D31" s="1"/>
      <c r="E31" s="5">
        <v>17.0069562738592</v>
      </c>
      <c r="G31" s="1">
        <v>15</v>
      </c>
      <c r="I31" s="5">
        <v>17.672304153442383</v>
      </c>
      <c r="J31" s="5">
        <v>17.120237350463867</v>
      </c>
      <c r="K31" s="5">
        <v>16.856430053710938</v>
      </c>
      <c r="L31" s="5">
        <v>16.292709350585938</v>
      </c>
      <c r="M31" s="5">
        <v>15.12329387664795</v>
      </c>
      <c r="N31" s="5">
        <v>17.59699821472168</v>
      </c>
      <c r="O31" s="5">
        <v>19.73321533203125</v>
      </c>
      <c r="P31" s="5">
        <v>19.34441375732422</v>
      </c>
      <c r="Q31" s="5">
        <v>12.33725643157959</v>
      </c>
      <c r="R31" s="5">
        <v>19.265689849853516</v>
      </c>
      <c r="S31" s="5">
        <v>15.733970642089844</v>
      </c>
      <c r="T31" s="3"/>
      <c r="U31"/>
      <c r="V31"/>
      <c r="W31"/>
      <c r="X31"/>
      <c r="Y31"/>
      <c r="Z31"/>
      <c r="AA31"/>
      <c r="AB31"/>
    </row>
    <row r="32" spans="1:28" ht="12.75">
      <c r="A32" s="1">
        <v>26</v>
      </c>
      <c r="C32" s="15" t="s">
        <v>305</v>
      </c>
      <c r="D32" s="1"/>
      <c r="E32" s="5">
        <v>17.51924618807706</v>
      </c>
      <c r="G32" s="1">
        <v>6</v>
      </c>
      <c r="I32" s="5">
        <v>18.193588256835938</v>
      </c>
      <c r="J32" s="5">
        <v>16.846975326538086</v>
      </c>
      <c r="K32" s="5">
        <v>16.922426223754883</v>
      </c>
      <c r="L32" s="5">
        <v>15.79498291015625</v>
      </c>
      <c r="M32" s="5">
        <v>14.567497253417969</v>
      </c>
      <c r="N32" s="5">
        <v>18.482410430908203</v>
      </c>
      <c r="O32" s="5">
        <v>20.651317596435547</v>
      </c>
      <c r="P32" s="5">
        <v>19.22860336303711</v>
      </c>
      <c r="Q32" s="5">
        <v>14.00650405883789</v>
      </c>
      <c r="R32" s="5">
        <v>20.626583099365234</v>
      </c>
      <c r="S32" s="5">
        <v>17.390819549560547</v>
      </c>
      <c r="T32" s="3"/>
      <c r="U32"/>
      <c r="V32"/>
      <c r="W32"/>
      <c r="X32"/>
      <c r="Y32"/>
      <c r="Z32"/>
      <c r="AA32"/>
      <c r="AB32"/>
    </row>
    <row r="33" spans="1:28" ht="12.75">
      <c r="A33" s="1">
        <v>27</v>
      </c>
      <c r="C33" s="15" t="s">
        <v>307</v>
      </c>
      <c r="D33" s="1"/>
      <c r="E33" s="5">
        <v>17.483204408125445</v>
      </c>
      <c r="G33" s="1">
        <v>7</v>
      </c>
      <c r="I33" s="5">
        <v>17.671110153198242</v>
      </c>
      <c r="J33" s="5">
        <v>15.941781997680664</v>
      </c>
      <c r="K33" s="5">
        <v>17.739826202392578</v>
      </c>
      <c r="L33" s="5">
        <v>16.522539138793945</v>
      </c>
      <c r="M33" s="5">
        <v>15.333728790283203</v>
      </c>
      <c r="N33" s="5">
        <v>19.561630249023438</v>
      </c>
      <c r="O33" s="5">
        <v>19.42221450805664</v>
      </c>
      <c r="P33" s="5">
        <v>18.122135162353516</v>
      </c>
      <c r="Q33" s="5">
        <v>15.276229858398438</v>
      </c>
      <c r="R33" s="5">
        <v>19.204124450683594</v>
      </c>
      <c r="S33" s="5">
        <v>17.519927978515625</v>
      </c>
      <c r="T33" s="3"/>
      <c r="U33"/>
      <c r="V33"/>
      <c r="W33"/>
      <c r="X33"/>
      <c r="Y33"/>
      <c r="Z33"/>
      <c r="AA33"/>
      <c r="AB33"/>
    </row>
    <row r="34" spans="1:28" ht="12.75">
      <c r="A34" s="19">
        <v>28</v>
      </c>
      <c r="B34" s="72"/>
      <c r="C34" s="82" t="s">
        <v>34</v>
      </c>
      <c r="D34" s="19"/>
      <c r="E34" s="79">
        <v>17.029519254511055</v>
      </c>
      <c r="F34" s="19"/>
      <c r="G34" s="19">
        <v>14</v>
      </c>
      <c r="H34" s="19"/>
      <c r="I34" s="79">
        <v>17.52989959716797</v>
      </c>
      <c r="J34" s="79">
        <v>16.957799911499023</v>
      </c>
      <c r="K34" s="79">
        <v>16.471439361572266</v>
      </c>
      <c r="L34" s="79">
        <v>16.410478591918945</v>
      </c>
      <c r="M34" s="79">
        <v>15.216300010681152</v>
      </c>
      <c r="N34" s="79">
        <v>16.703397750854492</v>
      </c>
      <c r="O34" s="79">
        <v>18.593883514404297</v>
      </c>
      <c r="P34" s="79">
        <v>18.24095344543457</v>
      </c>
      <c r="Q34" s="79">
        <v>14.348560333251953</v>
      </c>
      <c r="R34" s="79">
        <v>20.242774963378906</v>
      </c>
      <c r="S34" s="79">
        <v>16.609224319458008</v>
      </c>
      <c r="T34" s="3"/>
      <c r="U34"/>
      <c r="V34"/>
      <c r="W34"/>
      <c r="X34"/>
      <c r="Y34"/>
      <c r="Z34"/>
      <c r="AA34"/>
      <c r="AB34"/>
    </row>
    <row r="35" spans="1:28" ht="12.75">
      <c r="A35" s="1">
        <v>29</v>
      </c>
      <c r="C35" s="15" t="s">
        <v>309</v>
      </c>
      <c r="D35" s="1"/>
      <c r="E35" s="5">
        <v>16.9944446737116</v>
      </c>
      <c r="G35" s="1">
        <v>16</v>
      </c>
      <c r="I35" s="5">
        <v>17.453899383544922</v>
      </c>
      <c r="J35" s="5">
        <v>15.732807159423828</v>
      </c>
      <c r="K35" s="5">
        <v>16.5358829498291</v>
      </c>
      <c r="L35" s="5">
        <v>15.05799674987793</v>
      </c>
      <c r="M35" s="5">
        <v>14.972525596618652</v>
      </c>
      <c r="N35" s="5">
        <v>17.80397605895996</v>
      </c>
      <c r="O35" s="5">
        <v>19.2465763092041</v>
      </c>
      <c r="P35" s="5">
        <v>17.718259811401367</v>
      </c>
      <c r="Q35" s="5">
        <v>15.242355346679688</v>
      </c>
      <c r="R35" s="5">
        <v>20.545429229736328</v>
      </c>
      <c r="S35" s="5">
        <v>16.629182815551758</v>
      </c>
      <c r="T35" s="3"/>
      <c r="U35"/>
      <c r="V35"/>
      <c r="W35"/>
      <c r="X35"/>
      <c r="Y35"/>
      <c r="Z35"/>
      <c r="AA35"/>
      <c r="AB35"/>
    </row>
    <row r="36" spans="1:28" ht="12.75">
      <c r="A36" s="1">
        <v>30</v>
      </c>
      <c r="C36" s="15" t="s">
        <v>310</v>
      </c>
      <c r="D36" s="1"/>
      <c r="E36" s="5">
        <v>17.126426436684348</v>
      </c>
      <c r="G36" s="1">
        <v>12</v>
      </c>
      <c r="I36" s="5">
        <v>17.56512451171875</v>
      </c>
      <c r="J36" s="5">
        <v>17.388282775878906</v>
      </c>
      <c r="K36" s="5">
        <v>16.276039123535156</v>
      </c>
      <c r="L36" s="5">
        <v>16.84027862548828</v>
      </c>
      <c r="M36" s="5">
        <v>15.284245491027832</v>
      </c>
      <c r="N36" s="5">
        <v>18.57986068725586</v>
      </c>
      <c r="O36" s="5">
        <v>18.28546142578125</v>
      </c>
      <c r="P36" s="5">
        <v>17.78517723083496</v>
      </c>
      <c r="Q36" s="5">
        <v>14.733224868774414</v>
      </c>
      <c r="R36" s="5">
        <v>19.232688903808594</v>
      </c>
      <c r="S36" s="5">
        <v>16.420307159423828</v>
      </c>
      <c r="T36" s="3"/>
      <c r="U36"/>
      <c r="V36"/>
      <c r="W36"/>
      <c r="X36"/>
      <c r="Y36"/>
      <c r="Z36"/>
      <c r="AA36"/>
      <c r="AB36"/>
    </row>
    <row r="37" spans="1:28" ht="12.75">
      <c r="A37" s="1">
        <v>31</v>
      </c>
      <c r="C37" s="15" t="s">
        <v>311</v>
      </c>
      <c r="D37" s="1"/>
      <c r="E37" s="5">
        <v>17.149867057800293</v>
      </c>
      <c r="G37" s="1">
        <v>10</v>
      </c>
      <c r="I37" s="5">
        <v>18.13315773010254</v>
      </c>
      <c r="J37" s="5">
        <v>15.984118461608887</v>
      </c>
      <c r="K37" s="5">
        <v>16.94009780883789</v>
      </c>
      <c r="L37" s="5">
        <v>17.80933380126953</v>
      </c>
      <c r="M37" s="5">
        <v>14.583038330078125</v>
      </c>
      <c r="N37" s="5">
        <v>16.86573600769043</v>
      </c>
      <c r="O37" s="5">
        <v>19.996475219726562</v>
      </c>
      <c r="P37" s="5">
        <v>18.312536239624023</v>
      </c>
      <c r="Q37" s="5">
        <v>15.179906845092773</v>
      </c>
      <c r="R37" s="5">
        <v>18.58917808532715</v>
      </c>
      <c r="S37" s="5">
        <v>16.254959106445312</v>
      </c>
      <c r="T37" s="3"/>
      <c r="U37"/>
      <c r="V37"/>
      <c r="W37"/>
      <c r="X37"/>
      <c r="Y37"/>
      <c r="Z37"/>
      <c r="AA37"/>
      <c r="AB37"/>
    </row>
    <row r="38" spans="1:28" ht="12.75">
      <c r="A38" s="1">
        <v>32</v>
      </c>
      <c r="C38" s="15" t="s">
        <v>313</v>
      </c>
      <c r="D38" s="1"/>
      <c r="E38" s="5">
        <v>15.7889441576871</v>
      </c>
      <c r="G38" s="1">
        <v>29</v>
      </c>
      <c r="I38" s="5">
        <v>15.811575889587402</v>
      </c>
      <c r="J38" s="5">
        <v>15.581629753112793</v>
      </c>
      <c r="K38" s="5">
        <v>15.668557167053223</v>
      </c>
      <c r="L38" s="5">
        <v>15.206615447998047</v>
      </c>
      <c r="M38" s="5">
        <v>14.029809951782227</v>
      </c>
      <c r="N38" s="5">
        <v>13.947546005249023</v>
      </c>
      <c r="O38" s="5">
        <v>18.865259170532227</v>
      </c>
      <c r="P38" s="5">
        <v>17.919336318969727</v>
      </c>
      <c r="Q38" s="5">
        <v>12.469154357910156</v>
      </c>
      <c r="R38" s="5">
        <v>19.06456184387207</v>
      </c>
      <c r="S38" s="5">
        <v>15.114339828491211</v>
      </c>
      <c r="T38" s="3"/>
      <c r="U38"/>
      <c r="V38"/>
      <c r="W38"/>
      <c r="X38"/>
      <c r="Y38"/>
      <c r="Z38"/>
      <c r="AA38"/>
      <c r="AB38"/>
    </row>
    <row r="39" spans="3:28" ht="12.75">
      <c r="C39" s="2"/>
      <c r="D39" s="1"/>
      <c r="T39" s="3"/>
      <c r="U39"/>
      <c r="V39"/>
      <c r="W39"/>
      <c r="X39"/>
      <c r="Y39"/>
      <c r="Z39"/>
      <c r="AA39"/>
      <c r="AB39"/>
    </row>
    <row r="40" spans="3:28" ht="12.75">
      <c r="C40" s="2" t="s">
        <v>60</v>
      </c>
      <c r="D40" s="1"/>
      <c r="E40" s="5">
        <f>AVERAGE(E7:E38)</f>
        <v>16.770020075819712</v>
      </c>
      <c r="I40" s="5">
        <f aca="true" t="shared" si="0" ref="I40:S40">AVERAGE(I7:I38)</f>
        <v>17.240410447120667</v>
      </c>
      <c r="J40" s="5">
        <f t="shared" si="0"/>
        <v>16.608377397060394</v>
      </c>
      <c r="K40" s="5">
        <f t="shared" si="0"/>
        <v>16.877478301525116</v>
      </c>
      <c r="L40" s="5">
        <f t="shared" si="0"/>
        <v>15.585014700889587</v>
      </c>
      <c r="M40" s="5">
        <f t="shared" si="0"/>
        <v>14.869865447282791</v>
      </c>
      <c r="N40" s="5">
        <f t="shared" si="0"/>
        <v>17.17098206281662</v>
      </c>
      <c r="O40" s="5">
        <f t="shared" si="0"/>
        <v>18.562172532081604</v>
      </c>
      <c r="P40" s="5">
        <f t="shared" si="0"/>
        <v>18.02008095383644</v>
      </c>
      <c r="Q40" s="5">
        <f t="shared" si="0"/>
        <v>14.265242487192154</v>
      </c>
      <c r="R40" s="5">
        <f t="shared" si="0"/>
        <v>19.13437432050705</v>
      </c>
      <c r="S40" s="5">
        <f t="shared" si="0"/>
        <v>16.136222183704376</v>
      </c>
      <c r="T40" s="3"/>
      <c r="U40"/>
      <c r="V40"/>
      <c r="W40"/>
      <c r="X40"/>
      <c r="Y40"/>
      <c r="Z40"/>
      <c r="AA40"/>
      <c r="AB40"/>
    </row>
    <row r="41" spans="3:28" ht="12.75">
      <c r="C41" s="2"/>
      <c r="D41" s="1"/>
      <c r="T41" s="3"/>
      <c r="U41"/>
      <c r="V41"/>
      <c r="W41"/>
      <c r="X41"/>
      <c r="Y41"/>
      <c r="Z41"/>
      <c r="AA41"/>
      <c r="AB41"/>
    </row>
    <row r="42" spans="3:28" ht="12.75">
      <c r="C42" s="2"/>
      <c r="D42" s="1"/>
      <c r="T42" s="3"/>
      <c r="U42"/>
      <c r="V42"/>
      <c r="W42"/>
      <c r="X42"/>
      <c r="Y42"/>
      <c r="Z42"/>
      <c r="AA42"/>
      <c r="AB42"/>
    </row>
    <row r="43" spans="3:28" ht="12.75">
      <c r="C43" s="2"/>
      <c r="D43" s="1"/>
      <c r="T43" s="3"/>
      <c r="U43"/>
      <c r="V43"/>
      <c r="W43"/>
      <c r="X43"/>
      <c r="Y43"/>
      <c r="Z43"/>
      <c r="AA43"/>
      <c r="AB43"/>
    </row>
    <row r="44" spans="3:28" ht="12.75">
      <c r="C44" s="2"/>
      <c r="D44" s="1"/>
      <c r="T44" s="3"/>
      <c r="U44"/>
      <c r="V44"/>
      <c r="W44"/>
      <c r="X44"/>
      <c r="Y44"/>
      <c r="Z44"/>
      <c r="AA44"/>
      <c r="AB44"/>
    </row>
    <row r="45" spans="3:28" ht="12.75">
      <c r="C45" s="2"/>
      <c r="D45" s="1"/>
      <c r="T45" s="3"/>
      <c r="U45"/>
      <c r="V45"/>
      <c r="W45"/>
      <c r="X45"/>
      <c r="Y45"/>
      <c r="Z45"/>
      <c r="AA45"/>
      <c r="AB45"/>
    </row>
    <row r="46" spans="3:28" ht="12.75">
      <c r="C46" s="2"/>
      <c r="D46" s="1"/>
      <c r="T46" s="3"/>
      <c r="U46"/>
      <c r="V46"/>
      <c r="W46"/>
      <c r="X46"/>
      <c r="Y46"/>
      <c r="Z46"/>
      <c r="AA46"/>
      <c r="AB46"/>
    </row>
    <row r="47" spans="3:28" ht="12.75">
      <c r="C47" s="2"/>
      <c r="D47" s="1"/>
      <c r="T47" s="3"/>
      <c r="U47"/>
      <c r="V47"/>
      <c r="W47"/>
      <c r="X47"/>
      <c r="Y47"/>
      <c r="Z47"/>
      <c r="AA47"/>
      <c r="AB47"/>
    </row>
    <row r="48" spans="4:28" ht="12.75">
      <c r="D48" s="1"/>
      <c r="T48" s="3"/>
      <c r="U48"/>
      <c r="V48"/>
      <c r="W48"/>
      <c r="X48"/>
      <c r="Y48"/>
      <c r="Z48"/>
      <c r="AA48"/>
      <c r="AB48"/>
    </row>
    <row r="49" spans="4:28" ht="12.75">
      <c r="D49" s="1"/>
      <c r="T49" s="3"/>
      <c r="U49"/>
      <c r="V49"/>
      <c r="W49"/>
      <c r="X49"/>
      <c r="Y49"/>
      <c r="Z49"/>
      <c r="AA49"/>
      <c r="AB49"/>
    </row>
    <row r="50" spans="4:28" ht="12.75">
      <c r="D50" s="1"/>
      <c r="T50" s="3"/>
      <c r="U50"/>
      <c r="V50"/>
      <c r="W50"/>
      <c r="X50"/>
      <c r="Y50"/>
      <c r="Z50"/>
      <c r="AA50"/>
      <c r="AB50"/>
    </row>
    <row r="51" spans="4:28" ht="12.75">
      <c r="D51" s="1"/>
      <c r="T51" s="3"/>
      <c r="U51"/>
      <c r="V51"/>
      <c r="W51"/>
      <c r="X51"/>
      <c r="Y51"/>
      <c r="Z51"/>
      <c r="AA51"/>
      <c r="AB51"/>
    </row>
    <row r="52" spans="4:28" ht="12.75">
      <c r="D52" s="1"/>
      <c r="T52" s="3"/>
      <c r="U52"/>
      <c r="V52"/>
      <c r="W52"/>
      <c r="X52"/>
      <c r="Y52"/>
      <c r="Z52"/>
      <c r="AA52"/>
      <c r="AB52"/>
    </row>
    <row r="53" spans="4:28" ht="12.75">
      <c r="D53" s="1"/>
      <c r="T53" s="3"/>
      <c r="U53"/>
      <c r="V53"/>
      <c r="W53"/>
      <c r="X53"/>
      <c r="Y53"/>
      <c r="Z53"/>
      <c r="AA53"/>
      <c r="AB53"/>
    </row>
    <row r="54" spans="4:28" ht="12.75">
      <c r="D54" s="1"/>
      <c r="T54" s="3"/>
      <c r="U54"/>
      <c r="V54"/>
      <c r="W54"/>
      <c r="X54"/>
      <c r="Y54"/>
      <c r="Z54"/>
      <c r="AA54"/>
      <c r="AB54"/>
    </row>
    <row r="55" spans="4:28" ht="12.75">
      <c r="D55" s="1"/>
      <c r="T55" s="3"/>
      <c r="U55"/>
      <c r="V55"/>
      <c r="W55"/>
      <c r="X55"/>
      <c r="Y55"/>
      <c r="Z55"/>
      <c r="AA55"/>
      <c r="AB55"/>
    </row>
    <row r="56" spans="4:28" ht="12.75">
      <c r="D56" s="1"/>
      <c r="T56" s="3"/>
      <c r="U56"/>
      <c r="V56"/>
      <c r="W56"/>
      <c r="X56"/>
      <c r="Y56"/>
      <c r="Z56"/>
      <c r="AA56"/>
      <c r="AB56"/>
    </row>
    <row r="57" spans="4:28" ht="12.75">
      <c r="D57" s="1"/>
      <c r="T57" s="3"/>
      <c r="U57"/>
      <c r="V57"/>
      <c r="W57"/>
      <c r="X57"/>
      <c r="Y57"/>
      <c r="Z57"/>
      <c r="AA57"/>
      <c r="AB57"/>
    </row>
    <row r="58" spans="4:28" ht="12.75">
      <c r="D58" s="1"/>
      <c r="T58" s="3"/>
      <c r="U58"/>
      <c r="V58"/>
      <c r="W58"/>
      <c r="X58"/>
      <c r="Y58"/>
      <c r="Z58"/>
      <c r="AA58"/>
      <c r="AB58"/>
    </row>
    <row r="59" spans="4:28" ht="12.75">
      <c r="D59" s="1"/>
      <c r="T59" s="3"/>
      <c r="U59"/>
      <c r="V59"/>
      <c r="W59"/>
      <c r="X59"/>
      <c r="Y59"/>
      <c r="Z59"/>
      <c r="AA59"/>
      <c r="AB59"/>
    </row>
    <row r="60" spans="4:28" ht="12.75">
      <c r="D60" s="1"/>
      <c r="T60" s="3"/>
      <c r="U60"/>
      <c r="V60"/>
      <c r="W60"/>
      <c r="X60"/>
      <c r="Y60"/>
      <c r="Z60"/>
      <c r="AA60"/>
      <c r="AB60"/>
    </row>
    <row r="61" spans="4:28" ht="12.75">
      <c r="D61" s="1"/>
      <c r="T61" s="3"/>
      <c r="U61"/>
      <c r="V61"/>
      <c r="W61"/>
      <c r="X61"/>
      <c r="Y61"/>
      <c r="Z61"/>
      <c r="AA61"/>
      <c r="AB61"/>
    </row>
    <row r="62" spans="4:28" ht="12.75">
      <c r="D62" s="1"/>
      <c r="T62" s="3"/>
      <c r="U62"/>
      <c r="V62"/>
      <c r="W62"/>
      <c r="X62"/>
      <c r="Y62"/>
      <c r="Z62"/>
      <c r="AA62"/>
      <c r="AB62"/>
    </row>
    <row r="63" spans="4:28" ht="12.75">
      <c r="D63" s="1"/>
      <c r="T63" s="3"/>
      <c r="U63"/>
      <c r="V63"/>
      <c r="W63"/>
      <c r="X63"/>
      <c r="Y63"/>
      <c r="Z63"/>
      <c r="AA63"/>
      <c r="AB63"/>
    </row>
    <row r="64" spans="4:28" ht="12.75">
      <c r="D64" s="1"/>
      <c r="T64" s="3"/>
      <c r="U64"/>
      <c r="V64"/>
      <c r="W64"/>
      <c r="X64"/>
      <c r="Y64"/>
      <c r="Z64"/>
      <c r="AA64"/>
      <c r="AB64"/>
    </row>
    <row r="65" spans="4:28" ht="12.75">
      <c r="D65" s="1"/>
      <c r="T65" s="3"/>
      <c r="U65"/>
      <c r="V65"/>
      <c r="W65"/>
      <c r="X65"/>
      <c r="Y65"/>
      <c r="Z65"/>
      <c r="AA65"/>
      <c r="AB65"/>
    </row>
    <row r="66" spans="4:28" ht="12.75">
      <c r="D66" s="1"/>
      <c r="T66" s="3"/>
      <c r="U66"/>
      <c r="V66"/>
      <c r="W66"/>
      <c r="X66"/>
      <c r="Y66"/>
      <c r="Z66"/>
      <c r="AA66"/>
      <c r="AB66"/>
    </row>
    <row r="67" spans="4:28" ht="12.75">
      <c r="D67" s="1"/>
      <c r="T67" s="3"/>
      <c r="U67"/>
      <c r="V67"/>
      <c r="W67"/>
      <c r="X67"/>
      <c r="Y67"/>
      <c r="Z67"/>
      <c r="AA67"/>
      <c r="AB67"/>
    </row>
    <row r="68" spans="4:28" ht="12.75">
      <c r="D68" s="1"/>
      <c r="T68" s="3"/>
      <c r="U68"/>
      <c r="V68"/>
      <c r="W68"/>
      <c r="X68"/>
      <c r="Y68"/>
      <c r="Z68"/>
      <c r="AA68"/>
      <c r="AB68"/>
    </row>
    <row r="69" spans="4:28" ht="12.75">
      <c r="D69" s="1"/>
      <c r="T69" s="3"/>
      <c r="U69"/>
      <c r="V69"/>
      <c r="W69"/>
      <c r="X69"/>
      <c r="Y69"/>
      <c r="Z69"/>
      <c r="AA69"/>
      <c r="AB69"/>
    </row>
    <row r="70" spans="4:28" ht="12.75">
      <c r="D70" s="1"/>
      <c r="T70" s="3"/>
      <c r="U70"/>
      <c r="V70"/>
      <c r="W70"/>
      <c r="X70"/>
      <c r="Y70"/>
      <c r="Z70"/>
      <c r="AA70"/>
      <c r="AB70"/>
    </row>
    <row r="71" spans="4:28" ht="12.75">
      <c r="D71" s="1"/>
      <c r="T71" s="3"/>
      <c r="U71"/>
      <c r="V71"/>
      <c r="W71"/>
      <c r="X71"/>
      <c r="Y71"/>
      <c r="Z71"/>
      <c r="AA71"/>
      <c r="AB71"/>
    </row>
    <row r="72" spans="4:28" ht="12.75">
      <c r="D72" s="1"/>
      <c r="T72" s="3"/>
      <c r="U72"/>
      <c r="V72"/>
      <c r="W72"/>
      <c r="X72"/>
      <c r="Y72"/>
      <c r="Z72"/>
      <c r="AA72"/>
      <c r="AB72"/>
    </row>
    <row r="73" spans="4:28" ht="12.75">
      <c r="D73" s="1"/>
      <c r="T73" s="3"/>
      <c r="U73"/>
      <c r="V73"/>
      <c r="W73"/>
      <c r="X73"/>
      <c r="Y73"/>
      <c r="Z73"/>
      <c r="AA73"/>
      <c r="AB73"/>
    </row>
    <row r="74" spans="4:28" ht="12.75">
      <c r="D74" s="1"/>
      <c r="T74" s="3"/>
      <c r="U74"/>
      <c r="V74"/>
      <c r="W74"/>
      <c r="X74"/>
      <c r="Y74"/>
      <c r="Z74"/>
      <c r="AA74"/>
      <c r="AB74"/>
    </row>
    <row r="75" spans="4:28" ht="12.75">
      <c r="D75" s="1"/>
      <c r="T75" s="3"/>
      <c r="U75"/>
      <c r="V75"/>
      <c r="W75"/>
      <c r="X75"/>
      <c r="Y75"/>
      <c r="Z75"/>
      <c r="AA75"/>
      <c r="AB75"/>
    </row>
    <row r="76" spans="4:28" ht="12.75">
      <c r="D76" s="1"/>
      <c r="T76" s="3"/>
      <c r="U76"/>
      <c r="V76"/>
      <c r="W76"/>
      <c r="X76"/>
      <c r="Y76"/>
      <c r="Z76"/>
      <c r="AA76"/>
      <c r="AB76"/>
    </row>
    <row r="77" spans="4:28" ht="12.75">
      <c r="D77" s="1"/>
      <c r="T77" s="3"/>
      <c r="U77"/>
      <c r="V77"/>
      <c r="W77"/>
      <c r="X77"/>
      <c r="Y77"/>
      <c r="Z77"/>
      <c r="AA77"/>
      <c r="AB77"/>
    </row>
    <row r="78" spans="4:28" ht="12.75">
      <c r="D78" s="1"/>
      <c r="T78" s="3"/>
      <c r="U78"/>
      <c r="V78"/>
      <c r="W78"/>
      <c r="X78"/>
      <c r="Y78"/>
      <c r="Z78"/>
      <c r="AA78"/>
      <c r="AB78"/>
    </row>
    <row r="79" spans="4:28" ht="12.75">
      <c r="D79" s="1"/>
      <c r="T79" s="3"/>
      <c r="U79"/>
      <c r="V79"/>
      <c r="W79"/>
      <c r="X79"/>
      <c r="Y79"/>
      <c r="Z79"/>
      <c r="AA79"/>
      <c r="AB79"/>
    </row>
    <row r="80" spans="4:28" ht="12.75">
      <c r="D80" s="1"/>
      <c r="T80" s="3"/>
      <c r="U80"/>
      <c r="V80"/>
      <c r="W80"/>
      <c r="X80"/>
      <c r="Y80"/>
      <c r="Z80"/>
      <c r="AA80"/>
      <c r="AB80"/>
    </row>
    <row r="81" spans="4:28" ht="12.75">
      <c r="D81" s="1"/>
      <c r="T81" s="3"/>
      <c r="U81"/>
      <c r="V81"/>
      <c r="W81"/>
      <c r="X81"/>
      <c r="Y81"/>
      <c r="Z81"/>
      <c r="AA81"/>
      <c r="AB81"/>
    </row>
    <row r="82" spans="4:28" ht="12.75">
      <c r="D82" s="1"/>
      <c r="T82" s="3"/>
      <c r="U82"/>
      <c r="V82"/>
      <c r="W82"/>
      <c r="X82"/>
      <c r="Y82"/>
      <c r="Z82"/>
      <c r="AA82"/>
      <c r="AB82"/>
    </row>
  </sheetData>
  <printOptions/>
  <pageMargins left="0.75" right="0.34" top="0.54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92"/>
  <sheetViews>
    <sheetView workbookViewId="0" topLeftCell="A1">
      <selection activeCell="E58" sqref="E58:E59"/>
    </sheetView>
  </sheetViews>
  <sheetFormatPr defaultColWidth="9.140625" defaultRowHeight="12.75"/>
  <cols>
    <col min="2" max="2" width="34.421875" style="0" customWidth="1"/>
    <col min="3" max="3" width="26.7109375" style="0" customWidth="1"/>
    <col min="4" max="4" width="18.57421875" style="0" customWidth="1"/>
    <col min="5" max="5" width="5.28125" style="0" customWidth="1"/>
  </cols>
  <sheetData>
    <row r="1" spans="1:4" ht="15">
      <c r="A1" s="159" t="s">
        <v>239</v>
      </c>
      <c r="B1" s="159"/>
      <c r="C1" s="159"/>
      <c r="D1" s="159"/>
    </row>
    <row r="2" spans="1:5" ht="15">
      <c r="A2" s="159" t="s">
        <v>605</v>
      </c>
      <c r="B2" s="159"/>
      <c r="C2" s="159"/>
      <c r="D2" s="159"/>
      <c r="E2" s="159"/>
    </row>
    <row r="3" spans="1:5" ht="15">
      <c r="A3" s="124"/>
      <c r="B3" s="124"/>
      <c r="C3" s="124"/>
      <c r="D3" s="124"/>
      <c r="E3" s="124"/>
    </row>
    <row r="5" ht="12.75">
      <c r="E5" s="2" t="s">
        <v>278</v>
      </c>
    </row>
    <row r="6" spans="1:5" ht="12.75">
      <c r="A6" t="s">
        <v>241</v>
      </c>
      <c r="E6">
        <v>1</v>
      </c>
    </row>
    <row r="7" ht="12.75"/>
    <row r="8" spans="1:5" ht="12.75">
      <c r="A8" t="s">
        <v>243</v>
      </c>
      <c r="E8">
        <v>2</v>
      </c>
    </row>
    <row r="9" ht="12.75"/>
    <row r="10" spans="1:5" ht="12.75">
      <c r="A10" t="s">
        <v>244</v>
      </c>
      <c r="E10">
        <v>4</v>
      </c>
    </row>
    <row r="11" ht="12.75"/>
    <row r="12" spans="1:5" ht="12.75">
      <c r="A12" t="s">
        <v>245</v>
      </c>
      <c r="E12">
        <v>7</v>
      </c>
    </row>
    <row r="13" ht="12.75"/>
    <row r="14" spans="1:5" ht="12.75">
      <c r="A14" t="s">
        <v>246</v>
      </c>
      <c r="E14">
        <v>8</v>
      </c>
    </row>
    <row r="15" ht="12.75"/>
    <row r="16" spans="1:5" ht="12.75">
      <c r="A16" t="s">
        <v>247</v>
      </c>
      <c r="E16">
        <v>9</v>
      </c>
    </row>
    <row r="17" ht="12.75"/>
    <row r="18" spans="1:5" ht="12.75">
      <c r="A18" t="s">
        <v>248</v>
      </c>
      <c r="E18">
        <v>10</v>
      </c>
    </row>
    <row r="19" ht="12.75"/>
    <row r="20" spans="1:5" ht="12.75">
      <c r="A20" t="s">
        <v>249</v>
      </c>
    </row>
    <row r="21" spans="1:5" ht="12.75">
      <c r="A21" t="s">
        <v>250</v>
      </c>
      <c r="E21">
        <v>11</v>
      </c>
    </row>
    <row r="22" ht="12.75"/>
    <row r="23" spans="1:5" ht="12.75">
      <c r="A23" t="s">
        <v>251</v>
      </c>
      <c r="E23">
        <v>12</v>
      </c>
    </row>
    <row r="24" ht="12.75"/>
    <row r="25" spans="1:5" ht="12.75">
      <c r="A25" t="s">
        <v>252</v>
      </c>
      <c r="E25">
        <v>13</v>
      </c>
    </row>
    <row r="26" ht="12.75"/>
    <row r="27" spans="1:5" ht="12.75">
      <c r="A27" t="s">
        <v>253</v>
      </c>
      <c r="E27">
        <v>15</v>
      </c>
    </row>
    <row r="28" ht="12.75"/>
    <row r="29" spans="1:5" ht="12.75">
      <c r="A29" t="s">
        <v>254</v>
      </c>
      <c r="E29">
        <v>16</v>
      </c>
    </row>
    <row r="30" ht="12.75"/>
    <row r="31" spans="1:5" ht="12.75">
      <c r="A31" t="s">
        <v>255</v>
      </c>
    </row>
    <row r="32" spans="1:5" ht="12.75">
      <c r="A32" t="s">
        <v>256</v>
      </c>
      <c r="E32">
        <v>18</v>
      </c>
    </row>
    <row r="33" ht="12.75"/>
    <row r="34" spans="1:5" ht="12.75">
      <c r="A34" t="s">
        <v>257</v>
      </c>
    </row>
    <row r="35" spans="1:5" ht="12.75">
      <c r="A35" t="s">
        <v>258</v>
      </c>
      <c r="E35">
        <v>20</v>
      </c>
    </row>
    <row r="36" ht="12.75"/>
    <row r="37" spans="1:5" ht="12.75">
      <c r="A37" t="s">
        <v>259</v>
      </c>
      <c r="E37">
        <v>22</v>
      </c>
    </row>
    <row r="38" ht="12.75"/>
    <row r="39" spans="1:5" ht="12.75">
      <c r="A39" t="s">
        <v>260</v>
      </c>
      <c r="E39">
        <v>23</v>
      </c>
    </row>
    <row r="40" ht="12.75"/>
    <row r="41" spans="1:5" ht="12.75">
      <c r="A41" t="s">
        <v>261</v>
      </c>
    </row>
    <row r="42" spans="1:5" ht="12.75">
      <c r="A42" t="s">
        <v>262</v>
      </c>
      <c r="E42">
        <v>24</v>
      </c>
    </row>
    <row r="43" ht="12.75"/>
    <row r="44" spans="1:5" ht="12.75">
      <c r="A44" t="s">
        <v>263</v>
      </c>
      <c r="E44">
        <v>25</v>
      </c>
    </row>
    <row r="45" ht="12.75"/>
    <row r="46" ht="12.75">
      <c r="A46" t="s">
        <v>264</v>
      </c>
    </row>
    <row r="47" spans="1:5" ht="12.75">
      <c r="A47" t="s">
        <v>265</v>
      </c>
      <c r="E47">
        <v>26</v>
      </c>
    </row>
    <row r="48" ht="12.75"/>
    <row r="49" ht="12.75">
      <c r="A49" t="s">
        <v>266</v>
      </c>
    </row>
    <row r="50" spans="1:5" ht="12.75">
      <c r="A50" t="s">
        <v>267</v>
      </c>
      <c r="E50">
        <v>27</v>
      </c>
    </row>
    <row r="51" ht="12.75"/>
    <row r="52" spans="1:5" ht="12.75">
      <c r="A52" t="s">
        <v>268</v>
      </c>
      <c r="E52">
        <v>28</v>
      </c>
    </row>
    <row r="53" ht="12.75"/>
    <row r="54" spans="1:5" ht="12.75">
      <c r="A54" t="s">
        <v>269</v>
      </c>
      <c r="E54">
        <v>29</v>
      </c>
    </row>
    <row r="56" spans="1:5" ht="33.75" customHeight="1">
      <c r="A56" t="s">
        <v>270</v>
      </c>
      <c r="E56">
        <v>30</v>
      </c>
    </row>
    <row r="57" ht="12.75"/>
    <row r="58" spans="1:5" ht="12.75">
      <c r="A58" t="s">
        <v>271</v>
      </c>
      <c r="E58">
        <v>31</v>
      </c>
    </row>
    <row r="59" ht="12.75"/>
    <row r="60" spans="1:5" ht="12.75">
      <c r="A60" t="s">
        <v>272</v>
      </c>
      <c r="E60">
        <v>32</v>
      </c>
    </row>
    <row r="61" ht="12.75"/>
    <row r="62" spans="1:5" ht="12.75">
      <c r="A62" t="s">
        <v>273</v>
      </c>
      <c r="E62">
        <v>33</v>
      </c>
    </row>
    <row r="64" spans="1:5" ht="12.75">
      <c r="A64" t="s">
        <v>531</v>
      </c>
      <c r="E64">
        <v>34</v>
      </c>
    </row>
    <row r="66" ht="12.75">
      <c r="A66" t="s">
        <v>124</v>
      </c>
    </row>
    <row r="67" spans="1:5" ht="12.75">
      <c r="A67" t="s">
        <v>620</v>
      </c>
      <c r="E67">
        <v>35</v>
      </c>
    </row>
    <row r="69" ht="12.75">
      <c r="A69" t="s">
        <v>621</v>
      </c>
    </row>
    <row r="70" spans="1:5" ht="12.75">
      <c r="A70" t="s">
        <v>622</v>
      </c>
      <c r="E70">
        <v>36</v>
      </c>
    </row>
    <row r="72" ht="12.75">
      <c r="A72" t="s">
        <v>274</v>
      </c>
    </row>
    <row r="73" spans="1:5" ht="12.75">
      <c r="A73" t="s">
        <v>275</v>
      </c>
      <c r="E73">
        <v>37</v>
      </c>
    </row>
    <row r="74" ht="12.75"/>
    <row r="75" spans="1:5" ht="12.75">
      <c r="A75" t="s">
        <v>276</v>
      </c>
    </row>
    <row r="76" spans="1:5" ht="12.75">
      <c r="A76" t="s">
        <v>277</v>
      </c>
      <c r="E76">
        <v>38</v>
      </c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>
      <c r="E91" t="s">
        <v>240</v>
      </c>
    </row>
    <row r="92" ht="12.75">
      <c r="E92" t="s">
        <v>240</v>
      </c>
    </row>
  </sheetData>
  <mergeCells count="2">
    <mergeCell ref="A1:D1"/>
    <mergeCell ref="A2:E2"/>
  </mergeCells>
  <printOptions/>
  <pageMargins left="0.68" right="0.46" top="0.79" bottom="0.55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B2:J24"/>
  <sheetViews>
    <sheetView workbookViewId="0" topLeftCell="B1">
      <selection activeCell="H33" sqref="H33"/>
    </sheetView>
  </sheetViews>
  <sheetFormatPr defaultColWidth="9.140625" defaultRowHeight="12.75"/>
  <cols>
    <col min="2" max="2" width="20.57421875" style="0" customWidth="1"/>
    <col min="3" max="10" width="9.140625" style="5" customWidth="1"/>
  </cols>
  <sheetData>
    <row r="2" ht="15">
      <c r="B2" s="40" t="s">
        <v>327</v>
      </c>
    </row>
    <row r="5" ht="12.75">
      <c r="B5" t="s">
        <v>41</v>
      </c>
    </row>
    <row r="6" spans="2:10" ht="13.5" thickBot="1">
      <c r="B6" s="76" t="s">
        <v>50</v>
      </c>
      <c r="C6" s="116" t="s">
        <v>328</v>
      </c>
      <c r="D6" s="117" t="s">
        <v>102</v>
      </c>
      <c r="E6" s="116" t="s">
        <v>103</v>
      </c>
      <c r="F6" s="116" t="s">
        <v>109</v>
      </c>
      <c r="G6" s="86"/>
      <c r="H6" s="85" t="s">
        <v>433</v>
      </c>
      <c r="I6" s="85" t="s">
        <v>434</v>
      </c>
      <c r="J6" s="85" t="s">
        <v>435</v>
      </c>
    </row>
    <row r="7" ht="3" customHeight="1" thickTop="1"/>
    <row r="8" spans="2:10" ht="12.75">
      <c r="B8" s="6" t="s">
        <v>24</v>
      </c>
      <c r="C8" s="118">
        <v>17.6</v>
      </c>
      <c r="D8" s="5">
        <v>16.5</v>
      </c>
      <c r="E8" s="5">
        <v>17.3</v>
      </c>
      <c r="F8" s="5">
        <v>18.8</v>
      </c>
      <c r="H8" s="5">
        <f>AVERAGE(C8:D8)</f>
        <v>17.05</v>
      </c>
      <c r="I8" s="5">
        <f>AVERAGE(C8:E8)</f>
        <v>17.133333333333336</v>
      </c>
      <c r="J8" s="5">
        <f>AVERAGE(C8:F8)</f>
        <v>17.55</v>
      </c>
    </row>
    <row r="9" spans="2:10" ht="12.75">
      <c r="B9" s="6" t="s">
        <v>16</v>
      </c>
      <c r="C9" s="118">
        <v>17.7</v>
      </c>
      <c r="D9" s="5">
        <v>15.8</v>
      </c>
      <c r="E9" s="5">
        <v>17.5</v>
      </c>
      <c r="F9" s="5">
        <v>18.8</v>
      </c>
      <c r="H9" s="5">
        <f aca="true" t="shared" si="0" ref="H9:H24">AVERAGE(C9:D9)</f>
        <v>16.75</v>
      </c>
      <c r="I9" s="5">
        <f aca="true" t="shared" si="1" ref="I9:I15">AVERAGE(C9:E9)</f>
        <v>17</v>
      </c>
      <c r="J9" s="5">
        <f>AVERAGE(C9:F9)</f>
        <v>17.45</v>
      </c>
    </row>
    <row r="10" spans="2:10" ht="12.75">
      <c r="B10" s="6" t="s">
        <v>10</v>
      </c>
      <c r="C10" s="118">
        <v>16.3</v>
      </c>
      <c r="D10" s="5">
        <v>16.7</v>
      </c>
      <c r="E10" s="5">
        <v>15.9</v>
      </c>
      <c r="F10" s="5">
        <v>16.7</v>
      </c>
      <c r="H10" s="5">
        <f t="shared" si="0"/>
        <v>16.5</v>
      </c>
      <c r="I10" s="5">
        <f t="shared" si="1"/>
        <v>16.3</v>
      </c>
      <c r="J10" s="5">
        <f>AVERAGE(C10:F10)</f>
        <v>16.4</v>
      </c>
    </row>
    <row r="11" spans="2:10" ht="12.75">
      <c r="B11" s="87" t="s">
        <v>34</v>
      </c>
      <c r="C11" s="125">
        <v>17</v>
      </c>
      <c r="D11" s="79">
        <v>16.3</v>
      </c>
      <c r="E11" s="79">
        <v>16.5</v>
      </c>
      <c r="F11" s="79">
        <v>17.4</v>
      </c>
      <c r="G11" s="79"/>
      <c r="H11" s="79">
        <f t="shared" si="0"/>
        <v>16.65</v>
      </c>
      <c r="I11" s="79">
        <f t="shared" si="1"/>
        <v>16.599999999999998</v>
      </c>
      <c r="J11" s="79">
        <f>AVERAGE(C11:F11)</f>
        <v>16.799999999999997</v>
      </c>
    </row>
    <row r="12" spans="2:9" ht="12.75">
      <c r="B12" s="49" t="s">
        <v>438</v>
      </c>
      <c r="C12" s="119">
        <v>16.5</v>
      </c>
      <c r="D12" s="5">
        <v>16.2</v>
      </c>
      <c r="E12" s="5">
        <v>16</v>
      </c>
      <c r="H12" s="5">
        <f t="shared" si="0"/>
        <v>16.35</v>
      </c>
      <c r="I12" s="5">
        <f t="shared" si="1"/>
        <v>16.233333333333334</v>
      </c>
    </row>
    <row r="13" spans="2:9" ht="12.75">
      <c r="B13" s="6" t="s">
        <v>19</v>
      </c>
      <c r="C13" s="118">
        <v>17.1</v>
      </c>
      <c r="D13" s="5">
        <v>16.4</v>
      </c>
      <c r="E13" s="5">
        <v>15.6</v>
      </c>
      <c r="H13" s="5">
        <f t="shared" si="0"/>
        <v>16.75</v>
      </c>
      <c r="I13" s="5">
        <f t="shared" si="1"/>
        <v>16.366666666666667</v>
      </c>
    </row>
    <row r="14" spans="2:9" ht="12.75">
      <c r="B14" s="6" t="s">
        <v>27</v>
      </c>
      <c r="C14" s="118">
        <v>15.88</v>
      </c>
      <c r="D14" s="5">
        <v>15.1</v>
      </c>
      <c r="E14" s="5">
        <v>15.1</v>
      </c>
      <c r="H14" s="5">
        <f t="shared" si="0"/>
        <v>15.49</v>
      </c>
      <c r="I14" s="5">
        <f t="shared" si="1"/>
        <v>15.36</v>
      </c>
    </row>
    <row r="15" spans="2:10" ht="12.75">
      <c r="B15" s="87" t="s">
        <v>309</v>
      </c>
      <c r="C15" s="125">
        <v>16.99</v>
      </c>
      <c r="D15" s="79">
        <v>16.1</v>
      </c>
      <c r="E15" s="79">
        <v>17.1</v>
      </c>
      <c r="F15" s="79"/>
      <c r="G15" s="79"/>
      <c r="H15" s="79">
        <f t="shared" si="0"/>
        <v>16.545</v>
      </c>
      <c r="I15" s="79">
        <f t="shared" si="1"/>
        <v>16.73</v>
      </c>
      <c r="J15" s="79"/>
    </row>
    <row r="16" spans="2:8" ht="12.75">
      <c r="B16" s="6" t="s">
        <v>8</v>
      </c>
      <c r="C16" s="118">
        <v>16.8</v>
      </c>
      <c r="D16" s="5">
        <v>16.3</v>
      </c>
      <c r="H16" s="5">
        <f t="shared" si="0"/>
        <v>16.55</v>
      </c>
    </row>
    <row r="17" spans="2:8" ht="12.75">
      <c r="B17" s="9" t="s">
        <v>12</v>
      </c>
      <c r="C17" s="118">
        <v>18.28</v>
      </c>
      <c r="D17" s="5">
        <v>16.2</v>
      </c>
      <c r="H17" s="5">
        <f t="shared" si="0"/>
        <v>17.240000000000002</v>
      </c>
    </row>
    <row r="18" spans="2:8" ht="12.75">
      <c r="B18" s="49" t="s">
        <v>436</v>
      </c>
      <c r="C18" s="119">
        <v>15.46</v>
      </c>
      <c r="D18" s="5">
        <v>14.4</v>
      </c>
      <c r="H18" s="5">
        <f t="shared" si="0"/>
        <v>14.93</v>
      </c>
    </row>
    <row r="19" spans="2:10" ht="12.75">
      <c r="B19" s="88" t="s">
        <v>437</v>
      </c>
      <c r="C19" s="126">
        <v>15.36</v>
      </c>
      <c r="D19" s="79">
        <v>14.1</v>
      </c>
      <c r="E19" s="79"/>
      <c r="F19" s="79"/>
      <c r="G19" s="79"/>
      <c r="H19" s="79">
        <f t="shared" si="0"/>
        <v>14.73</v>
      </c>
      <c r="I19" s="79"/>
      <c r="J19" s="79"/>
    </row>
    <row r="20" spans="2:8" ht="12.75">
      <c r="B20" s="6" t="s">
        <v>21</v>
      </c>
      <c r="C20" s="118">
        <v>16.89</v>
      </c>
      <c r="D20" s="5">
        <v>17.2</v>
      </c>
      <c r="H20" s="5">
        <f t="shared" si="0"/>
        <v>17.045</v>
      </c>
    </row>
    <row r="21" spans="2:8" ht="12.75">
      <c r="B21" s="6" t="s">
        <v>28</v>
      </c>
      <c r="C21" s="118">
        <v>15.85</v>
      </c>
      <c r="D21" s="5">
        <v>14.8</v>
      </c>
      <c r="H21" s="5">
        <f t="shared" si="0"/>
        <v>15.325</v>
      </c>
    </row>
    <row r="22" spans="2:8" ht="12.75">
      <c r="B22" s="6" t="s">
        <v>30</v>
      </c>
      <c r="C22" s="118">
        <v>16.33</v>
      </c>
      <c r="D22" s="5">
        <v>15.6</v>
      </c>
      <c r="H22" s="5">
        <f t="shared" si="0"/>
        <v>15.965</v>
      </c>
    </row>
    <row r="23" spans="2:10" ht="12.75">
      <c r="B23" s="87" t="s">
        <v>32</v>
      </c>
      <c r="C23" s="125">
        <v>16.27</v>
      </c>
      <c r="D23" s="79">
        <v>16.2</v>
      </c>
      <c r="E23" s="79"/>
      <c r="F23" s="79"/>
      <c r="G23" s="79"/>
      <c r="H23" s="79">
        <f t="shared" si="0"/>
        <v>16.235</v>
      </c>
      <c r="I23" s="79"/>
      <c r="J23" s="79"/>
    </row>
    <row r="24" spans="2:8" ht="12.75">
      <c r="B24" s="6" t="s">
        <v>310</v>
      </c>
      <c r="C24" s="118">
        <v>17.13</v>
      </c>
      <c r="D24" s="5">
        <v>16.1</v>
      </c>
      <c r="H24" s="5">
        <f t="shared" si="0"/>
        <v>16.615000000000002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P84"/>
  <sheetViews>
    <sheetView workbookViewId="0" topLeftCell="A1">
      <selection activeCell="B3" sqref="B3"/>
    </sheetView>
  </sheetViews>
  <sheetFormatPr defaultColWidth="9.140625" defaultRowHeight="12.75"/>
  <cols>
    <col min="1" max="1" width="6.8515625" style="1" customWidth="1"/>
    <col min="2" max="2" width="0.5625" style="0" customWidth="1"/>
    <col min="3" max="3" width="21.00390625" style="0" customWidth="1"/>
    <col min="4" max="4" width="9.140625" style="5" customWidth="1"/>
    <col min="5" max="5" width="9.140625" style="4" customWidth="1"/>
    <col min="6" max="15" width="7.7109375" style="5" customWidth="1"/>
    <col min="16" max="16" width="7.7109375" style="0" customWidth="1"/>
  </cols>
  <sheetData>
    <row r="1" spans="2:3" ht="15">
      <c r="B1" s="50" t="s">
        <v>510</v>
      </c>
      <c r="C1" s="50"/>
    </row>
    <row r="2" spans="2:3" ht="15">
      <c r="B2" s="40" t="s">
        <v>565</v>
      </c>
      <c r="C2" s="50"/>
    </row>
    <row r="4" spans="4:5" ht="12.75">
      <c r="D4" s="5" t="s">
        <v>38</v>
      </c>
      <c r="E4" s="4" t="s">
        <v>38</v>
      </c>
    </row>
    <row r="5" spans="4:5" ht="12.75">
      <c r="D5" s="5" t="s">
        <v>39</v>
      </c>
      <c r="E5" s="4" t="s">
        <v>39</v>
      </c>
    </row>
    <row r="6" spans="1:16" ht="12.75">
      <c r="A6" s="1" t="s">
        <v>40</v>
      </c>
      <c r="C6" t="s">
        <v>41</v>
      </c>
      <c r="D6" s="5" t="s">
        <v>42</v>
      </c>
      <c r="E6" s="4" t="s">
        <v>42</v>
      </c>
      <c r="F6" s="5" t="s">
        <v>74</v>
      </c>
      <c r="G6" s="5" t="s">
        <v>76</v>
      </c>
      <c r="H6" s="5" t="s">
        <v>77</v>
      </c>
      <c r="I6" s="5" t="s">
        <v>78</v>
      </c>
      <c r="J6" s="5" t="s">
        <v>82</v>
      </c>
      <c r="K6" s="5" t="s">
        <v>83</v>
      </c>
      <c r="L6" s="5" t="s">
        <v>80</v>
      </c>
      <c r="M6" s="5" t="s">
        <v>81</v>
      </c>
      <c r="N6" s="5" t="s">
        <v>85</v>
      </c>
      <c r="O6" s="5" t="s">
        <v>86</v>
      </c>
      <c r="P6" s="5" t="s">
        <v>359</v>
      </c>
    </row>
    <row r="7" spans="1:16" ht="13.5" thickBot="1">
      <c r="A7" s="77" t="s">
        <v>49</v>
      </c>
      <c r="B7" s="76"/>
      <c r="C7" s="76" t="s">
        <v>50</v>
      </c>
      <c r="D7" s="86" t="s">
        <v>88</v>
      </c>
      <c r="E7" s="98" t="s">
        <v>89</v>
      </c>
      <c r="F7" s="86" t="s">
        <v>90</v>
      </c>
      <c r="G7" s="86" t="s">
        <v>92</v>
      </c>
      <c r="H7" s="86" t="s">
        <v>93</v>
      </c>
      <c r="I7" s="86" t="s">
        <v>94</v>
      </c>
      <c r="J7" s="86" t="s">
        <v>96</v>
      </c>
      <c r="K7" s="86" t="s">
        <v>97</v>
      </c>
      <c r="L7" s="86" t="s">
        <v>95</v>
      </c>
      <c r="M7" s="86" t="s">
        <v>95</v>
      </c>
      <c r="N7" s="86" t="s">
        <v>98</v>
      </c>
      <c r="O7" s="86" t="s">
        <v>99</v>
      </c>
      <c r="P7" s="86" t="s">
        <v>360</v>
      </c>
    </row>
    <row r="8" ht="2.25" customHeight="1" thickTop="1"/>
    <row r="9" spans="1:16" ht="12.75">
      <c r="A9" s="1">
        <v>1</v>
      </c>
      <c r="C9" s="15" t="s">
        <v>8</v>
      </c>
      <c r="D9" s="5">
        <v>435.6478638813615</v>
      </c>
      <c r="E9" s="1">
        <v>7</v>
      </c>
      <c r="F9" s="5">
        <v>558.8784194919433</v>
      </c>
      <c r="G9" s="5">
        <v>739.4619015776368</v>
      </c>
      <c r="H9" s="5">
        <v>461.9276463134766</v>
      </c>
      <c r="I9" s="5">
        <v>410.1135010495606</v>
      </c>
      <c r="J9" s="5">
        <v>286.30158870300295</v>
      </c>
      <c r="K9" s="5">
        <v>319.95523582910164</v>
      </c>
      <c r="L9" s="5">
        <v>452.96178277565923</v>
      </c>
      <c r="M9" s="5">
        <v>357.4094287989106</v>
      </c>
      <c r="N9" s="5">
        <v>316.27440658268694</v>
      </c>
      <c r="O9" s="5">
        <v>379.12427851757815</v>
      </c>
      <c r="P9" s="5">
        <v>509.71831305541997</v>
      </c>
    </row>
    <row r="10" spans="1:16" ht="12.75">
      <c r="A10" s="1">
        <v>2</v>
      </c>
      <c r="C10" s="15" t="s">
        <v>280</v>
      </c>
      <c r="D10" s="5">
        <v>413.8849916509049</v>
      </c>
      <c r="E10" s="1">
        <v>18</v>
      </c>
      <c r="F10" s="5">
        <v>565.0794219116211</v>
      </c>
      <c r="G10" s="5">
        <v>635.8584096945191</v>
      </c>
      <c r="H10" s="5">
        <v>409.988400170044</v>
      </c>
      <c r="I10" s="5">
        <v>391.5019131309204</v>
      </c>
      <c r="J10" s="5">
        <v>281.95983150952145</v>
      </c>
      <c r="K10" s="5">
        <v>158.0943522052002</v>
      </c>
      <c r="L10" s="5">
        <v>445.97154069514164</v>
      </c>
      <c r="M10" s="5">
        <v>402.0939760007813</v>
      </c>
      <c r="N10" s="5">
        <v>424.34317603214606</v>
      </c>
      <c r="O10" s="5">
        <v>354.59129682666025</v>
      </c>
      <c r="P10" s="5">
        <v>483.2525899833984</v>
      </c>
    </row>
    <row r="11" spans="1:16" ht="12.75">
      <c r="A11" s="1">
        <v>3</v>
      </c>
      <c r="C11" s="15" t="s">
        <v>10</v>
      </c>
      <c r="D11" s="5">
        <v>420.49953200591796</v>
      </c>
      <c r="E11" s="1">
        <v>15</v>
      </c>
      <c r="F11" s="5">
        <v>554.0123554554445</v>
      </c>
      <c r="G11" s="5">
        <v>664.5849882055664</v>
      </c>
      <c r="H11" s="5">
        <v>433.3501983671876</v>
      </c>
      <c r="I11" s="5">
        <v>401.0404636603089</v>
      </c>
      <c r="J11" s="5">
        <v>280.6684864652405</v>
      </c>
      <c r="K11" s="5">
        <v>202.37498466311646</v>
      </c>
      <c r="L11" s="5">
        <v>487.36564773574224</v>
      </c>
      <c r="M11" s="5">
        <v>436.8006102685407</v>
      </c>
      <c r="N11" s="5">
        <v>334.2331665790334</v>
      </c>
      <c r="O11" s="5">
        <v>374.72890679406737</v>
      </c>
      <c r="P11" s="5">
        <v>456.33504387084963</v>
      </c>
    </row>
    <row r="12" spans="1:16" ht="12.75">
      <c r="A12" s="19">
        <v>4</v>
      </c>
      <c r="B12" s="72"/>
      <c r="C12" s="82" t="s">
        <v>12</v>
      </c>
      <c r="D12" s="79">
        <v>443.0121196546904</v>
      </c>
      <c r="E12" s="19">
        <v>3</v>
      </c>
      <c r="F12" s="79">
        <v>528.0174323410034</v>
      </c>
      <c r="G12" s="79">
        <v>653.5838888261719</v>
      </c>
      <c r="H12" s="79">
        <v>475.37963083068854</v>
      </c>
      <c r="I12" s="79">
        <v>412.9926518847657</v>
      </c>
      <c r="J12" s="79">
        <v>294.9034858300781</v>
      </c>
      <c r="K12" s="79">
        <v>311.18831260070806</v>
      </c>
      <c r="L12" s="79">
        <v>474.6163240160278</v>
      </c>
      <c r="M12" s="79">
        <v>472.7810684923828</v>
      </c>
      <c r="N12" s="79">
        <v>342.81391650867357</v>
      </c>
      <c r="O12" s="79">
        <v>413.0462120654297</v>
      </c>
      <c r="P12" s="79">
        <v>493.8103928056641</v>
      </c>
    </row>
    <row r="13" spans="1:16" ht="12.75">
      <c r="A13" s="1">
        <v>5</v>
      </c>
      <c r="C13" s="15" t="s">
        <v>317</v>
      </c>
      <c r="D13" s="5">
        <v>456.12888665526896</v>
      </c>
      <c r="E13" s="1">
        <v>1</v>
      </c>
      <c r="F13" s="5">
        <v>434.9592349896241</v>
      </c>
      <c r="G13" s="5">
        <v>696.5421293775636</v>
      </c>
      <c r="H13" s="5">
        <v>427.91728926269536</v>
      </c>
      <c r="I13" s="5">
        <v>394.47610450195316</v>
      </c>
      <c r="J13" s="5">
        <v>359.90593675903324</v>
      </c>
      <c r="K13" s="5">
        <v>366.2461617016601</v>
      </c>
      <c r="L13" s="5">
        <v>570.6640399653699</v>
      </c>
      <c r="M13" s="5">
        <v>427.6342499464234</v>
      </c>
      <c r="N13" s="5">
        <v>353.39344771810113</v>
      </c>
      <c r="O13" s="5">
        <v>412.0032237334595</v>
      </c>
      <c r="P13" s="5">
        <v>573.6759352520752</v>
      </c>
    </row>
    <row r="14" spans="1:16" ht="12.75">
      <c r="A14" s="1">
        <v>6</v>
      </c>
      <c r="C14" s="15" t="s">
        <v>284</v>
      </c>
      <c r="D14" s="5">
        <v>440.89947849249677</v>
      </c>
      <c r="E14" s="1">
        <v>5</v>
      </c>
      <c r="F14" s="5">
        <v>477.65625373132326</v>
      </c>
      <c r="G14" s="5">
        <v>613.5940946389161</v>
      </c>
      <c r="H14" s="5">
        <v>473.4683303137207</v>
      </c>
      <c r="I14" s="5">
        <v>374.977584564003</v>
      </c>
      <c r="J14" s="5">
        <v>323.18722657812503</v>
      </c>
      <c r="K14" s="5">
        <v>325.2387716917725</v>
      </c>
      <c r="L14" s="5">
        <v>539.4695904360547</v>
      </c>
      <c r="M14" s="5">
        <v>393.34425381958005</v>
      </c>
      <c r="N14" s="5">
        <v>333.78291920561526</v>
      </c>
      <c r="O14" s="5">
        <v>424.2834000369874</v>
      </c>
      <c r="P14" s="5">
        <v>570.8918384013672</v>
      </c>
    </row>
    <row r="15" spans="1:16" ht="12.75">
      <c r="A15" s="1">
        <v>7</v>
      </c>
      <c r="C15" s="23" t="s">
        <v>436</v>
      </c>
      <c r="D15" s="5">
        <v>409.5232211359762</v>
      </c>
      <c r="E15" s="1">
        <v>22</v>
      </c>
      <c r="F15" s="5">
        <v>546.1357748016358</v>
      </c>
      <c r="G15" s="5">
        <v>527.9056344909668</v>
      </c>
      <c r="H15" s="5">
        <v>381.756619709961</v>
      </c>
      <c r="I15" s="5">
        <v>355.4728427452088</v>
      </c>
      <c r="J15" s="5">
        <v>275.4294234453126</v>
      </c>
      <c r="K15" s="5">
        <v>279.1280939108276</v>
      </c>
      <c r="L15" s="5">
        <v>493.1127590581361</v>
      </c>
      <c r="M15" s="5">
        <v>421.2650401023255</v>
      </c>
      <c r="N15" s="5">
        <v>346.3917986330361</v>
      </c>
      <c r="O15" s="5">
        <v>360.4555361452027</v>
      </c>
      <c r="P15" s="5">
        <v>517.7019094531249</v>
      </c>
    </row>
    <row r="16" spans="1:16" ht="12.75">
      <c r="A16" s="19">
        <v>8</v>
      </c>
      <c r="B16" s="72"/>
      <c r="C16" s="78" t="s">
        <v>437</v>
      </c>
      <c r="D16" s="79">
        <v>410.24051653129123</v>
      </c>
      <c r="E16" s="19">
        <v>21</v>
      </c>
      <c r="F16" s="79">
        <v>559.0305043125</v>
      </c>
      <c r="G16" s="79">
        <v>557.0632901660156</v>
      </c>
      <c r="H16" s="79">
        <v>382.9029233843994</v>
      </c>
      <c r="I16" s="79">
        <v>352.50439766006474</v>
      </c>
      <c r="J16" s="79">
        <v>272.1144754211426</v>
      </c>
      <c r="K16" s="79">
        <v>288.5665901306152</v>
      </c>
      <c r="L16" s="79">
        <v>457.9988870045532</v>
      </c>
      <c r="M16" s="79">
        <v>408.45131104274054</v>
      </c>
      <c r="N16" s="79">
        <v>309.63899275952605</v>
      </c>
      <c r="O16" s="79">
        <v>362.82187137109383</v>
      </c>
      <c r="P16" s="79">
        <v>561.5524385915528</v>
      </c>
    </row>
    <row r="17" spans="1:16" ht="12.75">
      <c r="A17" s="1">
        <v>9</v>
      </c>
      <c r="C17" s="15" t="s">
        <v>288</v>
      </c>
      <c r="D17" s="5">
        <v>375.9207597248256</v>
      </c>
      <c r="E17" s="1">
        <v>31</v>
      </c>
      <c r="F17" s="5">
        <v>497.2168759215088</v>
      </c>
      <c r="G17" s="5">
        <v>456.7320157964477</v>
      </c>
      <c r="H17" s="5">
        <v>370.86243180725097</v>
      </c>
      <c r="I17" s="5">
        <v>401.7941757421876</v>
      </c>
      <c r="J17" s="5">
        <v>201.67828123828124</v>
      </c>
      <c r="K17" s="5">
        <v>242.27246216430666</v>
      </c>
      <c r="L17" s="5">
        <v>413.75990861070557</v>
      </c>
      <c r="M17" s="5">
        <v>405.47989850638186</v>
      </c>
      <c r="N17" s="5">
        <v>294.84413055231397</v>
      </c>
      <c r="O17" s="5">
        <v>353.8738494678956</v>
      </c>
      <c r="P17" s="5">
        <v>496.614327165802</v>
      </c>
    </row>
    <row r="18" spans="1:16" ht="12.75">
      <c r="A18" s="1">
        <v>10</v>
      </c>
      <c r="C18" s="15" t="s">
        <v>290</v>
      </c>
      <c r="D18" s="5">
        <v>393.5051824282877</v>
      </c>
      <c r="E18" s="1">
        <v>28</v>
      </c>
      <c r="F18" s="5">
        <v>510.9454246671143</v>
      </c>
      <c r="G18" s="5">
        <v>570.0680645278931</v>
      </c>
      <c r="H18" s="5">
        <v>406.622356085083</v>
      </c>
      <c r="I18" s="5">
        <v>359.2447615437012</v>
      </c>
      <c r="J18" s="5">
        <v>306.47512841015634</v>
      </c>
      <c r="K18" s="5">
        <v>237.6150837363281</v>
      </c>
      <c r="L18" s="5">
        <v>446.6719463349903</v>
      </c>
      <c r="M18" s="5">
        <v>368.42070853114313</v>
      </c>
      <c r="N18" s="5">
        <v>261.65497091674735</v>
      </c>
      <c r="O18" s="5">
        <v>366.7101770764161</v>
      </c>
      <c r="P18" s="5">
        <v>494.12838488159184</v>
      </c>
    </row>
    <row r="19" spans="1:16" ht="12.75">
      <c r="A19" s="1">
        <v>11</v>
      </c>
      <c r="C19" s="15" t="s">
        <v>16</v>
      </c>
      <c r="D19" s="5">
        <v>378.908580427788</v>
      </c>
      <c r="E19" s="1">
        <v>29</v>
      </c>
      <c r="F19" s="5">
        <v>578.8808997890626</v>
      </c>
      <c r="G19" s="5">
        <v>581.9755560781249</v>
      </c>
      <c r="H19" s="5">
        <v>108.45951742602541</v>
      </c>
      <c r="I19" s="5">
        <v>397.3325780338898</v>
      </c>
      <c r="J19" s="5">
        <v>333.85905544909673</v>
      </c>
      <c r="K19" s="5">
        <v>189.47379729003907</v>
      </c>
      <c r="L19" s="5">
        <v>455.0998275996643</v>
      </c>
      <c r="M19" s="5">
        <v>370.0032014016065</v>
      </c>
      <c r="N19" s="5">
        <v>313.67074146805413</v>
      </c>
      <c r="O19" s="5">
        <v>386.58149352539067</v>
      </c>
      <c r="P19" s="5">
        <v>452.6577166447144</v>
      </c>
    </row>
    <row r="20" spans="1:16" ht="12.75">
      <c r="A20" s="19">
        <v>12</v>
      </c>
      <c r="B20" s="72"/>
      <c r="C20" s="82" t="s">
        <v>292</v>
      </c>
      <c r="D20" s="79">
        <v>435.139000169529</v>
      </c>
      <c r="E20" s="19">
        <v>8</v>
      </c>
      <c r="F20" s="79">
        <v>527.5794698003541</v>
      </c>
      <c r="G20" s="79">
        <v>571.9350303955079</v>
      </c>
      <c r="H20" s="79">
        <v>505.1496869453124</v>
      </c>
      <c r="I20" s="79">
        <v>396.6075048135682</v>
      </c>
      <c r="J20" s="79">
        <v>285.0016067138672</v>
      </c>
      <c r="K20" s="79">
        <v>313.582395440918</v>
      </c>
      <c r="L20" s="79">
        <v>488.4311700054932</v>
      </c>
      <c r="M20" s="79">
        <v>439.89813989733767</v>
      </c>
      <c r="N20" s="79">
        <v>370.9525517848333</v>
      </c>
      <c r="O20" s="79">
        <v>396.9376168945313</v>
      </c>
      <c r="P20" s="79">
        <v>490.45382917309564</v>
      </c>
    </row>
    <row r="21" spans="1:16" ht="12.75">
      <c r="A21" s="1">
        <v>13</v>
      </c>
      <c r="C21" s="15" t="s">
        <v>295</v>
      </c>
      <c r="D21" s="5">
        <v>440.87111707088457</v>
      </c>
      <c r="E21" s="1">
        <v>6</v>
      </c>
      <c r="F21" s="5">
        <v>570.6710913929444</v>
      </c>
      <c r="G21" s="5">
        <v>582.6773106445313</v>
      </c>
      <c r="H21" s="5">
        <v>438.1982600592041</v>
      </c>
      <c r="I21" s="5">
        <v>403.03610452331543</v>
      </c>
      <c r="J21" s="5">
        <v>239.007787041626</v>
      </c>
      <c r="K21" s="5">
        <v>326.21519979003904</v>
      </c>
      <c r="L21" s="5">
        <v>560.7614089350001</v>
      </c>
      <c r="M21" s="5">
        <v>461.2866246388549</v>
      </c>
      <c r="N21" s="5">
        <v>324.75175610553345</v>
      </c>
      <c r="O21" s="5">
        <v>424.96641091149905</v>
      </c>
      <c r="P21" s="5">
        <v>518.0103337371826</v>
      </c>
    </row>
    <row r="22" spans="1:16" ht="12.75">
      <c r="A22" s="1">
        <v>14</v>
      </c>
      <c r="C22" s="23" t="s">
        <v>363</v>
      </c>
      <c r="D22" s="5">
        <v>422.8840513443174</v>
      </c>
      <c r="E22" s="1">
        <v>12</v>
      </c>
      <c r="F22" s="5">
        <v>575.2835015942993</v>
      </c>
      <c r="G22" s="5">
        <v>594.3586946704102</v>
      </c>
      <c r="H22" s="5">
        <v>419.48574636181644</v>
      </c>
      <c r="I22" s="5">
        <v>428.4027611398316</v>
      </c>
      <c r="J22" s="5">
        <v>260.75365597106935</v>
      </c>
      <c r="K22" s="5">
        <v>253.95347970373544</v>
      </c>
      <c r="L22" s="5">
        <v>522.4014922366407</v>
      </c>
      <c r="M22" s="5">
        <v>422.111969551145</v>
      </c>
      <c r="N22" s="5">
        <v>331.4955741474106</v>
      </c>
      <c r="O22" s="5">
        <v>364.8480283681641</v>
      </c>
      <c r="P22" s="5">
        <v>478.62966104296885</v>
      </c>
    </row>
    <row r="23" spans="1:16" ht="12.75">
      <c r="A23" s="1">
        <v>15</v>
      </c>
      <c r="C23" s="15" t="s">
        <v>19</v>
      </c>
      <c r="D23" s="5">
        <v>422.01456006358154</v>
      </c>
      <c r="E23" s="1">
        <v>14</v>
      </c>
      <c r="F23" s="5">
        <v>472.32497484082035</v>
      </c>
      <c r="G23" s="5">
        <v>617.433124678711</v>
      </c>
      <c r="H23" s="5">
        <v>463.3621442871094</v>
      </c>
      <c r="I23" s="5">
        <v>439.5012324963379</v>
      </c>
      <c r="J23" s="5">
        <v>260.5960387529297</v>
      </c>
      <c r="K23" s="5">
        <v>288.4863292822266</v>
      </c>
      <c r="L23" s="5">
        <v>433.14865015959236</v>
      </c>
      <c r="M23" s="5">
        <v>411.6536140696107</v>
      </c>
      <c r="N23" s="5">
        <v>316.0640080370891</v>
      </c>
      <c r="O23" s="5">
        <v>377.05725883300784</v>
      </c>
      <c r="P23" s="5">
        <v>562.532785261963</v>
      </c>
    </row>
    <row r="24" spans="1:16" ht="12.75">
      <c r="A24" s="19">
        <v>16</v>
      </c>
      <c r="B24" s="72"/>
      <c r="C24" s="82" t="s">
        <v>21</v>
      </c>
      <c r="D24" s="79">
        <v>422.219316280683</v>
      </c>
      <c r="E24" s="19">
        <v>13</v>
      </c>
      <c r="F24" s="79">
        <v>514.9699139625244</v>
      </c>
      <c r="G24" s="79">
        <v>552.221606666565</v>
      </c>
      <c r="H24" s="79">
        <v>400.95903935742183</v>
      </c>
      <c r="I24" s="79">
        <v>403.5350950062561</v>
      </c>
      <c r="J24" s="79">
        <v>303.64136163281256</v>
      </c>
      <c r="K24" s="79">
        <v>289.5051498134766</v>
      </c>
      <c r="L24" s="79">
        <v>519.9441810681836</v>
      </c>
      <c r="M24" s="79">
        <v>427.04331666227057</v>
      </c>
      <c r="N24" s="79">
        <v>308.09096657290866</v>
      </c>
      <c r="O24" s="79">
        <v>377.6252344101563</v>
      </c>
      <c r="P24" s="79">
        <v>546.8766139349365</v>
      </c>
    </row>
    <row r="25" spans="1:16" ht="12.75">
      <c r="A25" s="1">
        <v>17</v>
      </c>
      <c r="C25" s="15" t="s">
        <v>297</v>
      </c>
      <c r="D25" s="5">
        <v>407.3539517171974</v>
      </c>
      <c r="E25" s="1">
        <v>23</v>
      </c>
      <c r="F25" s="5">
        <v>456.55641031311046</v>
      </c>
      <c r="G25" s="5">
        <v>553.1701429134523</v>
      </c>
      <c r="H25" s="5">
        <v>366.9614933869019</v>
      </c>
      <c r="I25" s="5">
        <v>428.42524383544924</v>
      </c>
      <c r="J25" s="5">
        <v>289.90681725631714</v>
      </c>
      <c r="K25" s="5">
        <v>282.7799540700684</v>
      </c>
      <c r="L25" s="5">
        <v>506.3822946825514</v>
      </c>
      <c r="M25" s="5">
        <v>400.66464952468874</v>
      </c>
      <c r="N25" s="5">
        <v>315.20460696449317</v>
      </c>
      <c r="O25" s="5">
        <v>370.3565918913575</v>
      </c>
      <c r="P25" s="5">
        <v>510.4852640507812</v>
      </c>
    </row>
    <row r="26" spans="1:16" ht="12.75">
      <c r="A26" s="1">
        <v>18</v>
      </c>
      <c r="C26" s="15" t="s">
        <v>299</v>
      </c>
      <c r="D26" s="5">
        <v>401.00052922054766</v>
      </c>
      <c r="E26" s="1">
        <v>24</v>
      </c>
      <c r="F26" s="5">
        <v>509.3245522595215</v>
      </c>
      <c r="G26" s="5">
        <v>535.6492368469238</v>
      </c>
      <c r="H26" s="5">
        <v>416.3413436486817</v>
      </c>
      <c r="I26" s="5">
        <v>435.34803146679684</v>
      </c>
      <c r="J26" s="5">
        <v>303.7779678579712</v>
      </c>
      <c r="K26" s="5">
        <v>210.14983212890627</v>
      </c>
      <c r="L26" s="5">
        <v>474.0647845048828</v>
      </c>
      <c r="M26" s="5">
        <v>432.9752400903808</v>
      </c>
      <c r="N26" s="5">
        <v>270.5263852226064</v>
      </c>
      <c r="O26" s="5">
        <v>392.32345779766854</v>
      </c>
      <c r="P26" s="5">
        <v>430.5249896016846</v>
      </c>
    </row>
    <row r="27" spans="1:16" ht="12.75">
      <c r="A27" s="1">
        <v>19</v>
      </c>
      <c r="C27" s="15" t="s">
        <v>24</v>
      </c>
      <c r="D27" s="5">
        <v>353.8649874578861</v>
      </c>
      <c r="E27" s="1">
        <v>32</v>
      </c>
      <c r="F27" s="5">
        <v>360.6185707672119</v>
      </c>
      <c r="G27" s="5">
        <v>445.6021580825806</v>
      </c>
      <c r="H27" s="5">
        <v>366.6136801660157</v>
      </c>
      <c r="I27" s="5">
        <v>368.4544841677246</v>
      </c>
      <c r="J27" s="5">
        <v>297.89326463195806</v>
      </c>
      <c r="K27" s="5">
        <v>113.01382358398438</v>
      </c>
      <c r="L27" s="5">
        <v>461.09370281050786</v>
      </c>
      <c r="M27" s="5">
        <v>446.9702161680323</v>
      </c>
      <c r="N27" s="5">
        <v>279.79630750956176</v>
      </c>
      <c r="O27" s="5">
        <v>362.9703055627441</v>
      </c>
      <c r="P27" s="5">
        <v>389.4883485864258</v>
      </c>
    </row>
    <row r="28" spans="1:16" ht="12.75">
      <c r="A28" s="19">
        <v>20</v>
      </c>
      <c r="B28" s="72"/>
      <c r="C28" s="82" t="s">
        <v>27</v>
      </c>
      <c r="D28" s="79">
        <v>416.69199073985016</v>
      </c>
      <c r="E28" s="19">
        <v>17</v>
      </c>
      <c r="F28" s="79">
        <v>551.0284496088866</v>
      </c>
      <c r="G28" s="79">
        <v>544.8199215783692</v>
      </c>
      <c r="H28" s="79">
        <v>391.1269834797364</v>
      </c>
      <c r="I28" s="79">
        <v>401.13873102264404</v>
      </c>
      <c r="J28" s="79">
        <v>284.8990007019043</v>
      </c>
      <c r="K28" s="79">
        <v>274.96130664825444</v>
      </c>
      <c r="L28" s="79">
        <v>516.2446262646545</v>
      </c>
      <c r="M28" s="79">
        <v>392.0593659130372</v>
      </c>
      <c r="N28" s="79">
        <v>291.73471731808155</v>
      </c>
      <c r="O28" s="79">
        <v>303.899968144043</v>
      </c>
      <c r="P28" s="79">
        <v>631.6988274587403</v>
      </c>
    </row>
    <row r="29" spans="1:16" ht="12.75">
      <c r="A29" s="1">
        <v>21</v>
      </c>
      <c r="C29" s="15" t="s">
        <v>28</v>
      </c>
      <c r="D29" s="5">
        <v>400.44584024740993</v>
      </c>
      <c r="E29" s="1">
        <v>25</v>
      </c>
      <c r="F29" s="5">
        <v>434.3272548918457</v>
      </c>
      <c r="G29" s="5">
        <v>539.8763880875243</v>
      </c>
      <c r="H29" s="5">
        <v>365.9906744780273</v>
      </c>
      <c r="I29" s="5">
        <v>382.5200672971344</v>
      </c>
      <c r="J29" s="5">
        <v>320.2002507773438</v>
      </c>
      <c r="K29" s="5">
        <v>252.43157895190427</v>
      </c>
      <c r="L29" s="5">
        <v>545.7204307862305</v>
      </c>
      <c r="M29" s="5">
        <v>387.12290279062506</v>
      </c>
      <c r="N29" s="5">
        <v>326.09855046910064</v>
      </c>
      <c r="O29" s="5">
        <v>362.8229862674561</v>
      </c>
      <c r="P29" s="5">
        <v>487.7931579243163</v>
      </c>
    </row>
    <row r="30" spans="1:16" ht="12.75">
      <c r="A30" s="1">
        <v>22</v>
      </c>
      <c r="C30" s="15" t="s">
        <v>30</v>
      </c>
      <c r="D30" s="5">
        <v>412.0307063644046</v>
      </c>
      <c r="E30" s="1">
        <v>20</v>
      </c>
      <c r="F30" s="5">
        <v>492.23538459375</v>
      </c>
      <c r="G30" s="5">
        <v>551.546565482483</v>
      </c>
      <c r="H30" s="5">
        <v>337.2348794107666</v>
      </c>
      <c r="I30" s="5">
        <v>405.3796644399414</v>
      </c>
      <c r="J30" s="5">
        <v>296.65443843749995</v>
      </c>
      <c r="K30" s="5">
        <v>332.1412312646485</v>
      </c>
      <c r="L30" s="5">
        <v>497.4398438496021</v>
      </c>
      <c r="M30" s="5">
        <v>414.6852488003418</v>
      </c>
      <c r="N30" s="5">
        <v>285.04758133097926</v>
      </c>
      <c r="O30" s="5">
        <v>371.524021171875</v>
      </c>
      <c r="P30" s="5">
        <v>548.4489112265625</v>
      </c>
    </row>
    <row r="31" spans="1:16" ht="12.75">
      <c r="A31" s="1">
        <v>23</v>
      </c>
      <c r="C31" s="15" t="s">
        <v>32</v>
      </c>
      <c r="D31" s="5">
        <v>413.5335949632436</v>
      </c>
      <c r="E31" s="1">
        <v>19</v>
      </c>
      <c r="F31" s="5">
        <v>537.6663027575684</v>
      </c>
      <c r="G31" s="5">
        <v>629.7661235507811</v>
      </c>
      <c r="H31" s="5">
        <v>386.4979282219849</v>
      </c>
      <c r="I31" s="5">
        <v>408.1474610297851</v>
      </c>
      <c r="J31" s="5">
        <v>286.31444596435546</v>
      </c>
      <c r="K31" s="5">
        <v>279.3760838759766</v>
      </c>
      <c r="L31" s="5">
        <v>501.57187299125553</v>
      </c>
      <c r="M31" s="5">
        <v>383.9778891998291</v>
      </c>
      <c r="N31" s="5">
        <v>260.22013612194075</v>
      </c>
      <c r="O31" s="5">
        <v>321.3249501068115</v>
      </c>
      <c r="P31" s="5">
        <v>554.0063507753907</v>
      </c>
    </row>
    <row r="32" spans="1:16" ht="12.75">
      <c r="A32" s="19">
        <v>24</v>
      </c>
      <c r="B32" s="72"/>
      <c r="C32" s="82" t="s">
        <v>301</v>
      </c>
      <c r="D32" s="79">
        <v>431.97135080783994</v>
      </c>
      <c r="E32" s="19">
        <v>10</v>
      </c>
      <c r="F32" s="79">
        <v>536.8398566477051</v>
      </c>
      <c r="G32" s="79">
        <v>628.2022210958252</v>
      </c>
      <c r="H32" s="79">
        <v>364.5644719277344</v>
      </c>
      <c r="I32" s="79">
        <v>387.42935096087655</v>
      </c>
      <c r="J32" s="79">
        <v>311.27284154205324</v>
      </c>
      <c r="K32" s="79">
        <v>323.12906206005863</v>
      </c>
      <c r="L32" s="79">
        <v>531.8313298520691</v>
      </c>
      <c r="M32" s="79">
        <v>434.5308764610937</v>
      </c>
      <c r="N32" s="79">
        <v>355.6771757927425</v>
      </c>
      <c r="O32" s="79">
        <v>348.2322670870972</v>
      </c>
      <c r="P32" s="79">
        <v>529.9754054589844</v>
      </c>
    </row>
    <row r="33" spans="1:16" ht="12.75">
      <c r="A33" s="1">
        <v>25</v>
      </c>
      <c r="C33" s="15" t="s">
        <v>303</v>
      </c>
      <c r="D33" s="5">
        <v>441.9744657257918</v>
      </c>
      <c r="E33" s="1">
        <v>4</v>
      </c>
      <c r="F33" s="5">
        <v>646.0564608061524</v>
      </c>
      <c r="G33" s="5">
        <v>617.618177855835</v>
      </c>
      <c r="H33" s="5">
        <v>350.7890519897461</v>
      </c>
      <c r="I33" s="5">
        <v>393.1495937133789</v>
      </c>
      <c r="J33" s="5">
        <v>272.85906560382074</v>
      </c>
      <c r="K33" s="5">
        <v>356.31640813842773</v>
      </c>
      <c r="L33" s="5">
        <v>592.2781555564454</v>
      </c>
      <c r="M33" s="5">
        <v>469.64281676079344</v>
      </c>
      <c r="N33" s="5">
        <v>257.516801809598</v>
      </c>
      <c r="O33" s="5">
        <v>374.9984842749024</v>
      </c>
      <c r="P33" s="5">
        <v>530.4941064746095</v>
      </c>
    </row>
    <row r="34" spans="1:16" ht="12.75">
      <c r="A34" s="1">
        <v>26</v>
      </c>
      <c r="C34" s="15" t="s">
        <v>305</v>
      </c>
      <c r="D34" s="5">
        <v>420.3011281429199</v>
      </c>
      <c r="E34" s="1">
        <v>16</v>
      </c>
      <c r="F34" s="5">
        <v>566.4592625097655</v>
      </c>
      <c r="G34" s="5">
        <v>576.543928414917</v>
      </c>
      <c r="H34" s="5">
        <v>311.87517088623053</v>
      </c>
      <c r="I34" s="5">
        <v>389.9414836914063</v>
      </c>
      <c r="J34" s="5">
        <v>251.2312907124023</v>
      </c>
      <c r="K34" s="5">
        <v>288.8608533282471</v>
      </c>
      <c r="L34" s="5">
        <v>597.856397776875</v>
      </c>
      <c r="M34" s="5">
        <v>412.83882797016366</v>
      </c>
      <c r="N34" s="5">
        <v>310.98633310266746</v>
      </c>
      <c r="O34" s="5">
        <v>383.047199041748</v>
      </c>
      <c r="P34" s="5">
        <v>533.6716621376953</v>
      </c>
    </row>
    <row r="35" spans="1:16" ht="12.75">
      <c r="A35" s="1">
        <v>27</v>
      </c>
      <c r="C35" s="15" t="s">
        <v>307</v>
      </c>
      <c r="D35" s="5">
        <v>397.9239468422698</v>
      </c>
      <c r="E35" s="1">
        <v>26</v>
      </c>
      <c r="F35" s="5">
        <v>495.6675713531494</v>
      </c>
      <c r="G35" s="5">
        <v>550.292969901123</v>
      </c>
      <c r="H35" s="5">
        <v>325.02710881970216</v>
      </c>
      <c r="I35" s="5">
        <v>447.3735223439026</v>
      </c>
      <c r="J35" s="5">
        <v>283.4163759765625</v>
      </c>
      <c r="K35" s="5">
        <v>240.65124414257818</v>
      </c>
      <c r="L35" s="5">
        <v>417.5943927165528</v>
      </c>
      <c r="M35" s="5">
        <v>424.36125485314943</v>
      </c>
      <c r="N35" s="5">
        <v>318.04948738383393</v>
      </c>
      <c r="O35" s="5">
        <v>349.7522743476562</v>
      </c>
      <c r="P35" s="5">
        <v>524.9772134267578</v>
      </c>
    </row>
    <row r="36" spans="1:16" ht="12.75">
      <c r="A36" s="19">
        <v>28</v>
      </c>
      <c r="B36" s="72"/>
      <c r="C36" s="82" t="s">
        <v>34</v>
      </c>
      <c r="D36" s="79">
        <v>397.69393694356074</v>
      </c>
      <c r="E36" s="19">
        <v>27</v>
      </c>
      <c r="F36" s="79">
        <v>454.37836329931645</v>
      </c>
      <c r="G36" s="79">
        <v>585.9063671566164</v>
      </c>
      <c r="H36" s="79">
        <v>349.21770625195313</v>
      </c>
      <c r="I36" s="79">
        <v>411.1841024110107</v>
      </c>
      <c r="J36" s="79">
        <v>330.39383500952147</v>
      </c>
      <c r="K36" s="79">
        <v>189.66240450958253</v>
      </c>
      <c r="L36" s="79">
        <v>500.89166128015137</v>
      </c>
      <c r="M36" s="79">
        <v>364.25441070949216</v>
      </c>
      <c r="N36" s="79">
        <v>270.1890402180155</v>
      </c>
      <c r="O36" s="79">
        <v>399.6603935009766</v>
      </c>
      <c r="P36" s="79">
        <v>518.8950220325318</v>
      </c>
    </row>
    <row r="37" spans="1:16" ht="12.75">
      <c r="A37" s="1">
        <v>29</v>
      </c>
      <c r="C37" s="15" t="s">
        <v>309</v>
      </c>
      <c r="D37" s="5">
        <v>423.68242580957593</v>
      </c>
      <c r="E37" s="1">
        <v>11</v>
      </c>
      <c r="F37" s="5">
        <v>600.8542563208008</v>
      </c>
      <c r="G37" s="5">
        <v>516.167978684326</v>
      </c>
      <c r="H37" s="5">
        <v>396.66646423828126</v>
      </c>
      <c r="I37" s="5">
        <v>354.9230065933228</v>
      </c>
      <c r="J37" s="5">
        <v>283.4148172381897</v>
      </c>
      <c r="K37" s="5">
        <v>319.07004006591796</v>
      </c>
      <c r="L37" s="5">
        <v>519.2778269376562</v>
      </c>
      <c r="M37" s="5">
        <v>419.06447368526193</v>
      </c>
      <c r="N37" s="5">
        <v>320.17344474918343</v>
      </c>
      <c r="O37" s="5">
        <v>379.7926142080079</v>
      </c>
      <c r="P37" s="5">
        <v>551.1017611843873</v>
      </c>
    </row>
    <row r="38" spans="1:16" ht="12.75">
      <c r="A38" s="1">
        <v>30</v>
      </c>
      <c r="C38" s="15" t="s">
        <v>310</v>
      </c>
      <c r="D38" s="5">
        <v>433.12177645588514</v>
      </c>
      <c r="E38" s="1">
        <v>9</v>
      </c>
      <c r="F38" s="5">
        <v>506.3713440117188</v>
      </c>
      <c r="G38" s="5">
        <v>674.5262654418945</v>
      </c>
      <c r="H38" s="5">
        <v>439.32545218872065</v>
      </c>
      <c r="I38" s="5">
        <v>390.6412488308716</v>
      </c>
      <c r="J38" s="5">
        <v>289.1495571306152</v>
      </c>
      <c r="K38" s="5">
        <v>344.0574010400391</v>
      </c>
      <c r="L38" s="5">
        <v>485.080448011582</v>
      </c>
      <c r="M38" s="5">
        <v>386.058317600647</v>
      </c>
      <c r="N38" s="5">
        <v>303.56527470176246</v>
      </c>
      <c r="O38" s="5">
        <v>372.90799030883795</v>
      </c>
      <c r="P38" s="5">
        <v>572.6562417480469</v>
      </c>
    </row>
    <row r="39" spans="1:16" ht="12.75">
      <c r="A39" s="1">
        <v>31</v>
      </c>
      <c r="C39" s="15" t="s">
        <v>311</v>
      </c>
      <c r="D39" s="5">
        <v>448.21177714569643</v>
      </c>
      <c r="E39" s="1">
        <v>2</v>
      </c>
      <c r="F39" s="5">
        <v>560.3261790811158</v>
      </c>
      <c r="G39" s="5">
        <v>552.5584436689453</v>
      </c>
      <c r="H39" s="5">
        <v>447.8690819091797</v>
      </c>
      <c r="I39" s="5">
        <v>445.40032534545895</v>
      </c>
      <c r="J39" s="5">
        <v>274.30951760351564</v>
      </c>
      <c r="K39" s="5">
        <v>299.5468052711792</v>
      </c>
      <c r="L39" s="5">
        <v>611.1729852893947</v>
      </c>
      <c r="M39" s="5">
        <v>417.83260959053706</v>
      </c>
      <c r="N39" s="5">
        <v>372.20237354774065</v>
      </c>
      <c r="O39" s="5">
        <v>384.30939604071045</v>
      </c>
      <c r="P39" s="5">
        <v>564.8018312548828</v>
      </c>
    </row>
    <row r="40" spans="1:16" ht="12.75">
      <c r="A40" s="1">
        <v>32</v>
      </c>
      <c r="C40" s="15" t="s">
        <v>313</v>
      </c>
      <c r="D40" s="5">
        <v>378.7002900310305</v>
      </c>
      <c r="E40" s="1">
        <v>30</v>
      </c>
      <c r="F40" s="5">
        <v>527.5854851708984</v>
      </c>
      <c r="G40" s="5">
        <v>555.7860131322631</v>
      </c>
      <c r="H40" s="5">
        <v>380.3724007565308</v>
      </c>
      <c r="I40" s="5">
        <v>424.14048501708993</v>
      </c>
      <c r="J40" s="5">
        <v>295.7088858387451</v>
      </c>
      <c r="K40" s="5">
        <v>194.5113607855225</v>
      </c>
      <c r="L40" s="5">
        <v>346.81183125361633</v>
      </c>
      <c r="M40" s="5">
        <v>390.2094033743408</v>
      </c>
      <c r="N40" s="5">
        <v>275.2070834866934</v>
      </c>
      <c r="O40" s="5">
        <v>323.4234284390259</v>
      </c>
      <c r="P40" s="5">
        <v>451.9468130866089</v>
      </c>
    </row>
    <row r="41" spans="3:16" ht="12.75">
      <c r="C41" s="2"/>
      <c r="D41" s="1"/>
      <c r="E41" s="1"/>
      <c r="G41" s="17"/>
      <c r="P41" s="5"/>
    </row>
    <row r="42" spans="3:16" ht="12.75">
      <c r="C42" s="2" t="s">
        <v>60</v>
      </c>
      <c r="D42" s="5">
        <f>AVERAGE(D9:D40)</f>
        <v>415.61880862915365</v>
      </c>
      <c r="E42" s="1"/>
      <c r="F42" s="5">
        <f aca="true" t="shared" si="0" ref="F42:P42">AVERAGE(F9:F40)</f>
        <v>522.1230391686325</v>
      </c>
      <c r="G42" s="5">
        <f t="shared" si="0"/>
        <v>583.563395072794</v>
      </c>
      <c r="H42" s="5">
        <f t="shared" si="0"/>
        <v>392.38325351379973</v>
      </c>
      <c r="I42" s="5">
        <f t="shared" si="0"/>
        <v>399.8790773332083</v>
      </c>
      <c r="J42" s="5">
        <f t="shared" si="0"/>
        <v>288.6526794438772</v>
      </c>
      <c r="K42" s="5">
        <f t="shared" si="0"/>
        <v>271.6423684318551</v>
      </c>
      <c r="L42" s="5">
        <f t="shared" si="0"/>
        <v>495.86536691253076</v>
      </c>
      <c r="M42" s="5">
        <f t="shared" si="0"/>
        <v>412.59143485070166</v>
      </c>
      <c r="N42" s="5">
        <f t="shared" si="0"/>
        <v>315.4559944791473</v>
      </c>
      <c r="O42" s="5">
        <f t="shared" si="0"/>
        <v>372.8437850990143</v>
      </c>
      <c r="P42" s="5">
        <f t="shared" si="0"/>
        <v>516.8065006151286</v>
      </c>
    </row>
    <row r="43" spans="3:15" ht="12.75"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/>
    </row>
    <row r="44" spans="3:15" ht="12.75"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/>
    </row>
    <row r="45" spans="3:15" ht="12.75"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/>
    </row>
    <row r="46" spans="3:15" ht="12.75"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/>
    </row>
    <row r="47" spans="3:15" ht="12.75">
      <c r="C47" s="2"/>
      <c r="D47" s="1"/>
      <c r="E47" s="1"/>
      <c r="F47" s="1"/>
      <c r="G47" s="1"/>
      <c r="H47" s="1"/>
      <c r="I47" s="1"/>
      <c r="J47" s="1"/>
      <c r="K47" s="1"/>
      <c r="L47"/>
      <c r="M47"/>
      <c r="N47"/>
      <c r="O47"/>
    </row>
    <row r="48" spans="3:15" ht="12.75">
      <c r="C48" s="2"/>
      <c r="D48" s="1"/>
      <c r="E48" s="1"/>
      <c r="F48" s="1"/>
      <c r="G48" s="1"/>
      <c r="H48" s="1"/>
      <c r="I48" s="1"/>
      <c r="J48" s="1"/>
      <c r="K48" s="1"/>
      <c r="L48"/>
      <c r="M48"/>
      <c r="N48"/>
      <c r="O48"/>
    </row>
    <row r="49" spans="3:15" ht="12.75">
      <c r="C49" s="2"/>
      <c r="D49" s="1"/>
      <c r="E49" s="1"/>
      <c r="F49" s="1"/>
      <c r="G49" s="1"/>
      <c r="H49" s="1"/>
      <c r="I49" s="1"/>
      <c r="J49" s="1"/>
      <c r="K49" s="1"/>
      <c r="L49"/>
      <c r="M49"/>
      <c r="N49"/>
      <c r="O49"/>
    </row>
    <row r="50" spans="4:15" ht="12.75">
      <c r="D50" s="1"/>
      <c r="E50" s="1"/>
      <c r="F50" s="1"/>
      <c r="G50" s="1"/>
      <c r="H50" s="1"/>
      <c r="I50" s="1"/>
      <c r="J50" s="1"/>
      <c r="K50" s="1"/>
      <c r="L50"/>
      <c r="M50"/>
      <c r="N50"/>
      <c r="O50"/>
    </row>
    <row r="51" spans="4:15" ht="12.75">
      <c r="D51" s="1"/>
      <c r="E51" s="1"/>
      <c r="F51" s="1"/>
      <c r="G51" s="1"/>
      <c r="H51" s="1"/>
      <c r="I51" s="1"/>
      <c r="J51" s="1"/>
      <c r="K51" s="1"/>
      <c r="L51"/>
      <c r="M51"/>
      <c r="N51"/>
      <c r="O51"/>
    </row>
    <row r="52" spans="4:15" ht="12.75">
      <c r="D52" s="1"/>
      <c r="E52" s="1"/>
      <c r="F52" s="1"/>
      <c r="G52" s="1"/>
      <c r="H52" s="1"/>
      <c r="I52" s="1"/>
      <c r="J52" s="1"/>
      <c r="K52" s="1"/>
      <c r="L52"/>
      <c r="M52"/>
      <c r="N52"/>
      <c r="O52"/>
    </row>
    <row r="53" spans="4:15" ht="12.75">
      <c r="D53" s="1"/>
      <c r="E53" s="1"/>
      <c r="F53" s="1"/>
      <c r="G53" s="1"/>
      <c r="H53" s="1"/>
      <c r="I53" s="1"/>
      <c r="J53" s="1"/>
      <c r="K53" s="1"/>
      <c r="L53"/>
      <c r="M53"/>
      <c r="N53"/>
      <c r="O53"/>
    </row>
    <row r="54" spans="4:15" ht="12.75">
      <c r="D54" s="1"/>
      <c r="E54" s="1"/>
      <c r="F54" s="1"/>
      <c r="G54" s="1"/>
      <c r="H54" s="1"/>
      <c r="I54" s="1"/>
      <c r="J54" s="1"/>
      <c r="K54" s="1"/>
      <c r="L54"/>
      <c r="M54"/>
      <c r="N54"/>
      <c r="O54"/>
    </row>
    <row r="55" spans="4:15" ht="12.75">
      <c r="D55" s="1"/>
      <c r="E55" s="1"/>
      <c r="F55" s="1"/>
      <c r="G55" s="1"/>
      <c r="H55" s="1"/>
      <c r="I55" s="1"/>
      <c r="J55" s="1"/>
      <c r="K55" s="1"/>
      <c r="L55"/>
      <c r="M55"/>
      <c r="N55"/>
      <c r="O55"/>
    </row>
    <row r="56" spans="4:15" ht="12.75">
      <c r="D56" s="1"/>
      <c r="E56" s="1"/>
      <c r="F56" s="1"/>
      <c r="G56" s="1"/>
      <c r="H56" s="1"/>
      <c r="I56" s="1"/>
      <c r="J56" s="1"/>
      <c r="K56" s="1"/>
      <c r="L56"/>
      <c r="M56"/>
      <c r="N56"/>
      <c r="O56"/>
    </row>
    <row r="57" spans="4:15" ht="12.75">
      <c r="D57" s="1"/>
      <c r="E57" s="1"/>
      <c r="F57" s="1"/>
      <c r="G57" s="1"/>
      <c r="H57" s="1"/>
      <c r="I57" s="1"/>
      <c r="J57" s="1"/>
      <c r="K57" s="1"/>
      <c r="L57"/>
      <c r="M57"/>
      <c r="N57"/>
      <c r="O57"/>
    </row>
    <row r="58" spans="4:15" ht="12.75">
      <c r="D58" s="1"/>
      <c r="E58" s="1"/>
      <c r="F58" s="1"/>
      <c r="G58" s="1"/>
      <c r="H58" s="1"/>
      <c r="I58" s="1"/>
      <c r="J58" s="1"/>
      <c r="K58" s="1"/>
      <c r="L58"/>
      <c r="M58"/>
      <c r="N58"/>
      <c r="O58"/>
    </row>
    <row r="59" spans="4:15" ht="12.75">
      <c r="D59" s="1"/>
      <c r="E59" s="1"/>
      <c r="F59" s="1"/>
      <c r="G59" s="1"/>
      <c r="H59" s="1"/>
      <c r="I59" s="1"/>
      <c r="J59" s="1"/>
      <c r="K59" s="1"/>
      <c r="L59"/>
      <c r="M59"/>
      <c r="N59"/>
      <c r="O59"/>
    </row>
    <row r="60" spans="4:15" ht="12.75">
      <c r="D60" s="1"/>
      <c r="E60" s="1"/>
      <c r="F60" s="1"/>
      <c r="G60" s="1"/>
      <c r="H60" s="1"/>
      <c r="I60" s="1"/>
      <c r="J60" s="1"/>
      <c r="K60" s="1"/>
      <c r="L60"/>
      <c r="M60"/>
      <c r="N60"/>
      <c r="O60"/>
    </row>
    <row r="61" spans="4:15" ht="12.75">
      <c r="D61" s="1"/>
      <c r="E61" s="1"/>
      <c r="F61" s="1"/>
      <c r="G61" s="1"/>
      <c r="H61" s="1"/>
      <c r="I61" s="1"/>
      <c r="J61" s="1"/>
      <c r="K61" s="1"/>
      <c r="L61"/>
      <c r="M61"/>
      <c r="N61"/>
      <c r="O61"/>
    </row>
    <row r="62" spans="4:15" ht="12.75">
      <c r="D62" s="1"/>
      <c r="E62" s="1"/>
      <c r="F62" s="1"/>
      <c r="G62" s="1"/>
      <c r="H62" s="1"/>
      <c r="I62" s="1"/>
      <c r="J62" s="1"/>
      <c r="K62" s="1"/>
      <c r="L62"/>
      <c r="M62"/>
      <c r="N62"/>
      <c r="O62"/>
    </row>
    <row r="63" spans="4:15" ht="12.75">
      <c r="D63" s="1"/>
      <c r="E63" s="1"/>
      <c r="F63" s="1"/>
      <c r="G63" s="1"/>
      <c r="H63" s="1"/>
      <c r="I63" s="1"/>
      <c r="J63" s="1"/>
      <c r="K63" s="1"/>
      <c r="L63"/>
      <c r="M63"/>
      <c r="N63"/>
      <c r="O63"/>
    </row>
    <row r="64" spans="4:15" ht="12.75">
      <c r="D64" s="1"/>
      <c r="E64" s="1"/>
      <c r="F64" s="1"/>
      <c r="G64" s="1"/>
      <c r="H64" s="1"/>
      <c r="I64" s="1"/>
      <c r="J64" s="1"/>
      <c r="K64" s="1"/>
      <c r="L64"/>
      <c r="M64"/>
      <c r="N64"/>
      <c r="O64"/>
    </row>
    <row r="65" spans="4:15" ht="12.75">
      <c r="D65" s="1"/>
      <c r="E65" s="1"/>
      <c r="F65" s="1"/>
      <c r="G65" s="1"/>
      <c r="H65" s="1"/>
      <c r="I65" s="1"/>
      <c r="J65" s="1"/>
      <c r="K65" s="1"/>
      <c r="L65"/>
      <c r="M65"/>
      <c r="N65"/>
      <c r="O65"/>
    </row>
    <row r="66" spans="4:15" ht="12.75">
      <c r="D66" s="1"/>
      <c r="E66" s="1"/>
      <c r="F66" s="1"/>
      <c r="G66" s="1"/>
      <c r="H66" s="1"/>
      <c r="I66" s="1"/>
      <c r="J66" s="1"/>
      <c r="K66" s="1"/>
      <c r="L66"/>
      <c r="M66"/>
      <c r="N66"/>
      <c r="O66"/>
    </row>
    <row r="67" spans="4:15" ht="12.75">
      <c r="D67" s="1"/>
      <c r="E67" s="1"/>
      <c r="F67" s="1"/>
      <c r="G67" s="1"/>
      <c r="H67" s="1"/>
      <c r="I67" s="1"/>
      <c r="J67" s="1"/>
      <c r="K67" s="1"/>
      <c r="L67"/>
      <c r="M67"/>
      <c r="N67"/>
      <c r="O67"/>
    </row>
    <row r="68" spans="4:15" ht="12.75">
      <c r="D68" s="1"/>
      <c r="E68" s="1"/>
      <c r="F68" s="1"/>
      <c r="G68" s="1"/>
      <c r="H68" s="1"/>
      <c r="I68" s="1"/>
      <c r="J68" s="1"/>
      <c r="K68" s="1"/>
      <c r="L68"/>
      <c r="M68"/>
      <c r="N68"/>
      <c r="O68"/>
    </row>
    <row r="69" spans="4:15" ht="12.75">
      <c r="D69" s="1"/>
      <c r="E69" s="1"/>
      <c r="F69" s="1"/>
      <c r="G69" s="1"/>
      <c r="H69" s="1"/>
      <c r="I69" s="1"/>
      <c r="J69" s="1"/>
      <c r="K69" s="1"/>
      <c r="L69"/>
      <c r="M69"/>
      <c r="N69"/>
      <c r="O69"/>
    </row>
    <row r="70" spans="4:15" ht="12.75">
      <c r="D70" s="1"/>
      <c r="E70" s="1"/>
      <c r="F70" s="1"/>
      <c r="G70" s="1"/>
      <c r="H70" s="1"/>
      <c r="I70" s="1"/>
      <c r="J70" s="1"/>
      <c r="K70" s="1"/>
      <c r="L70"/>
      <c r="M70"/>
      <c r="N70"/>
      <c r="O70"/>
    </row>
    <row r="71" spans="4:15" ht="12.75">
      <c r="D71" s="1"/>
      <c r="E71" s="1"/>
      <c r="F71" s="1"/>
      <c r="G71" s="1"/>
      <c r="H71" s="1"/>
      <c r="I71" s="1"/>
      <c r="J71" s="1"/>
      <c r="K71" s="1"/>
      <c r="L71"/>
      <c r="M71"/>
      <c r="N71"/>
      <c r="O71"/>
    </row>
    <row r="72" spans="4:15" ht="12.75">
      <c r="D72" s="1"/>
      <c r="E72" s="1"/>
      <c r="F72" s="1"/>
      <c r="G72" s="1"/>
      <c r="H72" s="1"/>
      <c r="I72" s="1"/>
      <c r="J72" s="1"/>
      <c r="K72" s="1"/>
      <c r="L72"/>
      <c r="M72"/>
      <c r="N72"/>
      <c r="O72"/>
    </row>
    <row r="73" spans="4:15" ht="12.75">
      <c r="D73" s="1"/>
      <c r="E73" s="1"/>
      <c r="F73" s="1"/>
      <c r="G73" s="1"/>
      <c r="H73" s="1"/>
      <c r="I73" s="1"/>
      <c r="J73" s="1"/>
      <c r="K73" s="1"/>
      <c r="L73"/>
      <c r="M73"/>
      <c r="N73"/>
      <c r="O73"/>
    </row>
    <row r="74" spans="4:15" ht="12.75">
      <c r="D74" s="1"/>
      <c r="E74" s="1"/>
      <c r="F74" s="1"/>
      <c r="G74" s="1"/>
      <c r="H74" s="1"/>
      <c r="I74" s="1"/>
      <c r="J74" s="1"/>
      <c r="K74" s="1"/>
      <c r="L74"/>
      <c r="M74"/>
      <c r="N74"/>
      <c r="O74"/>
    </row>
    <row r="75" spans="4:15" ht="12.75">
      <c r="D75" s="1"/>
      <c r="E75" s="1"/>
      <c r="F75" s="1"/>
      <c r="G75" s="1"/>
      <c r="H75" s="1"/>
      <c r="I75" s="1"/>
      <c r="J75" s="1"/>
      <c r="K75" s="1"/>
      <c r="L75"/>
      <c r="M75"/>
      <c r="N75"/>
      <c r="O75"/>
    </row>
    <row r="76" spans="4:15" ht="12.75">
      <c r="D76" s="1"/>
      <c r="E76" s="1"/>
      <c r="F76" s="1"/>
      <c r="G76" s="1"/>
      <c r="H76" s="1"/>
      <c r="I76" s="1"/>
      <c r="J76" s="1"/>
      <c r="K76" s="1"/>
      <c r="L76"/>
      <c r="M76"/>
      <c r="N76"/>
      <c r="O76"/>
    </row>
    <row r="77" spans="4:15" ht="12.75">
      <c r="D77" s="1"/>
      <c r="E77" s="1"/>
      <c r="F77" s="1"/>
      <c r="G77" s="1"/>
      <c r="H77" s="1"/>
      <c r="I77" s="1"/>
      <c r="J77" s="1"/>
      <c r="K77" s="1"/>
      <c r="L77"/>
      <c r="M77"/>
      <c r="N77"/>
      <c r="O77"/>
    </row>
    <row r="78" spans="4:15" ht="12.75">
      <c r="D78" s="1"/>
      <c r="E78" s="1"/>
      <c r="F78" s="1"/>
      <c r="G78" s="1"/>
      <c r="H78" s="1"/>
      <c r="I78" s="1"/>
      <c r="J78" s="1"/>
      <c r="K78" s="1"/>
      <c r="L78"/>
      <c r="M78"/>
      <c r="N78"/>
      <c r="O78"/>
    </row>
    <row r="79" spans="4:15" ht="12.75">
      <c r="D79" s="1"/>
      <c r="E79" s="1"/>
      <c r="F79" s="1"/>
      <c r="G79" s="1"/>
      <c r="H79" s="1"/>
      <c r="I79" s="1"/>
      <c r="J79" s="1"/>
      <c r="K79" s="1"/>
      <c r="L79"/>
      <c r="M79"/>
      <c r="N79"/>
      <c r="O79"/>
    </row>
    <row r="80" spans="4:15" ht="12.75">
      <c r="D80" s="1"/>
      <c r="E80" s="1"/>
      <c r="F80" s="1"/>
      <c r="G80" s="1"/>
      <c r="H80" s="1"/>
      <c r="I80" s="1"/>
      <c r="J80" s="1"/>
      <c r="K80" s="1"/>
      <c r="L80"/>
      <c r="M80"/>
      <c r="N80"/>
      <c r="O80"/>
    </row>
    <row r="81" spans="4:15" ht="12.75">
      <c r="D81" s="1"/>
      <c r="E81" s="1"/>
      <c r="F81" s="1"/>
      <c r="G81" s="1"/>
      <c r="H81" s="1"/>
      <c r="I81" s="1"/>
      <c r="J81" s="1"/>
      <c r="K81" s="1"/>
      <c r="L81"/>
      <c r="M81"/>
      <c r="N81"/>
      <c r="O81"/>
    </row>
    <row r="82" spans="4:15" ht="12.75">
      <c r="D82" s="1"/>
      <c r="E82" s="1"/>
      <c r="F82" s="1"/>
      <c r="G82" s="1"/>
      <c r="H82" s="1"/>
      <c r="I82" s="1"/>
      <c r="J82" s="1"/>
      <c r="K82" s="1"/>
      <c r="L82"/>
      <c r="M82"/>
      <c r="N82"/>
      <c r="O82"/>
    </row>
    <row r="83" spans="4:15" ht="12.75">
      <c r="D83" s="1"/>
      <c r="E83" s="1"/>
      <c r="F83" s="1"/>
      <c r="G83" s="1"/>
      <c r="H83" s="1"/>
      <c r="I83" s="1"/>
      <c r="J83" s="1"/>
      <c r="K83" s="1"/>
      <c r="L83"/>
      <c r="M83"/>
      <c r="N83"/>
      <c r="O83"/>
    </row>
    <row r="84" spans="4:15" ht="12.75">
      <c r="D84" s="1"/>
      <c r="E84" s="1"/>
      <c r="F84" s="1"/>
      <c r="G84" s="1"/>
      <c r="H84" s="1"/>
      <c r="I84" s="1"/>
      <c r="J84" s="1"/>
      <c r="K84" s="1"/>
      <c r="L84"/>
      <c r="M84"/>
      <c r="N84"/>
      <c r="O84"/>
    </row>
  </sheetData>
  <printOptions/>
  <pageMargins left="0.75" right="0.75" top="0.51" bottom="0.49" header="0.5" footer="0.5"/>
  <pageSetup fitToHeight="1" fitToWidth="1" horizontalDpi="600" verticalDpi="600" orientation="landscape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T83"/>
  <sheetViews>
    <sheetView workbookViewId="0" topLeftCell="A1">
      <selection activeCell="B1" sqref="B1"/>
    </sheetView>
  </sheetViews>
  <sheetFormatPr defaultColWidth="9.140625" defaultRowHeight="12.75"/>
  <cols>
    <col min="1" max="1" width="7.421875" style="1" customWidth="1"/>
    <col min="2" max="2" width="1.421875" style="0" customWidth="1"/>
    <col min="3" max="3" width="19.00390625" style="0" customWidth="1"/>
    <col min="4" max="4" width="0.85546875" style="0" customWidth="1"/>
    <col min="5" max="5" width="9.140625" style="5" customWidth="1"/>
    <col min="6" max="6" width="1.1484375" style="5" customWidth="1"/>
    <col min="7" max="7" width="9.140625" style="5" customWidth="1"/>
    <col min="8" max="8" width="0.85546875" style="3" customWidth="1"/>
    <col min="9" max="19" width="8.28125" style="5" customWidth="1"/>
    <col min="20" max="20" width="9.140625" style="3" customWidth="1"/>
  </cols>
  <sheetData>
    <row r="1" ht="15">
      <c r="B1" s="40" t="s">
        <v>326</v>
      </c>
    </row>
    <row r="3" spans="5:7" ht="12.75">
      <c r="E3" s="5" t="s">
        <v>38</v>
      </c>
      <c r="G3" s="5" t="s">
        <v>38</v>
      </c>
    </row>
    <row r="4" spans="5:7" ht="12.75">
      <c r="E4" s="5" t="s">
        <v>110</v>
      </c>
      <c r="G4" s="5" t="s">
        <v>110</v>
      </c>
    </row>
    <row r="5" spans="1:19" ht="12.75">
      <c r="A5" s="1" t="s">
        <v>40</v>
      </c>
      <c r="C5" t="s">
        <v>41</v>
      </c>
      <c r="E5" s="5" t="s">
        <v>55</v>
      </c>
      <c r="G5" s="5" t="s">
        <v>55</v>
      </c>
      <c r="I5" s="5" t="s">
        <v>74</v>
      </c>
      <c r="J5" s="5" t="s">
        <v>76</v>
      </c>
      <c r="K5" s="5" t="s">
        <v>77</v>
      </c>
      <c r="L5" s="5" t="s">
        <v>78</v>
      </c>
      <c r="M5" s="5" t="s">
        <v>82</v>
      </c>
      <c r="N5" s="5" t="s">
        <v>83</v>
      </c>
      <c r="O5" s="5" t="s">
        <v>80</v>
      </c>
      <c r="P5" s="5" t="s">
        <v>81</v>
      </c>
      <c r="Q5" s="5" t="s">
        <v>85</v>
      </c>
      <c r="R5" s="5" t="s">
        <v>86</v>
      </c>
      <c r="S5" s="5" t="s">
        <v>359</v>
      </c>
    </row>
    <row r="6" spans="1:19" ht="13.5" thickBot="1">
      <c r="A6" s="77" t="s">
        <v>49</v>
      </c>
      <c r="B6" s="76"/>
      <c r="C6" s="76" t="s">
        <v>50</v>
      </c>
      <c r="D6" s="76"/>
      <c r="E6" s="86" t="s">
        <v>88</v>
      </c>
      <c r="F6" s="86"/>
      <c r="G6" s="86" t="s">
        <v>89</v>
      </c>
      <c r="H6" s="83"/>
      <c r="I6" s="86" t="s">
        <v>90</v>
      </c>
      <c r="J6" s="86" t="s">
        <v>92</v>
      </c>
      <c r="K6" s="86" t="s">
        <v>93</v>
      </c>
      <c r="L6" s="86" t="s">
        <v>94</v>
      </c>
      <c r="M6" s="86" t="s">
        <v>96</v>
      </c>
      <c r="N6" s="86" t="s">
        <v>97</v>
      </c>
      <c r="O6" s="86" t="s">
        <v>95</v>
      </c>
      <c r="P6" s="86" t="s">
        <v>95</v>
      </c>
      <c r="Q6" s="86" t="s">
        <v>98</v>
      </c>
      <c r="R6" s="86" t="s">
        <v>99</v>
      </c>
      <c r="S6" s="86" t="s">
        <v>360</v>
      </c>
    </row>
    <row r="7" ht="2.25" customHeight="1" thickTop="1"/>
    <row r="8" spans="1:20" ht="12.75">
      <c r="A8" s="1">
        <v>1</v>
      </c>
      <c r="C8" s="15" t="s">
        <v>8</v>
      </c>
      <c r="D8" s="1"/>
      <c r="E8" s="108">
        <v>4.798570112748579</v>
      </c>
      <c r="F8" s="1"/>
      <c r="G8" s="1">
        <v>27</v>
      </c>
      <c r="H8" s="1"/>
      <c r="I8" s="108">
        <v>4.960070610046387</v>
      </c>
      <c r="J8" s="108">
        <v>4.175246238708496</v>
      </c>
      <c r="K8" s="108">
        <v>4.410208225250244</v>
      </c>
      <c r="L8" s="108">
        <v>6.190156936645508</v>
      </c>
      <c r="M8" s="108">
        <v>5.310993671417236</v>
      </c>
      <c r="N8" s="108">
        <v>4.937241554260254</v>
      </c>
      <c r="O8" s="108">
        <v>4.101714134216309</v>
      </c>
      <c r="P8" s="108">
        <v>4.385787010192871</v>
      </c>
      <c r="Q8" s="108">
        <v>6.251729488372803</v>
      </c>
      <c r="R8" s="108">
        <v>3.7450385093688965</v>
      </c>
      <c r="S8" s="108">
        <v>4.316084861755371</v>
      </c>
      <c r="T8"/>
    </row>
    <row r="9" spans="1:20" ht="12.75">
      <c r="A9" s="1">
        <v>2</v>
      </c>
      <c r="C9" s="15" t="s">
        <v>280</v>
      </c>
      <c r="D9" s="1"/>
      <c r="E9" s="108">
        <v>6.112845030697909</v>
      </c>
      <c r="F9" s="1"/>
      <c r="G9" s="1">
        <v>5</v>
      </c>
      <c r="H9" s="1"/>
      <c r="I9" s="108">
        <v>5.876326084136963</v>
      </c>
      <c r="J9" s="108">
        <v>5.528100490570068</v>
      </c>
      <c r="K9" s="108">
        <v>5.673500061035156</v>
      </c>
      <c r="L9" s="108">
        <v>7.465527534484863</v>
      </c>
      <c r="M9" s="108">
        <v>6.28786039352417</v>
      </c>
      <c r="N9" s="108">
        <v>6.16493034362793</v>
      </c>
      <c r="O9" s="108">
        <v>5.249924659729004</v>
      </c>
      <c r="P9" s="108">
        <v>5.749853134155273</v>
      </c>
      <c r="Q9" s="108">
        <v>8.002265930175781</v>
      </c>
      <c r="R9" s="108">
        <v>5.138729095458984</v>
      </c>
      <c r="S9" s="108">
        <v>6.104277610778809</v>
      </c>
      <c r="T9"/>
    </row>
    <row r="10" spans="1:20" ht="12.75">
      <c r="A10" s="1">
        <v>3</v>
      </c>
      <c r="C10" s="15" t="s">
        <v>10</v>
      </c>
      <c r="D10" s="1"/>
      <c r="E10" s="108">
        <v>5.3558549014004795</v>
      </c>
      <c r="F10" s="1"/>
      <c r="G10" s="1">
        <v>19</v>
      </c>
      <c r="H10" s="1"/>
      <c r="I10" s="108">
        <v>5.510749816894531</v>
      </c>
      <c r="J10" s="108">
        <v>4.439211845397949</v>
      </c>
      <c r="K10" s="108">
        <v>5.5302019119262695</v>
      </c>
      <c r="L10" s="108">
        <v>6.623168468475342</v>
      </c>
      <c r="M10" s="108">
        <v>5.6179022789001465</v>
      </c>
      <c r="N10" s="108">
        <v>5.071976184844971</v>
      </c>
      <c r="O10" s="108">
        <v>5.102980613708496</v>
      </c>
      <c r="P10" s="108">
        <v>5.135281085968018</v>
      </c>
      <c r="Q10" s="108">
        <v>5.8239593505859375</v>
      </c>
      <c r="R10" s="108">
        <v>4.995275974273682</v>
      </c>
      <c r="S10" s="108">
        <v>5.063696384429932</v>
      </c>
      <c r="T10"/>
    </row>
    <row r="11" spans="1:20" ht="12.75">
      <c r="A11" s="19">
        <v>4</v>
      </c>
      <c r="B11" s="72"/>
      <c r="C11" s="82" t="s">
        <v>12</v>
      </c>
      <c r="D11" s="19"/>
      <c r="E11" s="109">
        <v>5.644237648357045</v>
      </c>
      <c r="F11" s="19"/>
      <c r="G11" s="19">
        <v>12</v>
      </c>
      <c r="H11" s="19"/>
      <c r="I11" s="109">
        <v>6.392831325531006</v>
      </c>
      <c r="J11" s="109">
        <v>5.424187183380127</v>
      </c>
      <c r="K11" s="109">
        <v>5.783522605895996</v>
      </c>
      <c r="L11" s="109">
        <v>6.363280296325684</v>
      </c>
      <c r="M11" s="109">
        <v>6.099395751953125</v>
      </c>
      <c r="N11" s="109">
        <v>5.533745288848877</v>
      </c>
      <c r="O11" s="109">
        <v>5.092897891998291</v>
      </c>
      <c r="P11" s="109">
        <v>5.3286452293396</v>
      </c>
      <c r="Q11" s="109">
        <v>5.670398235321045</v>
      </c>
      <c r="R11" s="109">
        <v>4.6140313148498535</v>
      </c>
      <c r="S11" s="109">
        <v>5.783679008483887</v>
      </c>
      <c r="T11"/>
    </row>
    <row r="12" spans="1:20" ht="12.75">
      <c r="A12" s="1">
        <v>5</v>
      </c>
      <c r="C12" s="15" t="s">
        <v>317</v>
      </c>
      <c r="D12" s="1"/>
      <c r="E12" s="108">
        <v>5.777055090123957</v>
      </c>
      <c r="F12" s="1"/>
      <c r="G12" s="1">
        <v>10</v>
      </c>
      <c r="H12" s="1"/>
      <c r="I12" s="108">
        <v>6.3013176918029785</v>
      </c>
      <c r="J12" s="108">
        <v>5.852504253387451</v>
      </c>
      <c r="K12" s="108">
        <v>6.209207534790039</v>
      </c>
      <c r="L12" s="108">
        <v>5.747226715087891</v>
      </c>
      <c r="M12" s="108">
        <v>6.403061389923096</v>
      </c>
      <c r="N12" s="108">
        <v>5.76320219039917</v>
      </c>
      <c r="O12" s="108">
        <v>5.326498508453369</v>
      </c>
      <c r="P12" s="108">
        <v>5.696345329284668</v>
      </c>
      <c r="Q12" s="108">
        <v>4.257049560546875</v>
      </c>
      <c r="R12" s="108">
        <v>5.616751194000244</v>
      </c>
      <c r="S12" s="108">
        <v>6.374441623687744</v>
      </c>
      <c r="T12"/>
    </row>
    <row r="13" spans="1:20" ht="12.75">
      <c r="A13" s="1">
        <v>6</v>
      </c>
      <c r="C13" s="15" t="s">
        <v>284</v>
      </c>
      <c r="D13" s="1"/>
      <c r="E13" s="108">
        <v>5.398606040261009</v>
      </c>
      <c r="F13" s="1"/>
      <c r="G13" s="1">
        <v>18</v>
      </c>
      <c r="H13" s="1"/>
      <c r="I13" s="108">
        <v>5.3698954582214355</v>
      </c>
      <c r="J13" s="108">
        <v>5.321998596191406</v>
      </c>
      <c r="K13" s="108">
        <v>5.644209861755371</v>
      </c>
      <c r="L13" s="108">
        <v>5.036973476409912</v>
      </c>
      <c r="M13" s="108">
        <v>5.917046546936035</v>
      </c>
      <c r="N13" s="108">
        <v>5.228214740753174</v>
      </c>
      <c r="O13" s="108">
        <v>5.04641056060791</v>
      </c>
      <c r="P13" s="108">
        <v>5.310749530792236</v>
      </c>
      <c r="Q13" s="108">
        <v>5.842748641967773</v>
      </c>
      <c r="R13" s="108">
        <v>4.933077335357666</v>
      </c>
      <c r="S13" s="108">
        <v>5.733341693878174</v>
      </c>
      <c r="T13"/>
    </row>
    <row r="14" spans="1:20" ht="12.75">
      <c r="A14" s="1">
        <v>7</v>
      </c>
      <c r="C14" s="23" t="s">
        <v>436</v>
      </c>
      <c r="D14" s="1"/>
      <c r="E14" s="108">
        <v>5.1827591982754795</v>
      </c>
      <c r="F14" s="1"/>
      <c r="G14" s="1">
        <v>22</v>
      </c>
      <c r="H14" s="1"/>
      <c r="I14" s="108">
        <v>5.588494777679443</v>
      </c>
      <c r="J14" s="108">
        <v>4.955768585205078</v>
      </c>
      <c r="K14" s="108">
        <v>5.355628490447998</v>
      </c>
      <c r="L14" s="108">
        <v>4.946224689483643</v>
      </c>
      <c r="M14" s="108">
        <v>5.9904866218566895</v>
      </c>
      <c r="N14" s="108">
        <v>4.981645584106445</v>
      </c>
      <c r="O14" s="108">
        <v>4.931480407714844</v>
      </c>
      <c r="P14" s="108">
        <v>5.0089850425720215</v>
      </c>
      <c r="Q14" s="108">
        <v>5.473990440368652</v>
      </c>
      <c r="R14" s="108">
        <v>4.73248291015625</v>
      </c>
      <c r="S14" s="108">
        <v>5.045163631439209</v>
      </c>
      <c r="T14"/>
    </row>
    <row r="15" spans="1:20" ht="12.75">
      <c r="A15" s="19">
        <v>8</v>
      </c>
      <c r="B15" s="72"/>
      <c r="C15" s="78" t="s">
        <v>437</v>
      </c>
      <c r="D15" s="19"/>
      <c r="E15" s="109">
        <v>4.22303201935508</v>
      </c>
      <c r="F15" s="19"/>
      <c r="G15" s="19">
        <v>32</v>
      </c>
      <c r="H15" s="19"/>
      <c r="I15" s="109">
        <v>4.21693229675293</v>
      </c>
      <c r="J15" s="109">
        <v>2.880388021469116</v>
      </c>
      <c r="K15" s="109">
        <v>3.62518310546875</v>
      </c>
      <c r="L15" s="109">
        <v>5.426321506500244</v>
      </c>
      <c r="M15" s="109">
        <v>4.775725841522217</v>
      </c>
      <c r="N15" s="109">
        <v>3.8862361907958984</v>
      </c>
      <c r="O15" s="109">
        <v>3.139707565307617</v>
      </c>
      <c r="P15" s="109">
        <v>3.311420440673828</v>
      </c>
      <c r="Q15" s="109">
        <v>6.643164157867432</v>
      </c>
      <c r="R15" s="109">
        <v>3.812377452850342</v>
      </c>
      <c r="S15" s="109">
        <v>4.73589563369751</v>
      </c>
      <c r="T15"/>
    </row>
    <row r="16" spans="1:20" ht="12.75">
      <c r="A16" s="1">
        <v>9</v>
      </c>
      <c r="C16" s="15" t="s">
        <v>288</v>
      </c>
      <c r="D16" s="1"/>
      <c r="E16" s="108">
        <v>4.497002254832875</v>
      </c>
      <c r="F16" s="1"/>
      <c r="G16" s="1">
        <v>29</v>
      </c>
      <c r="H16" s="1"/>
      <c r="I16" s="108">
        <v>3.881223678588867</v>
      </c>
      <c r="J16" s="108">
        <v>4.634171485900879</v>
      </c>
      <c r="K16" s="108">
        <v>4.383439540863037</v>
      </c>
      <c r="L16" s="108">
        <v>5.844818592071533</v>
      </c>
      <c r="M16" s="108">
        <v>4.982196807861328</v>
      </c>
      <c r="N16" s="108">
        <v>3.2105627059936523</v>
      </c>
      <c r="O16" s="108">
        <v>4.095184803009033</v>
      </c>
      <c r="P16" s="108">
        <v>4.045115947723389</v>
      </c>
      <c r="Q16" s="108">
        <v>6.681936264038086</v>
      </c>
      <c r="R16" s="108">
        <v>3.7731213569641113</v>
      </c>
      <c r="S16" s="108">
        <v>3.935253620147705</v>
      </c>
      <c r="T16"/>
    </row>
    <row r="17" spans="1:20" ht="12.75">
      <c r="A17" s="1">
        <v>10</v>
      </c>
      <c r="C17" s="15" t="s">
        <v>290</v>
      </c>
      <c r="D17" s="1"/>
      <c r="E17" s="108">
        <v>5.480751037597656</v>
      </c>
      <c r="F17" s="1"/>
      <c r="G17" s="1">
        <v>15</v>
      </c>
      <c r="H17" s="1"/>
      <c r="I17" s="108">
        <v>5.821505069732666</v>
      </c>
      <c r="J17" s="108">
        <v>5.614217281341553</v>
      </c>
      <c r="K17" s="108">
        <v>5.376309394836426</v>
      </c>
      <c r="L17" s="108">
        <v>5.1483869552612305</v>
      </c>
      <c r="M17" s="108">
        <v>5.453052997589111</v>
      </c>
      <c r="N17" s="108">
        <v>4.881231784820557</v>
      </c>
      <c r="O17" s="108">
        <v>5.434791564941406</v>
      </c>
      <c r="P17" s="108">
        <v>5.248826503753662</v>
      </c>
      <c r="Q17" s="108">
        <v>6.578350067138672</v>
      </c>
      <c r="R17" s="108">
        <v>5.3293256759643555</v>
      </c>
      <c r="S17" s="108">
        <v>5.40226411819458</v>
      </c>
      <c r="T17"/>
    </row>
    <row r="18" spans="1:20" ht="12.75">
      <c r="A18" s="1">
        <v>11</v>
      </c>
      <c r="C18" s="15" t="s">
        <v>16</v>
      </c>
      <c r="D18" s="1"/>
      <c r="E18" s="108">
        <v>5.354404666207054</v>
      </c>
      <c r="F18" s="1"/>
      <c r="G18" s="1">
        <v>20</v>
      </c>
      <c r="H18" s="1"/>
      <c r="I18" s="108">
        <v>5.554698944091797</v>
      </c>
      <c r="J18" s="108">
        <v>4.495741844177246</v>
      </c>
      <c r="K18" s="108">
        <v>4.949478626251221</v>
      </c>
      <c r="L18" s="108">
        <v>6.431428909301758</v>
      </c>
      <c r="M18" s="108">
        <v>6.036298751831055</v>
      </c>
      <c r="N18" s="108">
        <v>5.088015079498291</v>
      </c>
      <c r="O18" s="108">
        <v>4.720585346221924</v>
      </c>
      <c r="P18" s="108">
        <v>5.006067276000977</v>
      </c>
      <c r="Q18" s="108">
        <v>6.424771785736084</v>
      </c>
      <c r="R18" s="108">
        <v>5.133671283721924</v>
      </c>
      <c r="S18" s="108">
        <v>5.0576934814453125</v>
      </c>
      <c r="T18"/>
    </row>
    <row r="19" spans="1:20" ht="12.75">
      <c r="A19" s="19">
        <v>12</v>
      </c>
      <c r="B19" s="72"/>
      <c r="C19" s="82" t="s">
        <v>292</v>
      </c>
      <c r="D19" s="19"/>
      <c r="E19" s="109">
        <v>4.906397299333052</v>
      </c>
      <c r="F19" s="19"/>
      <c r="G19" s="19">
        <v>26</v>
      </c>
      <c r="H19" s="19"/>
      <c r="I19" s="109">
        <v>4.941743850708008</v>
      </c>
      <c r="J19" s="109">
        <v>4.936910629272461</v>
      </c>
      <c r="K19" s="109">
        <v>5.090223789215088</v>
      </c>
      <c r="L19" s="109">
        <v>4.5847859382629395</v>
      </c>
      <c r="M19" s="109">
        <v>6.431891918182373</v>
      </c>
      <c r="N19" s="109">
        <v>4.514413356781006</v>
      </c>
      <c r="O19" s="109">
        <v>4.677628040313721</v>
      </c>
      <c r="P19" s="109">
        <v>4.508185863494873</v>
      </c>
      <c r="Q19" s="109">
        <v>4.419682502746582</v>
      </c>
      <c r="R19" s="109">
        <v>4.366391181945801</v>
      </c>
      <c r="S19" s="109">
        <v>5.498513221740723</v>
      </c>
      <c r="T19"/>
    </row>
    <row r="20" spans="1:20" ht="12.75">
      <c r="A20" s="1">
        <v>13</v>
      </c>
      <c r="C20" s="15" t="s">
        <v>295</v>
      </c>
      <c r="D20" s="1"/>
      <c r="E20" s="108">
        <v>5.514990503137762</v>
      </c>
      <c r="F20" s="1"/>
      <c r="G20" s="1">
        <v>14</v>
      </c>
      <c r="H20" s="1"/>
      <c r="I20" s="108">
        <v>5.876317501068115</v>
      </c>
      <c r="J20" s="108">
        <v>5.674116134643555</v>
      </c>
      <c r="K20" s="108">
        <v>5.038827419281006</v>
      </c>
      <c r="L20" s="108">
        <v>6.269440650939941</v>
      </c>
      <c r="M20" s="108">
        <v>6.0939202308654785</v>
      </c>
      <c r="N20" s="108">
        <v>5.1661176681518555</v>
      </c>
      <c r="O20" s="108">
        <v>4.963915824890137</v>
      </c>
      <c r="P20" s="108">
        <v>5.015064239501953</v>
      </c>
      <c r="Q20" s="108">
        <v>6.312814712524414</v>
      </c>
      <c r="R20" s="108">
        <v>4.793369293212891</v>
      </c>
      <c r="S20" s="108">
        <v>5.460991859436035</v>
      </c>
      <c r="T20"/>
    </row>
    <row r="21" spans="1:20" ht="12.75">
      <c r="A21" s="1">
        <v>14</v>
      </c>
      <c r="C21" s="23" t="s">
        <v>363</v>
      </c>
      <c r="D21" s="1"/>
      <c r="E21" s="108">
        <v>4.942992882295088</v>
      </c>
      <c r="F21" s="1"/>
      <c r="G21" s="1">
        <v>25</v>
      </c>
      <c r="H21" s="1"/>
      <c r="I21" s="108">
        <v>4.953039169311523</v>
      </c>
      <c r="J21" s="108">
        <v>4.114819049835205</v>
      </c>
      <c r="K21" s="108">
        <v>4.782741546630859</v>
      </c>
      <c r="L21" s="108">
        <v>5.911577224731445</v>
      </c>
      <c r="M21" s="108">
        <v>5.746315002441406</v>
      </c>
      <c r="N21" s="108">
        <v>5.100746154785156</v>
      </c>
      <c r="O21" s="108">
        <v>3.6250643730163574</v>
      </c>
      <c r="P21" s="108">
        <v>4.982011795043945</v>
      </c>
      <c r="Q21" s="108">
        <v>6.143402099609375</v>
      </c>
      <c r="R21" s="108">
        <v>3.9314324855804443</v>
      </c>
      <c r="S21" s="108">
        <v>5.081772804260254</v>
      </c>
      <c r="T21"/>
    </row>
    <row r="22" spans="1:20" ht="12.75">
      <c r="A22" s="1">
        <v>15</v>
      </c>
      <c r="C22" s="15" t="s">
        <v>19</v>
      </c>
      <c r="D22" s="1"/>
      <c r="E22" s="108">
        <v>5.921893986788663</v>
      </c>
      <c r="F22" s="1"/>
      <c r="G22" s="1">
        <v>9</v>
      </c>
      <c r="H22" s="1"/>
      <c r="I22" s="108">
        <v>6.569618225097656</v>
      </c>
      <c r="J22" s="108">
        <v>5.863583564758301</v>
      </c>
      <c r="K22" s="108">
        <v>5.799703121185303</v>
      </c>
      <c r="L22" s="108">
        <v>6.187129020690918</v>
      </c>
      <c r="M22" s="108">
        <v>4.888307571411133</v>
      </c>
      <c r="N22" s="108">
        <v>5.741604804992676</v>
      </c>
      <c r="O22" s="108">
        <v>5.243344783782959</v>
      </c>
      <c r="P22" s="108">
        <v>6.061066627502441</v>
      </c>
      <c r="Q22" s="108">
        <v>7.537487983703613</v>
      </c>
      <c r="R22" s="108">
        <v>5.42264461517334</v>
      </c>
      <c r="S22" s="108">
        <v>5.826343536376953</v>
      </c>
      <c r="T22"/>
    </row>
    <row r="23" spans="1:20" ht="12.75">
      <c r="A23" s="19">
        <v>16</v>
      </c>
      <c r="B23" s="72"/>
      <c r="C23" s="82" t="s">
        <v>21</v>
      </c>
      <c r="D23" s="19"/>
      <c r="E23" s="109">
        <v>6.805645379153165</v>
      </c>
      <c r="F23" s="19"/>
      <c r="G23" s="19">
        <v>1</v>
      </c>
      <c r="H23" s="19"/>
      <c r="I23" s="109">
        <v>6.987570285797119</v>
      </c>
      <c r="J23" s="109">
        <v>7.079469203948975</v>
      </c>
      <c r="K23" s="109">
        <v>6.69014835357666</v>
      </c>
      <c r="L23" s="109">
        <v>6.572803497314453</v>
      </c>
      <c r="M23" s="109">
        <v>7.351620197296143</v>
      </c>
      <c r="N23" s="109">
        <v>7.180441856384277</v>
      </c>
      <c r="O23" s="109">
        <v>6.269042491912842</v>
      </c>
      <c r="P23" s="109">
        <v>7.230978012084961</v>
      </c>
      <c r="Q23" s="109">
        <v>5.841895580291748</v>
      </c>
      <c r="R23" s="109">
        <v>6.540079593658447</v>
      </c>
      <c r="S23" s="109">
        <v>7.1180500984191895</v>
      </c>
      <c r="T23"/>
    </row>
    <row r="24" spans="1:20" ht="12.75">
      <c r="A24" s="1">
        <v>17</v>
      </c>
      <c r="C24" s="15" t="s">
        <v>297</v>
      </c>
      <c r="D24" s="1"/>
      <c r="E24" s="108">
        <v>5.697798685594038</v>
      </c>
      <c r="F24" s="1"/>
      <c r="G24" s="1">
        <v>11</v>
      </c>
      <c r="H24" s="1"/>
      <c r="I24" s="108">
        <v>6.983880043029785</v>
      </c>
      <c r="J24" s="108">
        <v>5.284546852111816</v>
      </c>
      <c r="K24" s="108">
        <v>5.9388885498046875</v>
      </c>
      <c r="L24" s="108">
        <v>4.33958625793457</v>
      </c>
      <c r="M24" s="108">
        <v>6.210153579711914</v>
      </c>
      <c r="N24" s="108">
        <v>5.432015419006348</v>
      </c>
      <c r="O24" s="108">
        <v>4.995171546936035</v>
      </c>
      <c r="P24" s="108">
        <v>5.524923801422119</v>
      </c>
      <c r="Q24" s="108">
        <v>6.806581497192383</v>
      </c>
      <c r="R24" s="108">
        <v>5.024694442749023</v>
      </c>
      <c r="S24" s="108">
        <v>6.135343551635742</v>
      </c>
      <c r="T24"/>
    </row>
    <row r="25" spans="1:20" ht="12.75">
      <c r="A25" s="1">
        <v>18</v>
      </c>
      <c r="C25" s="15" t="s">
        <v>299</v>
      </c>
      <c r="D25" s="1"/>
      <c r="E25" s="108">
        <v>6.147446632385254</v>
      </c>
      <c r="F25" s="1"/>
      <c r="G25" s="1">
        <v>3</v>
      </c>
      <c r="H25" s="1"/>
      <c r="I25" s="108">
        <v>6.225150108337402</v>
      </c>
      <c r="J25" s="108">
        <v>6.406334400177002</v>
      </c>
      <c r="K25" s="108">
        <v>6.515451431274414</v>
      </c>
      <c r="L25" s="108">
        <v>5.079132556915283</v>
      </c>
      <c r="M25" s="108">
        <v>6.655177116394043</v>
      </c>
      <c r="N25" s="108">
        <v>7.113981246948242</v>
      </c>
      <c r="O25" s="108">
        <v>5.061727046966553</v>
      </c>
      <c r="P25" s="108">
        <v>6.095170974731445</v>
      </c>
      <c r="Q25" s="108">
        <v>6.540708541870117</v>
      </c>
      <c r="R25" s="108">
        <v>5.426364421844482</v>
      </c>
      <c r="S25" s="108">
        <v>6.502715110778809</v>
      </c>
      <c r="T25"/>
    </row>
    <row r="26" spans="1:20" ht="12.75">
      <c r="A26" s="1">
        <v>19</v>
      </c>
      <c r="C26" s="15" t="s">
        <v>24</v>
      </c>
      <c r="D26" s="1"/>
      <c r="E26" s="108">
        <v>6.1467226635326035</v>
      </c>
      <c r="F26" s="1"/>
      <c r="G26" s="1">
        <v>4</v>
      </c>
      <c r="H26" s="1"/>
      <c r="I26" s="108">
        <v>6.047719478607178</v>
      </c>
      <c r="J26" s="108">
        <v>5.945411682128906</v>
      </c>
      <c r="K26" s="108">
        <v>6.077029705047607</v>
      </c>
      <c r="L26" s="108">
        <v>5.909070014953613</v>
      </c>
      <c r="M26" s="108">
        <v>7.080955982208252</v>
      </c>
      <c r="N26" s="108">
        <v>5.922042369842529</v>
      </c>
      <c r="O26" s="108">
        <v>4.983797550201416</v>
      </c>
      <c r="P26" s="108">
        <v>5.710750102996826</v>
      </c>
      <c r="Q26" s="108">
        <v>8.435805320739746</v>
      </c>
      <c r="R26" s="108">
        <v>5.46043062210083</v>
      </c>
      <c r="S26" s="108">
        <v>6.040936470031738</v>
      </c>
      <c r="T26"/>
    </row>
    <row r="27" spans="1:20" ht="12.75">
      <c r="A27" s="19">
        <v>20</v>
      </c>
      <c r="B27" s="72"/>
      <c r="C27" s="82" t="s">
        <v>27</v>
      </c>
      <c r="D27" s="19"/>
      <c r="E27" s="109">
        <v>5.099984819238836</v>
      </c>
      <c r="F27" s="19"/>
      <c r="G27" s="19">
        <v>24</v>
      </c>
      <c r="H27" s="19"/>
      <c r="I27" s="109">
        <v>5.001679420471191</v>
      </c>
      <c r="J27" s="109">
        <v>4.596766948699951</v>
      </c>
      <c r="K27" s="109">
        <v>4.692680835723877</v>
      </c>
      <c r="L27" s="109">
        <v>7.176333427429199</v>
      </c>
      <c r="M27" s="109">
        <v>4.740553855895996</v>
      </c>
      <c r="N27" s="109">
        <v>4.413722038269043</v>
      </c>
      <c r="O27" s="109">
        <v>4.710367679595947</v>
      </c>
      <c r="P27" s="109">
        <v>4.602258682250977</v>
      </c>
      <c r="Q27" s="109">
        <v>6.862981796264648</v>
      </c>
      <c r="R27" s="109">
        <v>4.674543857574463</v>
      </c>
      <c r="S27" s="109">
        <v>4.627944469451904</v>
      </c>
      <c r="T27"/>
    </row>
    <row r="28" spans="1:20" ht="12.75">
      <c r="A28" s="1">
        <v>21</v>
      </c>
      <c r="C28" s="15" t="s">
        <v>28</v>
      </c>
      <c r="D28" s="1"/>
      <c r="E28" s="108">
        <v>5.1246184435757725</v>
      </c>
      <c r="F28" s="1"/>
      <c r="G28" s="1">
        <v>23</v>
      </c>
      <c r="H28" s="1"/>
      <c r="I28" s="108">
        <v>5.815675258636475</v>
      </c>
      <c r="J28" s="108">
        <v>4.79159688949585</v>
      </c>
      <c r="K28" s="108">
        <v>5.301186561584473</v>
      </c>
      <c r="L28" s="108">
        <v>6.188591957092285</v>
      </c>
      <c r="M28" s="108">
        <v>5.35905122756958</v>
      </c>
      <c r="N28" s="108">
        <v>4.859067916870117</v>
      </c>
      <c r="O28" s="108">
        <v>4.376391410827637</v>
      </c>
      <c r="P28" s="108">
        <v>4.815634727478027</v>
      </c>
      <c r="Q28" s="108">
        <v>5.101725101470947</v>
      </c>
      <c r="R28" s="108">
        <v>4.800711631774902</v>
      </c>
      <c r="S28" s="108">
        <v>4.961170196533203</v>
      </c>
      <c r="T28"/>
    </row>
    <row r="29" spans="1:20" ht="12.75">
      <c r="A29" s="1">
        <v>22</v>
      </c>
      <c r="C29" s="15" t="s">
        <v>30</v>
      </c>
      <c r="D29" s="1"/>
      <c r="E29" s="108">
        <v>4.461228890852495</v>
      </c>
      <c r="F29" s="1"/>
      <c r="G29" s="1">
        <v>30</v>
      </c>
      <c r="H29" s="1"/>
      <c r="I29" s="108">
        <v>4.5882673263549805</v>
      </c>
      <c r="J29" s="108">
        <v>4.18046760559082</v>
      </c>
      <c r="K29" s="108">
        <v>3.818678379058838</v>
      </c>
      <c r="L29" s="108">
        <v>6.963456153869629</v>
      </c>
      <c r="M29" s="108">
        <v>4.369360446929932</v>
      </c>
      <c r="N29" s="108">
        <v>3.714966297149658</v>
      </c>
      <c r="O29" s="108">
        <v>3.810863494873047</v>
      </c>
      <c r="P29" s="108">
        <v>3.766902446746826</v>
      </c>
      <c r="Q29" s="108">
        <v>6.016596794128418</v>
      </c>
      <c r="R29" s="108">
        <v>3.9359922409057617</v>
      </c>
      <c r="S29" s="108">
        <v>3.9079666137695312</v>
      </c>
      <c r="T29"/>
    </row>
    <row r="30" spans="1:20" ht="12.75">
      <c r="A30" s="1">
        <v>23</v>
      </c>
      <c r="C30" s="15" t="s">
        <v>32</v>
      </c>
      <c r="D30" s="1"/>
      <c r="E30" s="108">
        <v>5.957380511543968</v>
      </c>
      <c r="F30" s="1"/>
      <c r="G30" s="1">
        <v>7</v>
      </c>
      <c r="H30" s="1"/>
      <c r="I30" s="108">
        <v>6.3941969871521</v>
      </c>
      <c r="J30" s="108">
        <v>6.197259902954102</v>
      </c>
      <c r="K30" s="108">
        <v>6.095954418182373</v>
      </c>
      <c r="L30" s="108">
        <v>5.328296661376953</v>
      </c>
      <c r="M30" s="108">
        <v>6.422314643859863</v>
      </c>
      <c r="N30" s="108">
        <v>5.6115498542785645</v>
      </c>
      <c r="O30" s="108">
        <v>5.755476951599121</v>
      </c>
      <c r="P30" s="108">
        <v>6.296004295349121</v>
      </c>
      <c r="Q30" s="108">
        <v>5.559633731842041</v>
      </c>
      <c r="R30" s="108">
        <v>5.604163646697998</v>
      </c>
      <c r="S30" s="108">
        <v>6.266334533691406</v>
      </c>
      <c r="T30"/>
    </row>
    <row r="31" spans="1:20" ht="12.75">
      <c r="A31" s="19">
        <v>24</v>
      </c>
      <c r="B31" s="72"/>
      <c r="C31" s="82" t="s">
        <v>301</v>
      </c>
      <c r="D31" s="19"/>
      <c r="E31" s="109">
        <v>5.529393022710627</v>
      </c>
      <c r="F31" s="19"/>
      <c r="G31" s="19">
        <v>13</v>
      </c>
      <c r="H31" s="19"/>
      <c r="I31" s="109">
        <v>5.92216682434082</v>
      </c>
      <c r="J31" s="109">
        <v>5.376260757446289</v>
      </c>
      <c r="K31" s="109">
        <v>5.690817832946777</v>
      </c>
      <c r="L31" s="109">
        <v>5.1915788650512695</v>
      </c>
      <c r="M31" s="109">
        <v>5.698517322540283</v>
      </c>
      <c r="N31" s="109">
        <v>5.4575676918029785</v>
      </c>
      <c r="O31" s="109">
        <v>5.426417827606201</v>
      </c>
      <c r="P31" s="109">
        <v>5.4045257568359375</v>
      </c>
      <c r="Q31" s="109">
        <v>5.554035186767578</v>
      </c>
      <c r="R31" s="109">
        <v>5.385621547698975</v>
      </c>
      <c r="S31" s="109">
        <v>5.715813636779785</v>
      </c>
      <c r="T31"/>
    </row>
    <row r="32" spans="1:20" ht="12.75">
      <c r="A32" s="1">
        <v>25</v>
      </c>
      <c r="C32" s="15" t="s">
        <v>303</v>
      </c>
      <c r="D32" s="1"/>
      <c r="E32" s="108">
        <v>5.454982410777699</v>
      </c>
      <c r="F32" s="1"/>
      <c r="G32" s="1">
        <v>16</v>
      </c>
      <c r="H32" s="1"/>
      <c r="I32" s="108">
        <v>6.56082820892334</v>
      </c>
      <c r="J32" s="108">
        <v>5.284886360168457</v>
      </c>
      <c r="K32" s="108">
        <v>4.692670822143555</v>
      </c>
      <c r="L32" s="108">
        <v>5.824168682098389</v>
      </c>
      <c r="M32" s="108">
        <v>5.9893717765808105</v>
      </c>
      <c r="N32" s="108">
        <v>5.545985221862793</v>
      </c>
      <c r="O32" s="108">
        <v>5.20404052734375</v>
      </c>
      <c r="P32" s="108">
        <v>5.445027828216553</v>
      </c>
      <c r="Q32" s="108">
        <v>4.115259170532227</v>
      </c>
      <c r="R32" s="108">
        <v>5.646324634552002</v>
      </c>
      <c r="S32" s="108">
        <v>5.6962432861328125</v>
      </c>
      <c r="T32"/>
    </row>
    <row r="33" spans="1:20" ht="12.75">
      <c r="A33" s="1">
        <v>26</v>
      </c>
      <c r="C33" s="15" t="s">
        <v>305</v>
      </c>
      <c r="D33" s="1"/>
      <c r="E33" s="108">
        <v>6.527480255473744</v>
      </c>
      <c r="F33" s="1"/>
      <c r="G33" s="1">
        <v>2</v>
      </c>
      <c r="H33" s="1"/>
      <c r="I33" s="108">
        <v>7.724573135375977</v>
      </c>
      <c r="J33" s="108">
        <v>6.783844947814941</v>
      </c>
      <c r="K33" s="108">
        <v>5.359828948974609</v>
      </c>
      <c r="L33" s="108">
        <v>5.699270248413086</v>
      </c>
      <c r="M33" s="108">
        <v>7.548762798309326</v>
      </c>
      <c r="N33" s="108">
        <v>6.585255146026611</v>
      </c>
      <c r="O33" s="108">
        <v>5.711259841918945</v>
      </c>
      <c r="P33" s="108">
        <v>6.689738750457764</v>
      </c>
      <c r="Q33" s="108">
        <v>6.366205215454102</v>
      </c>
      <c r="R33" s="108">
        <v>6.172758102416992</v>
      </c>
      <c r="S33" s="108">
        <v>7.160785675048828</v>
      </c>
      <c r="T33"/>
    </row>
    <row r="34" spans="1:20" ht="12.75">
      <c r="A34" s="1">
        <v>27</v>
      </c>
      <c r="C34" s="15" t="s">
        <v>307</v>
      </c>
      <c r="D34" s="1"/>
      <c r="E34" s="108">
        <v>5.423822142861106</v>
      </c>
      <c r="F34" s="1"/>
      <c r="G34" s="1">
        <v>17</v>
      </c>
      <c r="H34" s="1"/>
      <c r="I34" s="108">
        <v>5.051365852355957</v>
      </c>
      <c r="J34" s="108">
        <v>5.261447906494141</v>
      </c>
      <c r="K34" s="108">
        <v>6.764126300811768</v>
      </c>
      <c r="L34" s="108">
        <v>6.366694450378418</v>
      </c>
      <c r="M34" s="108">
        <v>5.635916709899902</v>
      </c>
      <c r="N34" s="108">
        <v>4.452571868896484</v>
      </c>
      <c r="O34" s="108">
        <v>4.793363571166992</v>
      </c>
      <c r="P34" s="108">
        <v>5.119927883148193</v>
      </c>
      <c r="Q34" s="108">
        <v>6.1960015296936035</v>
      </c>
      <c r="R34" s="108">
        <v>5.092087268829346</v>
      </c>
      <c r="S34" s="108">
        <v>4.928540229797363</v>
      </c>
      <c r="T34"/>
    </row>
    <row r="35" spans="1:20" ht="12.75">
      <c r="A35" s="19">
        <v>28</v>
      </c>
      <c r="B35" s="72"/>
      <c r="C35" s="82" t="s">
        <v>34</v>
      </c>
      <c r="D35" s="19"/>
      <c r="E35" s="109">
        <v>5.353026346726851</v>
      </c>
      <c r="F35" s="19"/>
      <c r="G35" s="19">
        <v>21</v>
      </c>
      <c r="H35" s="19"/>
      <c r="I35" s="109">
        <v>5.05377197265625</v>
      </c>
      <c r="J35" s="109">
        <v>4.952919960021973</v>
      </c>
      <c r="K35" s="109">
        <v>7.016299247741699</v>
      </c>
      <c r="L35" s="109">
        <v>5.4580607414245605</v>
      </c>
      <c r="M35" s="109">
        <v>5.540915012359619</v>
      </c>
      <c r="N35" s="109">
        <v>5.573453426361084</v>
      </c>
      <c r="O35" s="109">
        <v>4.430159568786621</v>
      </c>
      <c r="P35" s="109">
        <v>4.748749256134033</v>
      </c>
      <c r="Q35" s="109">
        <v>6.828725814819336</v>
      </c>
      <c r="R35" s="109">
        <v>4.25735330581665</v>
      </c>
      <c r="S35" s="109">
        <v>5.022881507873535</v>
      </c>
      <c r="T35"/>
    </row>
    <row r="36" spans="1:20" ht="12.75">
      <c r="A36" s="1">
        <v>29</v>
      </c>
      <c r="C36" s="15" t="s">
        <v>309</v>
      </c>
      <c r="D36" s="1"/>
      <c r="E36" s="108">
        <v>4.276377287777987</v>
      </c>
      <c r="F36" s="1"/>
      <c r="G36" s="1">
        <v>31</v>
      </c>
      <c r="H36" s="1"/>
      <c r="I36" s="108">
        <v>4.417308330535889</v>
      </c>
      <c r="J36" s="108">
        <v>3.733160972595215</v>
      </c>
      <c r="K36" s="108">
        <v>4.207157135009766</v>
      </c>
      <c r="L36" s="108">
        <v>5.747360706329346</v>
      </c>
      <c r="M36" s="108">
        <v>4.729043006896973</v>
      </c>
      <c r="N36" s="108">
        <v>3.6841483116149902</v>
      </c>
      <c r="O36" s="108">
        <v>3.4101147651672363</v>
      </c>
      <c r="P36" s="108">
        <v>3.1227645874023438</v>
      </c>
      <c r="Q36" s="108">
        <v>6.740533828735352</v>
      </c>
      <c r="R36" s="108">
        <v>3.5074007511138916</v>
      </c>
      <c r="S36" s="108">
        <v>3.7411577701568604</v>
      </c>
      <c r="T36"/>
    </row>
    <row r="37" spans="1:20" ht="12.75">
      <c r="A37" s="1">
        <v>30</v>
      </c>
      <c r="C37" s="15" t="s">
        <v>310</v>
      </c>
      <c r="D37" s="1"/>
      <c r="E37" s="108">
        <v>4.6507791172374375</v>
      </c>
      <c r="F37" s="1"/>
      <c r="G37" s="1">
        <v>28</v>
      </c>
      <c r="H37" s="1"/>
      <c r="I37" s="108">
        <v>5.008215427398682</v>
      </c>
      <c r="J37" s="108">
        <v>4.175248622894287</v>
      </c>
      <c r="K37" s="108">
        <v>5.330000400543213</v>
      </c>
      <c r="L37" s="108">
        <v>3.5710344314575195</v>
      </c>
      <c r="M37" s="108">
        <v>5.287169933319092</v>
      </c>
      <c r="N37" s="108">
        <v>4.470394134521484</v>
      </c>
      <c r="O37" s="108">
        <v>4.086319446563721</v>
      </c>
      <c r="P37" s="108">
        <v>4.1620354652404785</v>
      </c>
      <c r="Q37" s="108">
        <v>6.484853267669678</v>
      </c>
      <c r="R37" s="108">
        <v>4.080524444580078</v>
      </c>
      <c r="S37" s="108">
        <v>4.502774715423584</v>
      </c>
      <c r="T37"/>
    </row>
    <row r="38" spans="1:20" ht="12.75">
      <c r="A38" s="1">
        <v>31</v>
      </c>
      <c r="C38" s="15" t="s">
        <v>311</v>
      </c>
      <c r="D38" s="1"/>
      <c r="E38" s="108">
        <v>5.947293281555176</v>
      </c>
      <c r="F38" s="1"/>
      <c r="G38" s="1">
        <v>8</v>
      </c>
      <c r="H38" s="1"/>
      <c r="I38" s="108">
        <v>6.041865348815918</v>
      </c>
      <c r="J38" s="108">
        <v>6.1496901512146</v>
      </c>
      <c r="K38" s="108">
        <v>5.748431205749512</v>
      </c>
      <c r="L38" s="108">
        <v>6.832674026489258</v>
      </c>
      <c r="M38" s="108">
        <v>7.024060249328613</v>
      </c>
      <c r="N38" s="108">
        <v>5.312273979187012</v>
      </c>
      <c r="O38" s="108">
        <v>5.189021587371826</v>
      </c>
      <c r="P38" s="108">
        <v>5.4683380126953125</v>
      </c>
      <c r="Q38" s="108">
        <v>6.519464015960693</v>
      </c>
      <c r="R38" s="108">
        <v>5.27532434463501</v>
      </c>
      <c r="S38" s="108">
        <v>5.85908317565918</v>
      </c>
      <c r="T38"/>
    </row>
    <row r="39" spans="1:20" ht="12.75">
      <c r="A39" s="1">
        <v>32</v>
      </c>
      <c r="C39" s="15" t="s">
        <v>313</v>
      </c>
      <c r="D39" s="1"/>
      <c r="E39" s="108">
        <v>6.055882757360285</v>
      </c>
      <c r="F39" s="1"/>
      <c r="G39" s="1">
        <v>6</v>
      </c>
      <c r="H39" s="1"/>
      <c r="I39" s="108">
        <v>6.509328842163086</v>
      </c>
      <c r="J39" s="108">
        <v>5.717058181762695</v>
      </c>
      <c r="K39" s="108">
        <v>6.504449844360352</v>
      </c>
      <c r="L39" s="108">
        <v>5.470308303833008</v>
      </c>
      <c r="M39" s="108">
        <v>6.564147472381592</v>
      </c>
      <c r="N39" s="108">
        <v>6.716009140014648</v>
      </c>
      <c r="O39" s="108">
        <v>5.461103916168213</v>
      </c>
      <c r="P39" s="108">
        <v>6.067290306091309</v>
      </c>
      <c r="Q39" s="108">
        <v>5.254977226257324</v>
      </c>
      <c r="R39" s="108">
        <v>5.730781555175781</v>
      </c>
      <c r="S39" s="108">
        <v>6.619255542755127</v>
      </c>
      <c r="T39"/>
    </row>
    <row r="40" spans="3:20" ht="12.75"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/>
    </row>
    <row r="41" spans="3:20" ht="12.75">
      <c r="C41" s="2" t="s">
        <v>60</v>
      </c>
      <c r="D41" s="1"/>
      <c r="E41" s="108">
        <f>AVERAGE(E8:E39)</f>
        <v>5.430351728742773</v>
      </c>
      <c r="F41" s="1"/>
      <c r="G41" s="1"/>
      <c r="H41" s="1"/>
      <c r="I41" s="108">
        <f aca="true" t="shared" si="0" ref="I41:S41">AVERAGE(I8:I39)</f>
        <v>5.692135229706764</v>
      </c>
      <c r="J41" s="108">
        <f t="shared" si="0"/>
        <v>5.182104267179966</v>
      </c>
      <c r="K41" s="108">
        <f t="shared" si="0"/>
        <v>5.440505787730217</v>
      </c>
      <c r="L41" s="108">
        <f t="shared" si="0"/>
        <v>5.809214621782303</v>
      </c>
      <c r="M41" s="108">
        <f t="shared" si="0"/>
        <v>5.882548347115517</v>
      </c>
      <c r="N41" s="108">
        <f t="shared" si="0"/>
        <v>5.228604048490524</v>
      </c>
      <c r="O41" s="108">
        <f t="shared" si="0"/>
        <v>4.825836509466171</v>
      </c>
      <c r="P41" s="108">
        <f t="shared" si="0"/>
        <v>5.158263310790062</v>
      </c>
      <c r="Q41" s="108">
        <f t="shared" si="0"/>
        <v>6.165304213762283</v>
      </c>
      <c r="R41" s="108">
        <f t="shared" si="0"/>
        <v>4.904777377843857</v>
      </c>
      <c r="S41" s="108">
        <f t="shared" si="0"/>
        <v>5.444575302302837</v>
      </c>
      <c r="T41"/>
    </row>
    <row r="42" spans="3:20" ht="12.75"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/>
    </row>
    <row r="43" spans="3:20" ht="12.75"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/>
    </row>
    <row r="44" spans="3:20" ht="12.75"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/>
    </row>
    <row r="45" spans="3:20" ht="12.75"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/>
    </row>
    <row r="46" spans="3:20" ht="12.75"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/>
    </row>
    <row r="47" spans="3:20" ht="12.75"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/>
    </row>
    <row r="48" spans="3:20" ht="12.75"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/>
    </row>
    <row r="49" spans="4:20" ht="12.7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/>
    </row>
    <row r="50" spans="4:20" ht="12.7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/>
    </row>
    <row r="51" spans="4:20" ht="12.7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/>
    </row>
    <row r="52" spans="4:20" ht="12.7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/>
    </row>
    <row r="53" spans="4:20" ht="12.7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/>
    </row>
    <row r="54" spans="4:20" ht="12.7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/>
    </row>
    <row r="55" spans="4:20" ht="12.7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/>
    </row>
    <row r="56" spans="4:20" ht="12.7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/>
    </row>
    <row r="57" spans="4:20" ht="12.7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/>
    </row>
    <row r="58" spans="4:20" ht="12.7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/>
    </row>
    <row r="59" spans="4:20" ht="12.7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/>
    </row>
    <row r="60" spans="4:20" ht="12.7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/>
    </row>
    <row r="61" spans="4:20" ht="12.7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/>
    </row>
    <row r="62" spans="4:20" ht="12.7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/>
    </row>
    <row r="63" spans="4:20" ht="12.7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/>
    </row>
    <row r="64" spans="4:20" ht="12.7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/>
    </row>
    <row r="65" spans="4:20" ht="12.7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/>
    </row>
    <row r="66" spans="4:20" ht="12.7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/>
    </row>
    <row r="67" spans="4:20" ht="12.7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/>
    </row>
    <row r="68" spans="4:20" ht="12.7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/>
    </row>
    <row r="69" spans="4:20" ht="12.7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/>
    </row>
    <row r="70" spans="4:20" ht="12.7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/>
    </row>
    <row r="71" spans="4:20" ht="12.7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/>
    </row>
    <row r="72" spans="4:20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/>
    </row>
    <row r="73" spans="4:20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/>
    </row>
    <row r="74" spans="4:20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/>
    </row>
    <row r="75" spans="4:20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/>
    </row>
    <row r="76" spans="4:20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/>
    </row>
    <row r="77" spans="4:20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/>
    </row>
    <row r="78" spans="4:20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/>
    </row>
    <row r="79" spans="4:20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/>
    </row>
    <row r="80" spans="4:20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/>
    </row>
    <row r="81" spans="4:20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/>
    </row>
    <row r="82" spans="4:20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/>
    </row>
    <row r="83" spans="4:20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/>
    </row>
  </sheetData>
  <printOptions/>
  <pageMargins left="0.75" right="0.75" top="0.5" bottom="1" header="0.5" footer="0.5"/>
  <pageSetup fitToHeight="1" fitToWidth="1" horizontalDpi="600" verticalDpi="600" orientation="landscape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B2:J23"/>
  <sheetViews>
    <sheetView workbookViewId="0" topLeftCell="A1">
      <selection activeCell="B4" sqref="B4"/>
    </sheetView>
  </sheetViews>
  <sheetFormatPr defaultColWidth="9.140625" defaultRowHeight="12.75"/>
  <cols>
    <col min="2" max="2" width="18.421875" style="0" customWidth="1"/>
    <col min="3" max="6" width="9.140625" style="5" customWidth="1"/>
    <col min="7" max="7" width="6.28125" style="5" customWidth="1"/>
    <col min="8" max="10" width="9.140625" style="5" customWidth="1"/>
  </cols>
  <sheetData>
    <row r="2" ht="15">
      <c r="B2" s="40" t="s">
        <v>325</v>
      </c>
    </row>
    <row r="4" ht="12.75">
      <c r="B4" t="s">
        <v>41</v>
      </c>
    </row>
    <row r="5" spans="2:10" ht="13.5" thickBot="1">
      <c r="B5" s="76" t="s">
        <v>50</v>
      </c>
      <c r="C5" s="85" t="s">
        <v>328</v>
      </c>
      <c r="D5" s="86" t="s">
        <v>102</v>
      </c>
      <c r="E5" s="86" t="s">
        <v>103</v>
      </c>
      <c r="F5" s="86" t="s">
        <v>109</v>
      </c>
      <c r="G5" s="86"/>
      <c r="H5" s="85" t="s">
        <v>433</v>
      </c>
      <c r="I5" s="85" t="s">
        <v>434</v>
      </c>
      <c r="J5" s="85" t="s">
        <v>435</v>
      </c>
    </row>
    <row r="6" ht="1.5" customHeight="1" thickTop="1"/>
    <row r="7" spans="2:10" ht="12.75">
      <c r="B7" s="6" t="s">
        <v>24</v>
      </c>
      <c r="C7" s="127">
        <v>6.15</v>
      </c>
      <c r="D7" s="5">
        <v>5.9</v>
      </c>
      <c r="E7" s="5">
        <v>6</v>
      </c>
      <c r="F7" s="5">
        <v>5.9</v>
      </c>
      <c r="H7" s="5">
        <f>AVERAGE(C7:D7)</f>
        <v>6.025</v>
      </c>
      <c r="I7" s="5">
        <f>AVERAGE(C7:E7)</f>
        <v>6.016666666666667</v>
      </c>
      <c r="J7" s="5">
        <f>AVERAGE(C7:F7)</f>
        <v>5.987500000000001</v>
      </c>
    </row>
    <row r="8" spans="2:10" ht="12.75">
      <c r="B8" s="6" t="s">
        <v>16</v>
      </c>
      <c r="C8" s="127">
        <v>5.35</v>
      </c>
      <c r="D8" s="5">
        <v>5.9</v>
      </c>
      <c r="E8" s="5">
        <v>5.9</v>
      </c>
      <c r="F8" s="5">
        <v>6.4</v>
      </c>
      <c r="H8" s="5">
        <f aca="true" t="shared" si="0" ref="H8:H23">AVERAGE(C8:D8)</f>
        <v>5.625</v>
      </c>
      <c r="I8" s="5">
        <f aca="true" t="shared" si="1" ref="I8:I14">AVERAGE(C8:E8)</f>
        <v>5.716666666666666</v>
      </c>
      <c r="J8" s="5">
        <f>AVERAGE(C8:F8)</f>
        <v>5.887499999999999</v>
      </c>
    </row>
    <row r="9" spans="2:10" ht="12.75">
      <c r="B9" s="6" t="s">
        <v>10</v>
      </c>
      <c r="C9" s="127">
        <v>5.36</v>
      </c>
      <c r="D9" s="5">
        <v>5.2</v>
      </c>
      <c r="E9" s="5">
        <v>5.7</v>
      </c>
      <c r="F9" s="5">
        <v>5.3</v>
      </c>
      <c r="H9" s="5">
        <f t="shared" si="0"/>
        <v>5.28</v>
      </c>
      <c r="I9" s="5">
        <f t="shared" si="1"/>
        <v>5.420000000000001</v>
      </c>
      <c r="J9" s="5">
        <f>AVERAGE(C9:F9)</f>
        <v>5.390000000000001</v>
      </c>
    </row>
    <row r="10" spans="2:10" ht="12.75">
      <c r="B10" s="87" t="s">
        <v>34</v>
      </c>
      <c r="C10" s="125">
        <v>5.35</v>
      </c>
      <c r="D10" s="79">
        <v>4.9</v>
      </c>
      <c r="E10" s="79">
        <v>5.6</v>
      </c>
      <c r="F10" s="79">
        <v>5.9</v>
      </c>
      <c r="G10" s="79"/>
      <c r="H10" s="79">
        <f t="shared" si="0"/>
        <v>5.125</v>
      </c>
      <c r="I10" s="79">
        <f t="shared" si="1"/>
        <v>5.283333333333333</v>
      </c>
      <c r="J10" s="79">
        <f>AVERAGE(C10:F10)</f>
        <v>5.4375</v>
      </c>
    </row>
    <row r="11" spans="2:9" ht="12.75">
      <c r="B11" s="49" t="s">
        <v>438</v>
      </c>
      <c r="C11" s="127">
        <v>4.94</v>
      </c>
      <c r="D11" s="5">
        <v>5.8</v>
      </c>
      <c r="E11" s="5">
        <v>5.4</v>
      </c>
      <c r="H11" s="5">
        <f t="shared" si="0"/>
        <v>5.37</v>
      </c>
      <c r="I11" s="5">
        <f t="shared" si="1"/>
        <v>5.38</v>
      </c>
    </row>
    <row r="12" spans="2:9" ht="12.75">
      <c r="B12" s="6" t="s">
        <v>19</v>
      </c>
      <c r="C12" s="127">
        <v>5.92</v>
      </c>
      <c r="D12" s="5">
        <v>6</v>
      </c>
      <c r="E12" s="5">
        <v>6.6</v>
      </c>
      <c r="H12" s="5">
        <f t="shared" si="0"/>
        <v>5.96</v>
      </c>
      <c r="I12" s="5">
        <f t="shared" si="1"/>
        <v>6.173333333333333</v>
      </c>
    </row>
    <row r="13" spans="2:9" ht="12.75">
      <c r="B13" s="6" t="s">
        <v>27</v>
      </c>
      <c r="C13" s="127">
        <v>5.1</v>
      </c>
      <c r="D13" s="5">
        <v>5.3</v>
      </c>
      <c r="E13" s="5">
        <v>5.1</v>
      </c>
      <c r="H13" s="5">
        <f t="shared" si="0"/>
        <v>5.199999999999999</v>
      </c>
      <c r="I13" s="5">
        <f t="shared" si="1"/>
        <v>5.166666666666666</v>
      </c>
    </row>
    <row r="14" spans="2:10" ht="12.75">
      <c r="B14" s="87" t="s">
        <v>309</v>
      </c>
      <c r="C14" s="125">
        <v>4.28</v>
      </c>
      <c r="D14" s="79">
        <v>4.5</v>
      </c>
      <c r="E14" s="79">
        <v>4.2</v>
      </c>
      <c r="F14" s="79"/>
      <c r="G14" s="79"/>
      <c r="H14" s="79">
        <f t="shared" si="0"/>
        <v>4.390000000000001</v>
      </c>
      <c r="I14" s="79">
        <f t="shared" si="1"/>
        <v>4.326666666666667</v>
      </c>
      <c r="J14" s="79"/>
    </row>
    <row r="15" spans="2:8" ht="12.75">
      <c r="B15" s="6" t="s">
        <v>8</v>
      </c>
      <c r="C15" s="127">
        <v>4.8</v>
      </c>
      <c r="D15" s="5">
        <v>5.4</v>
      </c>
      <c r="H15" s="5">
        <f t="shared" si="0"/>
        <v>5.1</v>
      </c>
    </row>
    <row r="16" spans="2:8" ht="12.75">
      <c r="B16" s="9" t="s">
        <v>12</v>
      </c>
      <c r="C16" s="127">
        <v>5.64</v>
      </c>
      <c r="D16" s="5">
        <v>6.1</v>
      </c>
      <c r="H16" s="5">
        <f t="shared" si="0"/>
        <v>5.869999999999999</v>
      </c>
    </row>
    <row r="17" spans="2:8" ht="12.75">
      <c r="B17" s="49" t="s">
        <v>436</v>
      </c>
      <c r="C17" s="17">
        <v>5.1827591982754795</v>
      </c>
      <c r="D17" s="5">
        <v>4.1</v>
      </c>
      <c r="H17" s="5">
        <f t="shared" si="0"/>
        <v>4.641379599137739</v>
      </c>
    </row>
    <row r="18" spans="2:10" ht="12.75">
      <c r="B18" s="88" t="s">
        <v>437</v>
      </c>
      <c r="C18" s="79">
        <v>4.22303201935508</v>
      </c>
      <c r="D18" s="79">
        <v>3.8</v>
      </c>
      <c r="E18" s="79"/>
      <c r="F18" s="79"/>
      <c r="G18" s="79"/>
      <c r="H18" s="79">
        <f t="shared" si="0"/>
        <v>4.01151600967754</v>
      </c>
      <c r="I18" s="79"/>
      <c r="J18" s="79"/>
    </row>
    <row r="19" spans="2:8" ht="12.75">
      <c r="B19" s="6" t="s">
        <v>21</v>
      </c>
      <c r="C19" s="127">
        <v>6.81</v>
      </c>
      <c r="D19" s="5">
        <v>7.2</v>
      </c>
      <c r="H19" s="5">
        <f t="shared" si="0"/>
        <v>7.005</v>
      </c>
    </row>
    <row r="20" spans="2:8" ht="12.75">
      <c r="B20" s="6" t="s">
        <v>28</v>
      </c>
      <c r="C20" s="127">
        <v>5.12</v>
      </c>
      <c r="D20" s="5">
        <v>5.2</v>
      </c>
      <c r="H20" s="5">
        <f t="shared" si="0"/>
        <v>5.16</v>
      </c>
    </row>
    <row r="21" spans="2:8" ht="12.75">
      <c r="B21" s="6" t="s">
        <v>30</v>
      </c>
      <c r="C21" s="127">
        <v>4.46</v>
      </c>
      <c r="D21" s="5">
        <v>4.7</v>
      </c>
      <c r="H21" s="5">
        <f t="shared" si="0"/>
        <v>4.58</v>
      </c>
    </row>
    <row r="22" spans="2:10" ht="12.75">
      <c r="B22" s="87" t="s">
        <v>32</v>
      </c>
      <c r="C22" s="125">
        <v>5.96</v>
      </c>
      <c r="D22" s="79">
        <v>6</v>
      </c>
      <c r="E22" s="79"/>
      <c r="F22" s="79"/>
      <c r="G22" s="79"/>
      <c r="H22" s="79">
        <f t="shared" si="0"/>
        <v>5.98</v>
      </c>
      <c r="I22" s="79"/>
      <c r="J22" s="79"/>
    </row>
    <row r="23" spans="2:8" ht="12.75">
      <c r="B23" s="6" t="s">
        <v>310</v>
      </c>
      <c r="C23" s="127">
        <v>4.65</v>
      </c>
      <c r="D23" s="5">
        <v>5.1</v>
      </c>
      <c r="H23" s="5">
        <f t="shared" si="0"/>
        <v>4.875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M84"/>
  <sheetViews>
    <sheetView workbookViewId="0" topLeftCell="A1">
      <selection activeCell="Q3" sqref="Q3"/>
    </sheetView>
  </sheetViews>
  <sheetFormatPr defaultColWidth="9.140625" defaultRowHeight="12.75"/>
  <cols>
    <col min="1" max="1" width="7.8515625" style="1" customWidth="1"/>
    <col min="2" max="2" width="1.7109375" style="0" customWidth="1"/>
    <col min="3" max="3" width="22.7109375" style="0" customWidth="1"/>
    <col min="4" max="4" width="1.421875" style="0" customWidth="1"/>
    <col min="5" max="5" width="10.57421875" style="5" customWidth="1"/>
    <col min="6" max="6" width="1.28515625" style="5" customWidth="1"/>
    <col min="7" max="7" width="10.7109375" style="5" customWidth="1"/>
    <col min="8" max="8" width="1.1484375" style="5" customWidth="1"/>
    <col min="9" max="11" width="9.140625" style="5" customWidth="1"/>
  </cols>
  <sheetData>
    <row r="1" ht="15">
      <c r="B1" s="50" t="s">
        <v>111</v>
      </c>
    </row>
    <row r="2" ht="15">
      <c r="B2" s="40" t="s">
        <v>324</v>
      </c>
    </row>
    <row r="4" spans="5:7" ht="12.75">
      <c r="E4" s="5" t="s">
        <v>48</v>
      </c>
      <c r="G4" s="5" t="s">
        <v>48</v>
      </c>
    </row>
    <row r="5" spans="5:7" ht="12.75">
      <c r="E5" s="5" t="s">
        <v>112</v>
      </c>
      <c r="G5" s="5" t="s">
        <v>112</v>
      </c>
    </row>
    <row r="6" spans="1:11" ht="12.75">
      <c r="A6" s="1" t="s">
        <v>40</v>
      </c>
      <c r="C6" t="s">
        <v>41</v>
      </c>
      <c r="E6" s="5" t="s">
        <v>55</v>
      </c>
      <c r="G6" s="5" t="s">
        <v>55</v>
      </c>
      <c r="I6" s="5" t="s">
        <v>76</v>
      </c>
      <c r="J6" s="5" t="s">
        <v>78</v>
      </c>
      <c r="K6" s="5" t="s">
        <v>80</v>
      </c>
    </row>
    <row r="7" spans="1:11" ht="13.5" thickBot="1">
      <c r="A7" s="77" t="s">
        <v>49</v>
      </c>
      <c r="B7" s="76"/>
      <c r="C7" s="76" t="s">
        <v>50</v>
      </c>
      <c r="D7" s="76"/>
      <c r="E7" s="86" t="s">
        <v>88</v>
      </c>
      <c r="F7" s="86"/>
      <c r="G7" s="86" t="s">
        <v>89</v>
      </c>
      <c r="H7" s="86"/>
      <c r="I7" s="86" t="s">
        <v>92</v>
      </c>
      <c r="J7" s="86" t="s">
        <v>94</v>
      </c>
      <c r="K7" s="86" t="s">
        <v>95</v>
      </c>
    </row>
    <row r="8" ht="3" customHeight="1" thickTop="1"/>
    <row r="9" spans="1:13" ht="12.75">
      <c r="A9" s="1">
        <v>1</v>
      </c>
      <c r="C9" s="15" t="s">
        <v>8</v>
      </c>
      <c r="D9" s="1"/>
      <c r="E9" s="108">
        <v>5.5583893784885205</v>
      </c>
      <c r="F9" s="1"/>
      <c r="G9" s="1">
        <v>27</v>
      </c>
      <c r="H9" s="1"/>
      <c r="I9" s="108">
        <v>5.599661183507393</v>
      </c>
      <c r="J9" s="108">
        <v>4.808889110703973</v>
      </c>
      <c r="K9" s="108">
        <v>6.266617841254195</v>
      </c>
      <c r="L9" s="1"/>
      <c r="M9" s="1"/>
    </row>
    <row r="10" spans="1:13" ht="12.75">
      <c r="A10" s="1">
        <v>2</v>
      </c>
      <c r="C10" s="15" t="s">
        <v>280</v>
      </c>
      <c r="D10" s="1"/>
      <c r="E10" s="108">
        <v>6.112517508753353</v>
      </c>
      <c r="F10" s="1"/>
      <c r="G10" s="1">
        <v>12</v>
      </c>
      <c r="H10" s="1"/>
      <c r="I10" s="108">
        <v>6.334867502101307</v>
      </c>
      <c r="J10" s="108">
        <v>4.886736364729227</v>
      </c>
      <c r="K10" s="108">
        <v>7.115948659429524</v>
      </c>
      <c r="L10" s="1"/>
      <c r="M10" s="1"/>
    </row>
    <row r="11" spans="1:13" ht="12.75">
      <c r="A11" s="1">
        <v>3</v>
      </c>
      <c r="C11" s="15" t="s">
        <v>10</v>
      </c>
      <c r="D11" s="1"/>
      <c r="E11" s="108">
        <v>5.786421521843501</v>
      </c>
      <c r="F11" s="1"/>
      <c r="G11" s="1">
        <v>19</v>
      </c>
      <c r="H11" s="1"/>
      <c r="I11" s="108">
        <v>5.862836047886908</v>
      </c>
      <c r="J11" s="108">
        <v>5.279390934022965</v>
      </c>
      <c r="K11" s="108">
        <v>6.217037583620629</v>
      </c>
      <c r="L11" s="1"/>
      <c r="M11" s="1"/>
    </row>
    <row r="12" spans="1:13" ht="12.75">
      <c r="A12" s="19">
        <v>4</v>
      </c>
      <c r="B12" s="72"/>
      <c r="C12" s="82" t="s">
        <v>12</v>
      </c>
      <c r="D12" s="19"/>
      <c r="E12" s="109">
        <v>6.187926010099008</v>
      </c>
      <c r="F12" s="19"/>
      <c r="G12" s="19">
        <v>7</v>
      </c>
      <c r="H12" s="19"/>
      <c r="I12" s="109">
        <v>6.052796657902688</v>
      </c>
      <c r="J12" s="109">
        <v>6.0891694715413465</v>
      </c>
      <c r="K12" s="109">
        <v>6.421811900852987</v>
      </c>
      <c r="L12" s="1"/>
      <c r="M12" s="1"/>
    </row>
    <row r="13" spans="1:13" ht="12.75">
      <c r="A13" s="1">
        <v>5</v>
      </c>
      <c r="C13" s="15" t="s">
        <v>317</v>
      </c>
      <c r="D13" s="1"/>
      <c r="E13" s="108">
        <v>6.147501449933479</v>
      </c>
      <c r="F13" s="1"/>
      <c r="G13" s="1">
        <v>10</v>
      </c>
      <c r="H13" s="1"/>
      <c r="I13" s="108">
        <v>5.911392088689243</v>
      </c>
      <c r="J13" s="108">
        <v>6.132526141728258</v>
      </c>
      <c r="K13" s="108">
        <v>6.398586119382939</v>
      </c>
      <c r="L13" s="1"/>
      <c r="M13" s="1"/>
    </row>
    <row r="14" spans="1:13" ht="12.75">
      <c r="A14" s="1">
        <v>6</v>
      </c>
      <c r="C14" s="15" t="s">
        <v>284</v>
      </c>
      <c r="D14" s="1"/>
      <c r="E14" s="108">
        <v>5.880802064343467</v>
      </c>
      <c r="F14" s="1"/>
      <c r="G14" s="1">
        <v>15</v>
      </c>
      <c r="H14" s="1"/>
      <c r="I14" s="108">
        <v>5.802447125837481</v>
      </c>
      <c r="J14" s="108">
        <v>5.707687192250612</v>
      </c>
      <c r="K14" s="108">
        <v>6.132271874942308</v>
      </c>
      <c r="L14" s="1"/>
      <c r="M14" s="1"/>
    </row>
    <row r="15" spans="1:13" ht="12.75">
      <c r="A15" s="1">
        <v>7</v>
      </c>
      <c r="C15" s="23" t="s">
        <v>436</v>
      </c>
      <c r="D15" s="1"/>
      <c r="E15" s="108">
        <v>5.765822458295502</v>
      </c>
      <c r="F15" s="1"/>
      <c r="G15" s="1">
        <v>20</v>
      </c>
      <c r="H15" s="1"/>
      <c r="I15" s="108">
        <v>5.341354045813956</v>
      </c>
      <c r="J15" s="108">
        <v>5.867030557151622</v>
      </c>
      <c r="K15" s="108">
        <v>6.089082771920927</v>
      </c>
      <c r="L15" s="1"/>
      <c r="M15" s="1"/>
    </row>
    <row r="16" spans="1:13" ht="12.75">
      <c r="A16" s="19">
        <v>8</v>
      </c>
      <c r="B16" s="72"/>
      <c r="C16" s="78" t="s">
        <v>437</v>
      </c>
      <c r="D16" s="19"/>
      <c r="E16" s="109">
        <v>5.528261796898174</v>
      </c>
      <c r="F16" s="19"/>
      <c r="G16" s="19">
        <v>29</v>
      </c>
      <c r="H16" s="19"/>
      <c r="I16" s="109">
        <v>5.087024473272257</v>
      </c>
      <c r="J16" s="109">
        <v>5.598452675685532</v>
      </c>
      <c r="K16" s="109">
        <v>5.899308241736728</v>
      </c>
      <c r="L16" s="1"/>
      <c r="M16" s="1"/>
    </row>
    <row r="17" spans="1:13" ht="12.75">
      <c r="A17" s="1">
        <v>9</v>
      </c>
      <c r="C17" s="15" t="s">
        <v>288</v>
      </c>
      <c r="D17" s="1"/>
      <c r="E17" s="108">
        <v>5.895588555062974</v>
      </c>
      <c r="F17" s="1"/>
      <c r="G17" s="1">
        <v>14</v>
      </c>
      <c r="H17" s="1"/>
      <c r="I17" s="108">
        <v>5.706999071122005</v>
      </c>
      <c r="J17" s="108">
        <v>5.872179848829564</v>
      </c>
      <c r="K17" s="108">
        <v>6.107586745237354</v>
      </c>
      <c r="L17" s="1"/>
      <c r="M17" s="1"/>
    </row>
    <row r="18" spans="1:13" ht="12.75">
      <c r="A18" s="1">
        <v>10</v>
      </c>
      <c r="C18" s="15" t="s">
        <v>290</v>
      </c>
      <c r="D18" s="1"/>
      <c r="E18" s="108">
        <v>5.496095736279167</v>
      </c>
      <c r="F18" s="1"/>
      <c r="G18" s="1">
        <v>30</v>
      </c>
      <c r="H18" s="1"/>
      <c r="I18" s="108">
        <v>5.2965977637956705</v>
      </c>
      <c r="J18" s="108">
        <v>4.44505335819274</v>
      </c>
      <c r="K18" s="108">
        <v>6.746636086849091</v>
      </c>
      <c r="L18" s="1"/>
      <c r="M18" s="1"/>
    </row>
    <row r="19" spans="1:13" ht="12.75">
      <c r="A19" s="1">
        <v>11</v>
      </c>
      <c r="C19" s="15" t="s">
        <v>16</v>
      </c>
      <c r="D19" s="1"/>
      <c r="E19" s="108">
        <v>6.191046154944267</v>
      </c>
      <c r="F19" s="1"/>
      <c r="G19" s="1">
        <v>6</v>
      </c>
      <c r="H19" s="1"/>
      <c r="I19" s="108">
        <v>6.187140660443134</v>
      </c>
      <c r="J19" s="108">
        <v>6.735429059254544</v>
      </c>
      <c r="K19" s="108">
        <v>5.650568745135123</v>
      </c>
      <c r="L19" s="1"/>
      <c r="M19" s="1"/>
    </row>
    <row r="20" spans="1:13" ht="12.75">
      <c r="A20" s="19">
        <v>12</v>
      </c>
      <c r="B20" s="72"/>
      <c r="C20" s="82" t="s">
        <v>292</v>
      </c>
      <c r="D20" s="19"/>
      <c r="E20" s="109">
        <v>5.702104637174078</v>
      </c>
      <c r="F20" s="19"/>
      <c r="G20" s="19">
        <v>23</v>
      </c>
      <c r="H20" s="19"/>
      <c r="I20" s="109">
        <v>5.721272781906437</v>
      </c>
      <c r="J20" s="109">
        <v>5.232416043334387</v>
      </c>
      <c r="K20" s="109">
        <v>6.152625086281413</v>
      </c>
      <c r="L20" s="1"/>
      <c r="M20" s="1"/>
    </row>
    <row r="21" spans="1:13" ht="12.75">
      <c r="A21" s="1">
        <v>13</v>
      </c>
      <c r="C21" s="15" t="s">
        <v>295</v>
      </c>
      <c r="D21" s="1"/>
      <c r="E21" s="108">
        <v>5.839857112132781</v>
      </c>
      <c r="F21" s="1"/>
      <c r="G21" s="1">
        <v>17</v>
      </c>
      <c r="H21" s="1"/>
      <c r="I21" s="108">
        <v>6.413994299306124</v>
      </c>
      <c r="J21" s="108">
        <v>5.315405349370226</v>
      </c>
      <c r="K21" s="108">
        <v>5.790171687721994</v>
      </c>
      <c r="L21" s="1"/>
      <c r="M21" s="1"/>
    </row>
    <row r="22" spans="1:13" ht="12.75">
      <c r="A22" s="1">
        <v>14</v>
      </c>
      <c r="C22" s="23" t="s">
        <v>363</v>
      </c>
      <c r="D22" s="1"/>
      <c r="E22" s="108">
        <v>5.532739226587847</v>
      </c>
      <c r="F22" s="1"/>
      <c r="G22" s="1">
        <v>28</v>
      </c>
      <c r="H22" s="1"/>
      <c r="I22" s="108">
        <v>5.354890833019308</v>
      </c>
      <c r="J22" s="108">
        <v>5.889264108596544</v>
      </c>
      <c r="K22" s="108">
        <v>5.354062738147689</v>
      </c>
      <c r="L22" s="1"/>
      <c r="M22" s="1"/>
    </row>
    <row r="23" spans="1:13" ht="12.75">
      <c r="A23" s="1">
        <v>15</v>
      </c>
      <c r="C23" s="15" t="s">
        <v>19</v>
      </c>
      <c r="D23" s="1"/>
      <c r="E23" s="108">
        <v>6.831238964872857</v>
      </c>
      <c r="F23" s="1"/>
      <c r="G23" s="1">
        <v>1</v>
      </c>
      <c r="H23" s="1"/>
      <c r="I23" s="108">
        <v>6.305431754853543</v>
      </c>
      <c r="J23" s="108">
        <v>7.9570042029567585</v>
      </c>
      <c r="K23" s="108">
        <v>6.231280936808272</v>
      </c>
      <c r="L23" s="1"/>
      <c r="M23" s="1"/>
    </row>
    <row r="24" spans="1:13" ht="12.75">
      <c r="A24" s="19">
        <v>16</v>
      </c>
      <c r="B24" s="72"/>
      <c r="C24" s="82" t="s">
        <v>21</v>
      </c>
      <c r="D24" s="19"/>
      <c r="E24" s="109">
        <v>5.460750012342028</v>
      </c>
      <c r="F24" s="19"/>
      <c r="G24" s="19">
        <v>31</v>
      </c>
      <c r="H24" s="19"/>
      <c r="I24" s="109">
        <v>5.797510248668021</v>
      </c>
      <c r="J24" s="109">
        <v>5.532979139731742</v>
      </c>
      <c r="K24" s="109">
        <v>5.051760648626319</v>
      </c>
      <c r="L24" s="1"/>
      <c r="M24" s="1"/>
    </row>
    <row r="25" spans="1:13" ht="12.75">
      <c r="A25" s="1">
        <v>17</v>
      </c>
      <c r="C25" s="15" t="s">
        <v>297</v>
      </c>
      <c r="D25" s="1"/>
      <c r="E25" s="108">
        <v>6.1538048786102335</v>
      </c>
      <c r="F25" s="1"/>
      <c r="G25" s="1">
        <v>9</v>
      </c>
      <c r="H25" s="1"/>
      <c r="I25" s="108">
        <v>5.926148552702219</v>
      </c>
      <c r="J25" s="108">
        <v>6.27177824783212</v>
      </c>
      <c r="K25" s="108">
        <v>6.263487835296361</v>
      </c>
      <c r="L25" s="1"/>
      <c r="M25" s="1"/>
    </row>
    <row r="26" spans="1:13" ht="12.75">
      <c r="A26" s="1">
        <v>18</v>
      </c>
      <c r="C26" s="15" t="s">
        <v>299</v>
      </c>
      <c r="D26" s="1"/>
      <c r="E26" s="108">
        <v>6.792782518425478</v>
      </c>
      <c r="F26" s="1"/>
      <c r="G26" s="1">
        <v>2</v>
      </c>
      <c r="H26" s="1"/>
      <c r="I26" s="108">
        <v>7.052329909011339</v>
      </c>
      <c r="J26" s="108">
        <v>5.643872517432367</v>
      </c>
      <c r="K26" s="108">
        <v>7.682145128832729</v>
      </c>
      <c r="L26" s="1"/>
      <c r="M26" s="1"/>
    </row>
    <row r="27" spans="1:13" ht="12.75">
      <c r="A27" s="1">
        <v>19</v>
      </c>
      <c r="C27" s="15" t="s">
        <v>24</v>
      </c>
      <c r="D27" s="1"/>
      <c r="E27" s="108">
        <v>6.357508021438041</v>
      </c>
      <c r="F27" s="1"/>
      <c r="G27" s="1">
        <v>5</v>
      </c>
      <c r="H27" s="1"/>
      <c r="I27" s="108">
        <v>6.849551576436671</v>
      </c>
      <c r="J27" s="108">
        <v>5.710387712798972</v>
      </c>
      <c r="K27" s="108">
        <v>6.512584775078481</v>
      </c>
      <c r="L27" s="1"/>
      <c r="M27" s="1"/>
    </row>
    <row r="28" spans="1:13" ht="12.75">
      <c r="A28" s="19">
        <v>20</v>
      </c>
      <c r="B28" s="72"/>
      <c r="C28" s="82" t="s">
        <v>27</v>
      </c>
      <c r="D28" s="19"/>
      <c r="E28" s="109">
        <v>5.701337225196876</v>
      </c>
      <c r="F28" s="19"/>
      <c r="G28" s="19">
        <v>24</v>
      </c>
      <c r="H28" s="19"/>
      <c r="I28" s="109">
        <v>6.012296754503572</v>
      </c>
      <c r="J28" s="109">
        <v>5.073206470299552</v>
      </c>
      <c r="K28" s="109">
        <v>6.018508450787506</v>
      </c>
      <c r="L28" s="1"/>
      <c r="M28" s="1"/>
    </row>
    <row r="29" spans="1:13" ht="12.75">
      <c r="A29" s="1">
        <v>21</v>
      </c>
      <c r="C29" s="15" t="s">
        <v>28</v>
      </c>
      <c r="D29" s="1"/>
      <c r="E29" s="108">
        <v>6.167453649843561</v>
      </c>
      <c r="F29" s="1"/>
      <c r="G29" s="1">
        <v>8</v>
      </c>
      <c r="H29" s="1"/>
      <c r="I29" s="108">
        <v>6.192937472569781</v>
      </c>
      <c r="J29" s="108">
        <v>5.782645144220355</v>
      </c>
      <c r="K29" s="108">
        <v>6.526778332740547</v>
      </c>
      <c r="L29" s="1"/>
      <c r="M29" s="1"/>
    </row>
    <row r="30" spans="1:13" ht="12.75">
      <c r="A30" s="1">
        <v>22</v>
      </c>
      <c r="C30" s="15" t="s">
        <v>30</v>
      </c>
      <c r="D30" s="1"/>
      <c r="E30" s="108">
        <v>6.617985092631737</v>
      </c>
      <c r="F30" s="1"/>
      <c r="G30" s="1">
        <v>3</v>
      </c>
      <c r="H30" s="1"/>
      <c r="I30" s="108">
        <v>6.452797038474799</v>
      </c>
      <c r="J30" s="108">
        <v>6.579906456066908</v>
      </c>
      <c r="K30" s="108">
        <v>6.821251783353504</v>
      </c>
      <c r="L30" s="1"/>
      <c r="M30" s="1"/>
    </row>
    <row r="31" spans="1:13" ht="12.75">
      <c r="A31" s="1">
        <v>23</v>
      </c>
      <c r="C31" s="15" t="s">
        <v>32</v>
      </c>
      <c r="D31" s="1"/>
      <c r="E31" s="108">
        <v>5.744022659928993</v>
      </c>
      <c r="F31" s="1"/>
      <c r="G31" s="1">
        <v>22</v>
      </c>
      <c r="H31" s="1"/>
      <c r="I31" s="108">
        <v>5.8563853717192655</v>
      </c>
      <c r="J31" s="108">
        <v>5.238509124372877</v>
      </c>
      <c r="K31" s="108">
        <v>6.137173483694838</v>
      </c>
      <c r="L31" s="1"/>
      <c r="M31" s="1"/>
    </row>
    <row r="32" spans="1:13" ht="12.75">
      <c r="A32" s="19">
        <v>24</v>
      </c>
      <c r="B32" s="72"/>
      <c r="C32" s="82" t="s">
        <v>301</v>
      </c>
      <c r="D32" s="19"/>
      <c r="E32" s="109">
        <v>5.8325774471380365</v>
      </c>
      <c r="F32" s="19"/>
      <c r="G32" s="19">
        <v>18</v>
      </c>
      <c r="H32" s="19"/>
      <c r="I32" s="109">
        <v>5.992979223253295</v>
      </c>
      <c r="J32" s="109">
        <v>5.695185661459629</v>
      </c>
      <c r="K32" s="109">
        <v>5.8095674567011875</v>
      </c>
      <c r="L32" s="1"/>
      <c r="M32" s="1"/>
    </row>
    <row r="33" spans="1:13" ht="12.75">
      <c r="A33" s="1">
        <v>25</v>
      </c>
      <c r="C33" s="15" t="s">
        <v>303</v>
      </c>
      <c r="D33" s="1"/>
      <c r="E33" s="108">
        <v>6.583058097229287</v>
      </c>
      <c r="F33" s="1"/>
      <c r="G33" s="1">
        <v>4</v>
      </c>
      <c r="H33" s="1"/>
      <c r="I33" s="108">
        <v>5.50382109517609</v>
      </c>
      <c r="J33" s="108">
        <v>7.428538954329508</v>
      </c>
      <c r="K33" s="108">
        <v>6.816814242182263</v>
      </c>
      <c r="L33" s="1"/>
      <c r="M33" s="1"/>
    </row>
    <row r="34" spans="1:13" ht="12.75">
      <c r="A34" s="1">
        <v>26</v>
      </c>
      <c r="C34" s="15" t="s">
        <v>305</v>
      </c>
      <c r="D34" s="1"/>
      <c r="E34" s="108">
        <v>6.142452876180987</v>
      </c>
      <c r="F34" s="1"/>
      <c r="G34" s="1">
        <v>11</v>
      </c>
      <c r="H34" s="1"/>
      <c r="I34" s="108">
        <v>5.979101314041437</v>
      </c>
      <c r="J34" s="108">
        <v>6.38746684172454</v>
      </c>
      <c r="K34" s="108">
        <v>6.060790472776983</v>
      </c>
      <c r="L34" s="1"/>
      <c r="M34" s="1"/>
    </row>
    <row r="35" spans="1:13" ht="12.75">
      <c r="A35" s="1">
        <v>27</v>
      </c>
      <c r="C35" s="15" t="s">
        <v>307</v>
      </c>
      <c r="D35" s="1"/>
      <c r="E35" s="108">
        <v>5.753033772389223</v>
      </c>
      <c r="F35" s="1"/>
      <c r="G35" s="1">
        <v>21</v>
      </c>
      <c r="H35" s="1"/>
      <c r="I35" s="108">
        <v>5.432249777862519</v>
      </c>
      <c r="J35" s="108">
        <v>5.418937130150077</v>
      </c>
      <c r="K35" s="108">
        <v>6.407914409155074</v>
      </c>
      <c r="L35" s="1"/>
      <c r="M35" s="1"/>
    </row>
    <row r="36" spans="1:13" ht="12.75">
      <c r="A36" s="19">
        <v>28</v>
      </c>
      <c r="B36" s="72"/>
      <c r="C36" s="82" t="s">
        <v>34</v>
      </c>
      <c r="D36" s="19"/>
      <c r="E36" s="109">
        <v>5.87628971719423</v>
      </c>
      <c r="F36" s="19"/>
      <c r="G36" s="19">
        <v>16</v>
      </c>
      <c r="H36" s="19"/>
      <c r="I36" s="109">
        <v>5.026668336580149</v>
      </c>
      <c r="J36" s="109">
        <v>6.199267876548454</v>
      </c>
      <c r="K36" s="109">
        <v>6.402932938454089</v>
      </c>
      <c r="L36" s="1"/>
      <c r="M36" s="1"/>
    </row>
    <row r="37" spans="1:13" ht="12.75">
      <c r="A37" s="1">
        <v>29</v>
      </c>
      <c r="C37" s="15" t="s">
        <v>309</v>
      </c>
      <c r="D37" s="1"/>
      <c r="E37" s="108">
        <v>5.633818683704061</v>
      </c>
      <c r="F37" s="1"/>
      <c r="G37" s="1">
        <v>25</v>
      </c>
      <c r="H37" s="1"/>
      <c r="I37" s="108">
        <v>4.880877464560216</v>
      </c>
      <c r="J37" s="108">
        <v>6.591922251503547</v>
      </c>
      <c r="K37" s="108">
        <v>5.428656335048419</v>
      </c>
      <c r="L37" s="1"/>
      <c r="M37" s="1"/>
    </row>
    <row r="38" spans="1:13" ht="12.75">
      <c r="A38" s="1">
        <v>30</v>
      </c>
      <c r="C38" s="15" t="s">
        <v>310</v>
      </c>
      <c r="D38" s="1"/>
      <c r="E38" s="108">
        <v>5.623892614878376</v>
      </c>
      <c r="F38" s="1"/>
      <c r="G38" s="1">
        <v>26</v>
      </c>
      <c r="H38" s="1"/>
      <c r="I38" s="108">
        <v>5.5224522129130325</v>
      </c>
      <c r="J38" s="108">
        <v>5.141142390395257</v>
      </c>
      <c r="K38" s="108">
        <v>6.20808324132684</v>
      </c>
      <c r="L38" s="1"/>
      <c r="M38" s="1"/>
    </row>
    <row r="39" spans="1:13" ht="12.75">
      <c r="A39" s="1">
        <v>31</v>
      </c>
      <c r="C39" s="15" t="s">
        <v>311</v>
      </c>
      <c r="D39" s="1"/>
      <c r="E39" s="108">
        <v>5.97465988924328</v>
      </c>
      <c r="F39" s="1"/>
      <c r="G39" s="1">
        <v>13</v>
      </c>
      <c r="H39" s="1"/>
      <c r="I39" s="108">
        <v>5.131552302697349</v>
      </c>
      <c r="J39" s="108">
        <v>5.399231848463898</v>
      </c>
      <c r="K39" s="108">
        <v>7.3931955165685945</v>
      </c>
      <c r="L39" s="1"/>
      <c r="M39" s="1"/>
    </row>
    <row r="40" spans="1:13" ht="12.75">
      <c r="A40" s="1">
        <v>32</v>
      </c>
      <c r="C40" s="15" t="s">
        <v>313</v>
      </c>
      <c r="D40" s="1"/>
      <c r="E40" s="108">
        <v>4.652580029907285</v>
      </c>
      <c r="F40" s="1"/>
      <c r="G40" s="1">
        <v>32</v>
      </c>
      <c r="H40" s="1"/>
      <c r="I40" s="108">
        <v>4.883346543057614</v>
      </c>
      <c r="J40" s="108">
        <v>3.730703548348946</v>
      </c>
      <c r="K40" s="108">
        <v>5.343689998315293</v>
      </c>
      <c r="L40" s="1"/>
      <c r="M40" s="1"/>
    </row>
    <row r="41" spans="3:13" ht="12.75"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ht="12.75">
      <c r="C42" s="2" t="s">
        <v>60</v>
      </c>
      <c r="D42" s="1"/>
      <c r="E42" s="108">
        <f>AVERAGE(E9:E40)</f>
        <v>5.922634992562208</v>
      </c>
      <c r="F42" s="1"/>
      <c r="G42" s="1"/>
      <c r="H42" s="1"/>
      <c r="I42" s="108">
        <f>AVERAGE(I9:I40)</f>
        <v>5.79599098386515</v>
      </c>
      <c r="J42" s="108">
        <f>AVERAGE(J9:J40)</f>
        <v>5.7388223666883444</v>
      </c>
      <c r="K42" s="108">
        <f>AVERAGE(K9:K40)</f>
        <v>6.233091627133131</v>
      </c>
      <c r="L42" s="1"/>
      <c r="M42" s="1"/>
    </row>
    <row r="43" spans="3:13" ht="12.75"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ht="12.75"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ht="12.75"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ht="12.75"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2.75"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2.75"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2.75"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ht="12.75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ht="12.75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ht="12.75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ht="12.75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ht="12.75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ht="12.75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ht="12.75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ht="12.75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ht="12.75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ht="12.75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ht="12.75"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4:13" ht="12.75"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4:13" ht="12.75"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4:13" ht="12.75"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4:13" ht="12.75"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4:13" ht="12.75"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4:13" ht="12.75"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4:13" ht="12.75"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4:13" ht="12.75"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4:13" ht="12.75"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4:13" ht="12.75"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4:13" ht="12.75"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4:13" ht="12.75"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4:13" ht="12.75"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4:13" ht="12.75"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4:13" ht="12.75"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4:13" ht="12.75"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4:13" ht="12.75"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4:13" ht="12.75"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4:13" ht="12.75"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4:13" ht="12.75"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4:13" ht="12.75"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4:13" ht="12.75"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4:13" ht="12.75"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4:13" ht="12.75"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printOptions/>
  <pageMargins left="0.75" right="0.75" top="0.49" bottom="0.58" header="0.5" footer="0.5"/>
  <pageSetup fitToHeight="1" fitToWidth="1" horizontalDpi="600" verticalDpi="600" orientation="landscape" scale="9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L43"/>
  <sheetViews>
    <sheetView workbookViewId="0" topLeftCell="A13">
      <selection activeCell="J33" sqref="J33:K33"/>
    </sheetView>
  </sheetViews>
  <sheetFormatPr defaultColWidth="9.140625" defaultRowHeight="12.75"/>
  <cols>
    <col min="1" max="1" width="6.28125" style="0" customWidth="1"/>
    <col min="2" max="2" width="0.9921875" style="0" customWidth="1"/>
    <col min="3" max="3" width="20.7109375" style="0" customWidth="1"/>
    <col min="4" max="4" width="0.9921875" style="0" customWidth="1"/>
    <col min="5" max="5" width="1.421875" style="1" customWidth="1"/>
    <col min="6" max="6" width="9.140625" style="1" customWidth="1"/>
    <col min="7" max="7" width="1.1484375" style="1" customWidth="1"/>
    <col min="8" max="8" width="10.7109375" style="1" customWidth="1"/>
    <col min="9" max="9" width="2.421875" style="1" customWidth="1"/>
    <col min="10" max="10" width="16.421875" style="1" customWidth="1"/>
    <col min="11" max="11" width="17.140625" style="1" customWidth="1"/>
    <col min="12" max="12" width="9.140625" style="1" customWidth="1"/>
  </cols>
  <sheetData>
    <row r="1" ht="15">
      <c r="B1" s="40" t="s">
        <v>323</v>
      </c>
    </row>
    <row r="3" spans="1:11" ht="14.25">
      <c r="A3" t="s">
        <v>40</v>
      </c>
      <c r="C3" t="s">
        <v>41</v>
      </c>
      <c r="F3" s="25" t="s">
        <v>424</v>
      </c>
      <c r="H3" s="25" t="s">
        <v>425</v>
      </c>
      <c r="J3" s="172" t="s">
        <v>409</v>
      </c>
      <c r="K3" s="173"/>
    </row>
    <row r="4" spans="1:11" ht="13.5" thickBot="1">
      <c r="A4" s="76" t="s">
        <v>49</v>
      </c>
      <c r="B4" s="76"/>
      <c r="C4" s="76" t="s">
        <v>50</v>
      </c>
      <c r="D4" s="76"/>
      <c r="E4" s="77"/>
      <c r="F4" s="77" t="s">
        <v>92</v>
      </c>
      <c r="G4" s="77"/>
      <c r="H4" s="77" t="s">
        <v>97</v>
      </c>
      <c r="I4" s="77"/>
      <c r="J4" s="105" t="s">
        <v>407</v>
      </c>
      <c r="K4" s="105" t="s">
        <v>408</v>
      </c>
    </row>
    <row r="5" ht="3" customHeight="1" thickTop="1"/>
    <row r="6" spans="1:12" ht="12.75">
      <c r="A6">
        <v>1</v>
      </c>
      <c r="C6" s="15" t="s">
        <v>8</v>
      </c>
      <c r="D6" s="1"/>
      <c r="F6" s="18">
        <v>0</v>
      </c>
      <c r="H6" s="1" t="s">
        <v>337</v>
      </c>
      <c r="J6" s="62" t="s">
        <v>380</v>
      </c>
      <c r="K6" s="62" t="s">
        <v>381</v>
      </c>
      <c r="L6"/>
    </row>
    <row r="7" spans="1:12" ht="12.75">
      <c r="A7">
        <v>2</v>
      </c>
      <c r="C7" s="15" t="s">
        <v>280</v>
      </c>
      <c r="D7" s="1"/>
      <c r="F7" s="18">
        <v>1</v>
      </c>
      <c r="H7" s="1" t="s">
        <v>338</v>
      </c>
      <c r="J7" s="62" t="s">
        <v>534</v>
      </c>
      <c r="K7" s="62" t="s">
        <v>535</v>
      </c>
      <c r="L7"/>
    </row>
    <row r="8" spans="1:12" ht="12.75">
      <c r="A8">
        <v>3</v>
      </c>
      <c r="C8" s="15" t="s">
        <v>10</v>
      </c>
      <c r="D8" s="1"/>
      <c r="F8" s="18">
        <v>0</v>
      </c>
      <c r="H8" s="1" t="s">
        <v>339</v>
      </c>
      <c r="J8" s="62" t="s">
        <v>382</v>
      </c>
      <c r="K8" s="62" t="s">
        <v>535</v>
      </c>
      <c r="L8"/>
    </row>
    <row r="9" spans="1:12" ht="12.75">
      <c r="A9" s="72">
        <v>4</v>
      </c>
      <c r="B9" s="72"/>
      <c r="C9" s="82" t="s">
        <v>12</v>
      </c>
      <c r="D9" s="19"/>
      <c r="E9" s="19"/>
      <c r="F9" s="19">
        <v>0</v>
      </c>
      <c r="G9" s="19"/>
      <c r="H9" s="19" t="s">
        <v>340</v>
      </c>
      <c r="I9" s="19"/>
      <c r="J9" s="70" t="s">
        <v>383</v>
      </c>
      <c r="K9" s="70" t="s">
        <v>536</v>
      </c>
      <c r="L9"/>
    </row>
    <row r="10" spans="1:12" ht="12.75">
      <c r="A10">
        <v>5</v>
      </c>
      <c r="C10" s="15" t="s">
        <v>317</v>
      </c>
      <c r="D10" s="1"/>
      <c r="F10" s="18">
        <v>0</v>
      </c>
      <c r="H10" s="1" t="s">
        <v>341</v>
      </c>
      <c r="J10" s="62" t="s">
        <v>384</v>
      </c>
      <c r="K10" s="62" t="s">
        <v>537</v>
      </c>
      <c r="L10"/>
    </row>
    <row r="11" spans="1:12" ht="12.75">
      <c r="A11">
        <v>6</v>
      </c>
      <c r="C11" s="15" t="s">
        <v>284</v>
      </c>
      <c r="D11" s="1"/>
      <c r="F11" s="18">
        <v>0</v>
      </c>
      <c r="H11" s="1" t="s">
        <v>342</v>
      </c>
      <c r="J11" s="62" t="s">
        <v>385</v>
      </c>
      <c r="K11" s="62" t="s">
        <v>386</v>
      </c>
      <c r="L11"/>
    </row>
    <row r="12" spans="1:12" ht="12.75">
      <c r="A12">
        <v>7</v>
      </c>
      <c r="C12" s="23" t="s">
        <v>436</v>
      </c>
      <c r="D12" s="1"/>
      <c r="F12" s="18">
        <v>1</v>
      </c>
      <c r="H12" s="1" t="s">
        <v>343</v>
      </c>
      <c r="J12" s="62">
        <v>0</v>
      </c>
      <c r="K12" s="62">
        <v>0</v>
      </c>
      <c r="L12"/>
    </row>
    <row r="13" spans="1:12" ht="12.75">
      <c r="A13" s="72">
        <v>8</v>
      </c>
      <c r="B13" s="72"/>
      <c r="C13" s="78" t="s">
        <v>437</v>
      </c>
      <c r="D13" s="19"/>
      <c r="E13" s="19"/>
      <c r="F13" s="19">
        <v>0</v>
      </c>
      <c r="G13" s="19"/>
      <c r="H13" s="19" t="s">
        <v>343</v>
      </c>
      <c r="I13" s="19"/>
      <c r="J13" s="70">
        <v>0</v>
      </c>
      <c r="K13" s="70">
        <v>0</v>
      </c>
      <c r="L13"/>
    </row>
    <row r="14" spans="1:12" ht="12.75">
      <c r="A14">
        <v>9</v>
      </c>
      <c r="C14" s="15" t="s">
        <v>288</v>
      </c>
      <c r="D14" s="1"/>
      <c r="F14" s="18">
        <v>0</v>
      </c>
      <c r="H14" s="1">
        <v>0</v>
      </c>
      <c r="J14" s="62">
        <v>0</v>
      </c>
      <c r="K14" s="62">
        <v>0</v>
      </c>
      <c r="L14"/>
    </row>
    <row r="15" spans="1:12" ht="12.75">
      <c r="A15">
        <v>10</v>
      </c>
      <c r="C15" s="15" t="s">
        <v>290</v>
      </c>
      <c r="D15" s="1"/>
      <c r="F15" s="18">
        <v>1</v>
      </c>
      <c r="H15" s="1" t="s">
        <v>344</v>
      </c>
      <c r="J15" s="62" t="s">
        <v>387</v>
      </c>
      <c r="K15" s="62" t="s">
        <v>388</v>
      </c>
      <c r="L15"/>
    </row>
    <row r="16" spans="1:12" ht="12.75">
      <c r="A16">
        <v>11</v>
      </c>
      <c r="C16" s="15" t="s">
        <v>16</v>
      </c>
      <c r="D16" s="1"/>
      <c r="F16" s="18">
        <v>2</v>
      </c>
      <c r="H16" s="1" t="s">
        <v>345</v>
      </c>
      <c r="J16" s="62" t="s">
        <v>538</v>
      </c>
      <c r="K16" s="62" t="s">
        <v>535</v>
      </c>
      <c r="L16"/>
    </row>
    <row r="17" spans="1:12" ht="12.75">
      <c r="A17" s="72">
        <v>12</v>
      </c>
      <c r="B17" s="72"/>
      <c r="C17" s="82" t="s">
        <v>292</v>
      </c>
      <c r="D17" s="19"/>
      <c r="E17" s="19"/>
      <c r="F17" s="19">
        <v>0</v>
      </c>
      <c r="G17" s="19"/>
      <c r="H17" s="19" t="s">
        <v>346</v>
      </c>
      <c r="I17" s="19"/>
      <c r="J17" s="70" t="s">
        <v>380</v>
      </c>
      <c r="K17" s="70" t="s">
        <v>539</v>
      </c>
      <c r="L17"/>
    </row>
    <row r="18" spans="1:12" ht="12.75">
      <c r="A18">
        <v>13</v>
      </c>
      <c r="C18" s="15" t="s">
        <v>295</v>
      </c>
      <c r="D18" s="1"/>
      <c r="F18" s="18">
        <v>0</v>
      </c>
      <c r="H18" s="1" t="s">
        <v>347</v>
      </c>
      <c r="J18" s="62" t="s">
        <v>389</v>
      </c>
      <c r="K18" s="62" t="s">
        <v>540</v>
      </c>
      <c r="L18"/>
    </row>
    <row r="19" spans="1:12" ht="12.75">
      <c r="A19">
        <v>14</v>
      </c>
      <c r="C19" s="23" t="s">
        <v>363</v>
      </c>
      <c r="D19" s="1"/>
      <c r="F19" s="18">
        <v>0</v>
      </c>
      <c r="H19" s="1" t="s">
        <v>342</v>
      </c>
      <c r="J19" s="62" t="s">
        <v>390</v>
      </c>
      <c r="K19" s="62" t="s">
        <v>386</v>
      </c>
      <c r="L19"/>
    </row>
    <row r="20" spans="1:12" ht="12.75">
      <c r="A20">
        <v>15</v>
      </c>
      <c r="C20" s="15" t="s">
        <v>19</v>
      </c>
      <c r="D20" s="1"/>
      <c r="F20" s="18">
        <v>1</v>
      </c>
      <c r="H20" s="1" t="s">
        <v>342</v>
      </c>
      <c r="J20" s="62" t="s">
        <v>391</v>
      </c>
      <c r="K20" s="62" t="s">
        <v>541</v>
      </c>
      <c r="L20"/>
    </row>
    <row r="21" spans="1:12" ht="12.75">
      <c r="A21" s="72">
        <v>16</v>
      </c>
      <c r="B21" s="72"/>
      <c r="C21" s="82" t="s">
        <v>21</v>
      </c>
      <c r="D21" s="19"/>
      <c r="E21" s="19"/>
      <c r="F21" s="19">
        <v>0</v>
      </c>
      <c r="G21" s="19"/>
      <c r="H21" s="19" t="s">
        <v>341</v>
      </c>
      <c r="I21" s="19"/>
      <c r="J21" s="70" t="s">
        <v>542</v>
      </c>
      <c r="K21" s="70" t="s">
        <v>542</v>
      </c>
      <c r="L21"/>
    </row>
    <row r="22" spans="1:12" ht="12.75">
      <c r="A22">
        <v>17</v>
      </c>
      <c r="C22" s="15" t="s">
        <v>297</v>
      </c>
      <c r="D22" s="1"/>
      <c r="F22" s="18">
        <v>0</v>
      </c>
      <c r="H22" s="1" t="s">
        <v>337</v>
      </c>
      <c r="J22" s="62" t="s">
        <v>392</v>
      </c>
      <c r="K22" s="62" t="s">
        <v>393</v>
      </c>
      <c r="L22"/>
    </row>
    <row r="23" spans="1:12" ht="12.75">
      <c r="A23">
        <v>18</v>
      </c>
      <c r="C23" s="15" t="s">
        <v>299</v>
      </c>
      <c r="D23" s="1"/>
      <c r="F23" s="18">
        <v>0</v>
      </c>
      <c r="H23" s="1" t="s">
        <v>348</v>
      </c>
      <c r="J23" s="62" t="s">
        <v>394</v>
      </c>
      <c r="K23" s="62" t="s">
        <v>543</v>
      </c>
      <c r="L23"/>
    </row>
    <row r="24" spans="1:12" ht="12.75">
      <c r="A24">
        <v>19</v>
      </c>
      <c r="C24" s="15" t="s">
        <v>24</v>
      </c>
      <c r="D24" s="1"/>
      <c r="F24" s="18">
        <v>1</v>
      </c>
      <c r="H24" s="1" t="s">
        <v>349</v>
      </c>
      <c r="J24" s="62" t="s">
        <v>535</v>
      </c>
      <c r="K24" s="62" t="s">
        <v>544</v>
      </c>
      <c r="L24"/>
    </row>
    <row r="25" spans="1:12" ht="12.75">
      <c r="A25" s="72">
        <v>20</v>
      </c>
      <c r="B25" s="72"/>
      <c r="C25" s="82" t="s">
        <v>27</v>
      </c>
      <c r="D25" s="19"/>
      <c r="E25" s="19"/>
      <c r="F25" s="19">
        <v>0</v>
      </c>
      <c r="G25" s="19"/>
      <c r="H25" s="19" t="s">
        <v>350</v>
      </c>
      <c r="I25" s="19"/>
      <c r="J25" s="70">
        <v>0</v>
      </c>
      <c r="K25" s="70">
        <v>0</v>
      </c>
      <c r="L25"/>
    </row>
    <row r="26" spans="1:12" ht="12.75">
      <c r="A26">
        <v>21</v>
      </c>
      <c r="C26" s="15" t="s">
        <v>28</v>
      </c>
      <c r="D26" s="1"/>
      <c r="F26" s="18">
        <v>0</v>
      </c>
      <c r="H26" s="1" t="s">
        <v>351</v>
      </c>
      <c r="J26" s="62" t="s">
        <v>387</v>
      </c>
      <c r="K26" s="62" t="s">
        <v>395</v>
      </c>
      <c r="L26"/>
    </row>
    <row r="27" spans="1:12" ht="12.75">
      <c r="A27">
        <v>22</v>
      </c>
      <c r="C27" s="15" t="s">
        <v>30</v>
      </c>
      <c r="D27" s="1"/>
      <c r="F27" s="18">
        <v>0</v>
      </c>
      <c r="H27" s="1" t="s">
        <v>352</v>
      </c>
      <c r="J27" s="62">
        <v>0</v>
      </c>
      <c r="K27" s="62">
        <v>0</v>
      </c>
      <c r="L27"/>
    </row>
    <row r="28" spans="1:12" ht="12.75">
      <c r="A28">
        <v>23</v>
      </c>
      <c r="C28" s="15" t="s">
        <v>32</v>
      </c>
      <c r="D28" s="1"/>
      <c r="F28" s="18">
        <v>0</v>
      </c>
      <c r="H28" s="1" t="s">
        <v>353</v>
      </c>
      <c r="J28" s="62" t="s">
        <v>396</v>
      </c>
      <c r="K28" s="62" t="s">
        <v>397</v>
      </c>
      <c r="L28"/>
    </row>
    <row r="29" spans="1:12" ht="12.75">
      <c r="A29" s="72">
        <v>24</v>
      </c>
      <c r="B29" s="72"/>
      <c r="C29" s="82" t="s">
        <v>301</v>
      </c>
      <c r="D29" s="19"/>
      <c r="E29" s="19"/>
      <c r="F29" s="19">
        <v>0</v>
      </c>
      <c r="G29" s="19"/>
      <c r="H29" s="19" t="s">
        <v>350</v>
      </c>
      <c r="I29" s="19"/>
      <c r="J29" s="70" t="s">
        <v>384</v>
      </c>
      <c r="K29" s="70" t="s">
        <v>545</v>
      </c>
      <c r="L29"/>
    </row>
    <row r="30" spans="1:12" ht="12.75">
      <c r="A30">
        <v>25</v>
      </c>
      <c r="C30" s="15" t="s">
        <v>303</v>
      </c>
      <c r="D30" s="1"/>
      <c r="F30" s="18">
        <v>0</v>
      </c>
      <c r="H30" s="1" t="s">
        <v>342</v>
      </c>
      <c r="J30" s="62" t="s">
        <v>398</v>
      </c>
      <c r="K30" s="62" t="s">
        <v>546</v>
      </c>
      <c r="L30"/>
    </row>
    <row r="31" spans="1:12" ht="12.75">
      <c r="A31">
        <v>26</v>
      </c>
      <c r="C31" s="15" t="s">
        <v>305</v>
      </c>
      <c r="D31" s="1"/>
      <c r="F31" s="18">
        <v>0</v>
      </c>
      <c r="H31" s="1">
        <v>0</v>
      </c>
      <c r="J31" s="62">
        <v>0</v>
      </c>
      <c r="K31" s="62" t="s">
        <v>547</v>
      </c>
      <c r="L31"/>
    </row>
    <row r="32" spans="1:12" ht="12.75">
      <c r="A32">
        <v>27</v>
      </c>
      <c r="C32" s="15" t="s">
        <v>307</v>
      </c>
      <c r="D32" s="1"/>
      <c r="F32" s="18">
        <v>0</v>
      </c>
      <c r="H32" s="1" t="s">
        <v>342</v>
      </c>
      <c r="J32" s="62" t="s">
        <v>399</v>
      </c>
      <c r="K32" s="62" t="s">
        <v>538</v>
      </c>
      <c r="L32"/>
    </row>
    <row r="33" spans="1:12" ht="12.75">
      <c r="A33" s="72">
        <v>28</v>
      </c>
      <c r="B33" s="72"/>
      <c r="C33" s="82" t="s">
        <v>34</v>
      </c>
      <c r="D33" s="19"/>
      <c r="E33" s="19"/>
      <c r="F33" s="19">
        <v>2</v>
      </c>
      <c r="G33" s="19"/>
      <c r="H33" s="19" t="s">
        <v>354</v>
      </c>
      <c r="I33" s="19"/>
      <c r="J33" s="70" t="s">
        <v>386</v>
      </c>
      <c r="K33" s="70" t="s">
        <v>543</v>
      </c>
      <c r="L33"/>
    </row>
    <row r="34" spans="1:12" ht="12.75">
      <c r="A34">
        <v>29</v>
      </c>
      <c r="C34" s="15" t="s">
        <v>309</v>
      </c>
      <c r="D34" s="1"/>
      <c r="F34" s="18">
        <v>0</v>
      </c>
      <c r="H34" s="1" t="s">
        <v>342</v>
      </c>
      <c r="J34" s="62" t="s">
        <v>400</v>
      </c>
      <c r="K34" s="62" t="s">
        <v>401</v>
      </c>
      <c r="L34"/>
    </row>
    <row r="35" spans="1:12" ht="12.75">
      <c r="A35">
        <v>30</v>
      </c>
      <c r="C35" s="15" t="s">
        <v>310</v>
      </c>
      <c r="D35" s="1"/>
      <c r="F35" s="18">
        <v>0</v>
      </c>
      <c r="H35" s="1" t="s">
        <v>355</v>
      </c>
      <c r="J35" s="62" t="s">
        <v>402</v>
      </c>
      <c r="K35" s="62" t="s">
        <v>388</v>
      </c>
      <c r="L35"/>
    </row>
    <row r="36" spans="1:12" ht="12.75">
      <c r="A36">
        <v>31</v>
      </c>
      <c r="C36" s="15" t="s">
        <v>311</v>
      </c>
      <c r="D36" s="1"/>
      <c r="F36" s="18">
        <v>0</v>
      </c>
      <c r="H36" s="1" t="s">
        <v>356</v>
      </c>
      <c r="J36" s="62" t="s">
        <v>403</v>
      </c>
      <c r="K36" s="62" t="s">
        <v>404</v>
      </c>
      <c r="L36"/>
    </row>
    <row r="37" spans="1:12" ht="12.75">
      <c r="A37">
        <v>32</v>
      </c>
      <c r="C37" s="15" t="s">
        <v>313</v>
      </c>
      <c r="D37" s="1"/>
      <c r="F37" s="18">
        <v>1</v>
      </c>
      <c r="H37" s="1" t="s">
        <v>357</v>
      </c>
      <c r="J37" s="62" t="s">
        <v>405</v>
      </c>
      <c r="K37" s="62" t="s">
        <v>406</v>
      </c>
      <c r="L37"/>
    </row>
    <row r="38" ht="12.75">
      <c r="F38" s="18"/>
    </row>
    <row r="40" spans="2:3" ht="14.25">
      <c r="B40">
        <v>1</v>
      </c>
      <c r="C40" s="28" t="s">
        <v>422</v>
      </c>
    </row>
    <row r="41" spans="2:3" ht="14.25">
      <c r="B41">
        <v>2</v>
      </c>
      <c r="C41" s="37" t="s">
        <v>426</v>
      </c>
    </row>
    <row r="42" spans="2:3" ht="14.25">
      <c r="B42">
        <v>3</v>
      </c>
      <c r="C42" s="37" t="s">
        <v>474</v>
      </c>
    </row>
    <row r="43" ht="12.75">
      <c r="B43">
        <v>4</v>
      </c>
    </row>
  </sheetData>
  <mergeCells count="1">
    <mergeCell ref="J3:K3"/>
  </mergeCells>
  <printOptions/>
  <pageMargins left="0.75" right="0.5" top="0.5" bottom="0.5" header="0" footer="0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2"/>
  <dimension ref="A1:L50"/>
  <sheetViews>
    <sheetView workbookViewId="0" topLeftCell="A1">
      <selection activeCell="D24" sqref="D24"/>
    </sheetView>
  </sheetViews>
  <sheetFormatPr defaultColWidth="9.140625" defaultRowHeight="12.75"/>
  <cols>
    <col min="1" max="1" width="6.28125" style="0" customWidth="1"/>
    <col min="2" max="2" width="1.7109375" style="0" customWidth="1"/>
    <col min="3" max="3" width="21.00390625" style="0" customWidth="1"/>
    <col min="5" max="5" width="1.8515625" style="0" customWidth="1"/>
    <col min="6" max="11" width="13.00390625" style="1" customWidth="1"/>
  </cols>
  <sheetData>
    <row r="1" ht="15">
      <c r="B1" s="40" t="s">
        <v>322</v>
      </c>
    </row>
    <row r="3" spans="1:11" ht="14.25">
      <c r="A3" t="s">
        <v>40</v>
      </c>
      <c r="C3" t="s">
        <v>41</v>
      </c>
      <c r="F3" s="174" t="s">
        <v>563</v>
      </c>
      <c r="G3" s="174"/>
      <c r="H3" s="174"/>
      <c r="I3" s="174"/>
      <c r="J3" s="174"/>
      <c r="K3" s="174"/>
    </row>
    <row r="4" spans="1:11" ht="13.5" thickBot="1">
      <c r="A4" s="76" t="s">
        <v>49</v>
      </c>
      <c r="B4" s="76"/>
      <c r="C4" s="76" t="s">
        <v>50</v>
      </c>
      <c r="D4" s="76"/>
      <c r="E4" s="76"/>
      <c r="F4" s="121" t="s">
        <v>557</v>
      </c>
      <c r="G4" s="121" t="s">
        <v>558</v>
      </c>
      <c r="H4" s="121" t="s">
        <v>559</v>
      </c>
      <c r="I4" s="121" t="s">
        <v>560</v>
      </c>
      <c r="J4" s="121" t="s">
        <v>561</v>
      </c>
      <c r="K4" s="121" t="s">
        <v>562</v>
      </c>
    </row>
    <row r="5" spans="6:11" ht="2.25" customHeight="1" thickTop="1">
      <c r="F5" s="120"/>
      <c r="G5" s="120"/>
      <c r="H5" s="120"/>
      <c r="I5" s="120"/>
      <c r="J5" s="120"/>
      <c r="K5" s="120"/>
    </row>
    <row r="6" spans="1:12" ht="12.75">
      <c r="A6">
        <v>1</v>
      </c>
      <c r="C6" s="15" t="s">
        <v>8</v>
      </c>
      <c r="D6" s="1"/>
      <c r="E6" s="1"/>
      <c r="F6" s="62">
        <v>3</v>
      </c>
      <c r="G6" s="62" t="s">
        <v>548</v>
      </c>
      <c r="H6" s="62">
        <v>0</v>
      </c>
      <c r="I6" s="62" t="s">
        <v>507</v>
      </c>
      <c r="J6" s="62">
        <v>0</v>
      </c>
      <c r="K6" s="62">
        <v>0</v>
      </c>
      <c r="L6" s="1"/>
    </row>
    <row r="7" spans="1:12" ht="12.75">
      <c r="A7">
        <v>2</v>
      </c>
      <c r="C7" s="15" t="s">
        <v>280</v>
      </c>
      <c r="D7" s="1"/>
      <c r="E7" s="1"/>
      <c r="F7" s="62">
        <v>4</v>
      </c>
      <c r="G7" s="62" t="s">
        <v>549</v>
      </c>
      <c r="H7" s="62" t="s">
        <v>566</v>
      </c>
      <c r="I7" s="62" t="s">
        <v>567</v>
      </c>
      <c r="J7" s="62" t="s">
        <v>568</v>
      </c>
      <c r="K7" s="62">
        <v>0</v>
      </c>
      <c r="L7" s="1"/>
    </row>
    <row r="8" spans="1:12" ht="12.75">
      <c r="A8">
        <v>3</v>
      </c>
      <c r="C8" s="15" t="s">
        <v>10</v>
      </c>
      <c r="D8" s="1"/>
      <c r="E8" s="1"/>
      <c r="F8" s="62" t="s">
        <v>567</v>
      </c>
      <c r="G8" s="62">
        <v>3</v>
      </c>
      <c r="H8" s="62" t="s">
        <v>570</v>
      </c>
      <c r="I8" s="122" t="s">
        <v>507</v>
      </c>
      <c r="J8" s="62" t="s">
        <v>483</v>
      </c>
      <c r="K8" s="62">
        <v>0</v>
      </c>
      <c r="L8" s="1"/>
    </row>
    <row r="9" spans="1:12" ht="12.75">
      <c r="A9">
        <v>4</v>
      </c>
      <c r="C9" s="15" t="s">
        <v>12</v>
      </c>
      <c r="D9" s="1"/>
      <c r="E9" s="1"/>
      <c r="F9" s="62">
        <v>0</v>
      </c>
      <c r="G9" s="62" t="s">
        <v>548</v>
      </c>
      <c r="H9" s="62">
        <v>0</v>
      </c>
      <c r="I9" s="62">
        <v>0</v>
      </c>
      <c r="J9" s="62">
        <v>0</v>
      </c>
      <c r="K9" s="62">
        <v>0</v>
      </c>
      <c r="L9" s="1"/>
    </row>
    <row r="10" spans="1:12" ht="12.75">
      <c r="A10">
        <v>5</v>
      </c>
      <c r="C10" s="15" t="s">
        <v>317</v>
      </c>
      <c r="D10" s="1"/>
      <c r="E10" s="1"/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1"/>
    </row>
    <row r="11" spans="1:12" ht="12.75">
      <c r="A11">
        <v>6</v>
      </c>
      <c r="C11" s="15" t="s">
        <v>284</v>
      </c>
      <c r="D11" s="1"/>
      <c r="E11" s="1"/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1"/>
    </row>
    <row r="12" spans="1:12" ht="12.75">
      <c r="A12">
        <v>7</v>
      </c>
      <c r="C12" s="23" t="s">
        <v>436</v>
      </c>
      <c r="D12" s="1"/>
      <c r="E12" s="1"/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1"/>
    </row>
    <row r="13" spans="1:12" ht="12.75">
      <c r="A13">
        <v>8</v>
      </c>
      <c r="C13" s="23" t="s">
        <v>437</v>
      </c>
      <c r="D13" s="1"/>
      <c r="E13" s="1"/>
      <c r="F13" s="62" t="s">
        <v>507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1"/>
    </row>
    <row r="14" spans="1:12" ht="12.75">
      <c r="A14">
        <v>9</v>
      </c>
      <c r="C14" s="15" t="s">
        <v>288</v>
      </c>
      <c r="D14" s="1"/>
      <c r="E14" s="1"/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1"/>
    </row>
    <row r="15" spans="1:12" ht="12.75">
      <c r="A15">
        <v>10</v>
      </c>
      <c r="C15" s="15" t="s">
        <v>290</v>
      </c>
      <c r="D15" s="1"/>
      <c r="E15" s="1"/>
      <c r="F15" s="62" t="s">
        <v>507</v>
      </c>
      <c r="G15" s="62" t="s">
        <v>548</v>
      </c>
      <c r="H15" s="62">
        <v>0</v>
      </c>
      <c r="I15" s="62" t="s">
        <v>548</v>
      </c>
      <c r="J15" s="62">
        <v>0</v>
      </c>
      <c r="K15" s="62">
        <v>0</v>
      </c>
      <c r="L15" s="1"/>
    </row>
    <row r="16" spans="1:12" ht="12.75">
      <c r="A16">
        <v>11</v>
      </c>
      <c r="C16" s="15" t="s">
        <v>16</v>
      </c>
      <c r="D16" s="1"/>
      <c r="E16" s="1"/>
      <c r="F16" s="62">
        <v>3</v>
      </c>
      <c r="G16" s="62">
        <v>4</v>
      </c>
      <c r="H16" s="62">
        <v>4</v>
      </c>
      <c r="I16" s="62">
        <v>4</v>
      </c>
      <c r="J16" s="62" t="s">
        <v>550</v>
      </c>
      <c r="K16" s="62">
        <v>0</v>
      </c>
      <c r="L16" s="1"/>
    </row>
    <row r="17" spans="1:12" ht="12.75">
      <c r="A17">
        <v>12</v>
      </c>
      <c r="C17" s="15" t="s">
        <v>292</v>
      </c>
      <c r="D17" s="1"/>
      <c r="E17" s="1"/>
      <c r="F17" s="62" t="s">
        <v>507</v>
      </c>
      <c r="G17" s="62">
        <v>2</v>
      </c>
      <c r="H17" s="62" t="s">
        <v>551</v>
      </c>
      <c r="I17" s="62" t="s">
        <v>548</v>
      </c>
      <c r="J17" s="62">
        <v>0</v>
      </c>
      <c r="K17" s="62">
        <v>0</v>
      </c>
      <c r="L17" s="1"/>
    </row>
    <row r="18" spans="1:12" ht="12.75">
      <c r="A18">
        <v>13</v>
      </c>
      <c r="C18" s="15" t="s">
        <v>295</v>
      </c>
      <c r="D18" s="1"/>
      <c r="E18" s="1"/>
      <c r="F18" s="62" t="s">
        <v>567</v>
      </c>
      <c r="G18" s="62" t="s">
        <v>551</v>
      </c>
      <c r="H18" s="62" t="s">
        <v>548</v>
      </c>
      <c r="I18" s="62" t="s">
        <v>507</v>
      </c>
      <c r="J18" s="62" t="s">
        <v>552</v>
      </c>
      <c r="K18" s="62">
        <v>0</v>
      </c>
      <c r="L18" s="1"/>
    </row>
    <row r="19" spans="1:12" ht="12.75">
      <c r="A19">
        <v>14</v>
      </c>
      <c r="C19" s="23" t="s">
        <v>363</v>
      </c>
      <c r="D19" s="1"/>
      <c r="E19" s="1"/>
      <c r="F19" s="62">
        <v>2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1"/>
    </row>
    <row r="20" spans="1:12" ht="12.75">
      <c r="A20">
        <v>15</v>
      </c>
      <c r="C20" s="15" t="s">
        <v>19</v>
      </c>
      <c r="D20" s="1"/>
      <c r="E20" s="1"/>
      <c r="F20" s="65" t="s">
        <v>507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1"/>
    </row>
    <row r="21" spans="1:12" ht="12.75">
      <c r="A21">
        <v>16</v>
      </c>
      <c r="C21" s="15" t="s">
        <v>21</v>
      </c>
      <c r="D21" s="1"/>
      <c r="E21" s="1"/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1"/>
    </row>
    <row r="22" spans="1:12" ht="12.75">
      <c r="A22">
        <v>17</v>
      </c>
      <c r="C22" s="15" t="s">
        <v>297</v>
      </c>
      <c r="D22" s="1"/>
      <c r="E22" s="1"/>
      <c r="F22" s="62" t="s">
        <v>507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1"/>
    </row>
    <row r="23" spans="1:12" ht="12.75">
      <c r="A23">
        <v>18</v>
      </c>
      <c r="C23" s="15" t="s">
        <v>299</v>
      </c>
      <c r="D23" s="1"/>
      <c r="E23" s="1"/>
      <c r="F23" s="62">
        <v>3</v>
      </c>
      <c r="G23" s="62" t="s">
        <v>548</v>
      </c>
      <c r="H23" s="62">
        <v>0</v>
      </c>
      <c r="I23" s="62">
        <v>0</v>
      </c>
      <c r="J23" s="62" t="s">
        <v>548</v>
      </c>
      <c r="K23" s="62">
        <v>0</v>
      </c>
      <c r="L23" s="1"/>
    </row>
    <row r="24" spans="1:12" ht="12.75">
      <c r="A24">
        <v>19</v>
      </c>
      <c r="C24" s="15" t="s">
        <v>24</v>
      </c>
      <c r="D24" s="1"/>
      <c r="E24" s="1"/>
      <c r="F24" s="62">
        <v>4</v>
      </c>
      <c r="G24" s="62">
        <v>4</v>
      </c>
      <c r="H24" s="62" t="s">
        <v>567</v>
      </c>
      <c r="I24" s="62">
        <v>3</v>
      </c>
      <c r="J24" s="62" t="s">
        <v>567</v>
      </c>
      <c r="K24" s="62">
        <v>0</v>
      </c>
      <c r="L24" s="1"/>
    </row>
    <row r="25" spans="1:12" ht="12.75">
      <c r="A25">
        <v>20</v>
      </c>
      <c r="C25" s="15" t="s">
        <v>27</v>
      </c>
      <c r="D25" s="1"/>
      <c r="E25" s="1"/>
      <c r="F25" s="62">
        <v>0</v>
      </c>
      <c r="G25" s="122" t="s">
        <v>507</v>
      </c>
      <c r="H25" s="62">
        <v>0</v>
      </c>
      <c r="I25" s="62">
        <v>0</v>
      </c>
      <c r="J25" s="62">
        <v>0</v>
      </c>
      <c r="K25" s="62">
        <v>0</v>
      </c>
      <c r="L25" s="1"/>
    </row>
    <row r="26" spans="1:12" ht="12.75">
      <c r="A26">
        <v>21</v>
      </c>
      <c r="C26" s="15" t="s">
        <v>28</v>
      </c>
      <c r="D26" s="1"/>
      <c r="E26" s="1"/>
      <c r="F26" s="62" t="s">
        <v>548</v>
      </c>
      <c r="G26" s="62" t="s">
        <v>507</v>
      </c>
      <c r="H26" s="62" t="s">
        <v>483</v>
      </c>
      <c r="I26" s="62">
        <v>0</v>
      </c>
      <c r="J26" s="62" t="s">
        <v>548</v>
      </c>
      <c r="K26" s="62" t="s">
        <v>553</v>
      </c>
      <c r="L26" s="1"/>
    </row>
    <row r="27" spans="1:12" ht="12.75">
      <c r="A27">
        <v>22</v>
      </c>
      <c r="C27" s="15" t="s">
        <v>30</v>
      </c>
      <c r="D27" s="1"/>
      <c r="E27" s="1"/>
      <c r="F27" s="62" t="s">
        <v>554</v>
      </c>
      <c r="G27" s="62" t="s">
        <v>507</v>
      </c>
      <c r="H27" s="62" t="s">
        <v>483</v>
      </c>
      <c r="I27" s="62" t="s">
        <v>548</v>
      </c>
      <c r="J27" s="62" t="s">
        <v>555</v>
      </c>
      <c r="K27" s="62">
        <v>0</v>
      </c>
      <c r="L27" s="1"/>
    </row>
    <row r="28" spans="1:12" ht="12.75">
      <c r="A28">
        <v>23</v>
      </c>
      <c r="C28" s="15" t="s">
        <v>32</v>
      </c>
      <c r="D28" s="1"/>
      <c r="E28" s="1"/>
      <c r="F28" s="62" t="s">
        <v>507</v>
      </c>
      <c r="G28" s="62" t="s">
        <v>483</v>
      </c>
      <c r="H28" s="62" t="s">
        <v>483</v>
      </c>
      <c r="I28" s="62" t="s">
        <v>548</v>
      </c>
      <c r="J28" s="62" t="s">
        <v>507</v>
      </c>
      <c r="K28" s="62">
        <v>0</v>
      </c>
      <c r="L28" s="1"/>
    </row>
    <row r="29" spans="1:12" ht="12.75">
      <c r="A29">
        <v>24</v>
      </c>
      <c r="C29" s="15" t="s">
        <v>301</v>
      </c>
      <c r="D29" s="1"/>
      <c r="E29" s="1"/>
      <c r="F29" s="62" t="s">
        <v>507</v>
      </c>
      <c r="G29" s="62" t="s">
        <v>548</v>
      </c>
      <c r="H29" s="62">
        <v>0</v>
      </c>
      <c r="I29" s="62">
        <v>0</v>
      </c>
      <c r="J29" s="62">
        <v>0</v>
      </c>
      <c r="K29" s="62">
        <v>0</v>
      </c>
      <c r="L29" s="1"/>
    </row>
    <row r="30" spans="1:12" ht="12.75">
      <c r="A30">
        <v>25</v>
      </c>
      <c r="C30" s="15" t="s">
        <v>303</v>
      </c>
      <c r="D30" s="1"/>
      <c r="E30" s="1"/>
      <c r="F30" s="62" t="s">
        <v>548</v>
      </c>
      <c r="G30" s="62" t="s">
        <v>507</v>
      </c>
      <c r="H30" s="62">
        <v>0</v>
      </c>
      <c r="I30" s="62">
        <v>0</v>
      </c>
      <c r="J30" s="62">
        <v>0</v>
      </c>
      <c r="K30" s="62">
        <v>0</v>
      </c>
      <c r="L30" s="1"/>
    </row>
    <row r="31" spans="1:12" ht="12.75">
      <c r="A31">
        <v>26</v>
      </c>
      <c r="C31" s="15" t="s">
        <v>305</v>
      </c>
      <c r="D31" s="1"/>
      <c r="E31" s="1"/>
      <c r="F31" s="62" t="s">
        <v>569</v>
      </c>
      <c r="G31" s="62">
        <v>0</v>
      </c>
      <c r="H31" s="62">
        <v>0</v>
      </c>
      <c r="I31" s="62">
        <v>0</v>
      </c>
      <c r="J31" s="62" t="s">
        <v>551</v>
      </c>
      <c r="K31" s="62">
        <v>0</v>
      </c>
      <c r="L31" s="1"/>
    </row>
    <row r="32" spans="1:12" ht="12.75">
      <c r="A32">
        <v>27</v>
      </c>
      <c r="C32" s="15" t="s">
        <v>307</v>
      </c>
      <c r="D32" s="1"/>
      <c r="E32" s="1"/>
      <c r="F32" s="62" t="s">
        <v>507</v>
      </c>
      <c r="G32" s="62">
        <v>0</v>
      </c>
      <c r="H32" s="62" t="s">
        <v>548</v>
      </c>
      <c r="I32" s="62">
        <v>0</v>
      </c>
      <c r="J32" s="62" t="s">
        <v>548</v>
      </c>
      <c r="K32" s="62">
        <v>0</v>
      </c>
      <c r="L32" s="1"/>
    </row>
    <row r="33" spans="1:12" ht="12.75">
      <c r="A33">
        <v>28</v>
      </c>
      <c r="C33" s="15" t="s">
        <v>34</v>
      </c>
      <c r="D33" s="1"/>
      <c r="E33" s="1"/>
      <c r="F33" s="62" t="s">
        <v>507</v>
      </c>
      <c r="G33" s="62" t="s">
        <v>567</v>
      </c>
      <c r="H33" s="62">
        <v>4</v>
      </c>
      <c r="I33" s="62">
        <v>0</v>
      </c>
      <c r="J33" s="62">
        <v>0</v>
      </c>
      <c r="K33" s="62" t="s">
        <v>507</v>
      </c>
      <c r="L33" s="1"/>
    </row>
    <row r="34" spans="1:12" ht="12.75">
      <c r="A34">
        <v>29</v>
      </c>
      <c r="C34" s="15" t="s">
        <v>309</v>
      </c>
      <c r="D34" s="1"/>
      <c r="E34" s="1"/>
      <c r="F34" s="62">
        <v>3</v>
      </c>
      <c r="G34" s="62">
        <v>0</v>
      </c>
      <c r="H34" s="62">
        <v>0</v>
      </c>
      <c r="I34" s="62">
        <v>0</v>
      </c>
      <c r="J34" s="62" t="s">
        <v>507</v>
      </c>
      <c r="K34" s="62">
        <v>0</v>
      </c>
      <c r="L34" s="1"/>
    </row>
    <row r="35" spans="1:12" ht="12.75">
      <c r="A35">
        <v>30</v>
      </c>
      <c r="C35" s="15" t="s">
        <v>310</v>
      </c>
      <c r="D35" s="1"/>
      <c r="E35" s="1"/>
      <c r="F35" s="62" t="s">
        <v>552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1"/>
    </row>
    <row r="36" spans="1:12" ht="12.75">
      <c r="A36">
        <v>31</v>
      </c>
      <c r="C36" s="15" t="s">
        <v>311</v>
      </c>
      <c r="D36" s="1"/>
      <c r="E36" s="1"/>
      <c r="F36" s="62">
        <v>4</v>
      </c>
      <c r="G36" s="62">
        <v>4</v>
      </c>
      <c r="H36" s="62" t="s">
        <v>507</v>
      </c>
      <c r="I36" s="123" t="s">
        <v>556</v>
      </c>
      <c r="J36" s="62" t="s">
        <v>567</v>
      </c>
      <c r="K36" s="62">
        <v>4</v>
      </c>
      <c r="L36" s="1"/>
    </row>
    <row r="37" spans="1:12" ht="12.75">
      <c r="A37">
        <v>32</v>
      </c>
      <c r="C37" s="15" t="s">
        <v>313</v>
      </c>
      <c r="D37" s="1"/>
      <c r="E37" s="1"/>
      <c r="F37" s="62" t="s">
        <v>548</v>
      </c>
      <c r="G37" s="62">
        <v>0</v>
      </c>
      <c r="H37" s="62">
        <v>0</v>
      </c>
      <c r="I37" s="62">
        <v>0</v>
      </c>
      <c r="J37" s="62">
        <v>0</v>
      </c>
      <c r="K37" s="62" t="s">
        <v>548</v>
      </c>
      <c r="L37" s="1"/>
    </row>
    <row r="38" spans="3:11" ht="12.75">
      <c r="C38" s="2" t="s">
        <v>524</v>
      </c>
      <c r="F38" s="13">
        <v>4</v>
      </c>
      <c r="G38" s="13">
        <v>4</v>
      </c>
      <c r="H38" s="13">
        <v>4</v>
      </c>
      <c r="I38" s="13">
        <v>4</v>
      </c>
      <c r="J38" s="13">
        <v>4</v>
      </c>
      <c r="K38" s="13">
        <v>4</v>
      </c>
    </row>
    <row r="40" ht="14.25">
      <c r="C40" s="28" t="s">
        <v>571</v>
      </c>
    </row>
    <row r="41" ht="12.75">
      <c r="C41" t="s">
        <v>617</v>
      </c>
    </row>
    <row r="42" spans="3:11" ht="12.75">
      <c r="C42" t="s">
        <v>572</v>
      </c>
      <c r="F42"/>
      <c r="G42"/>
      <c r="H42"/>
      <c r="I42"/>
      <c r="J42"/>
      <c r="K42"/>
    </row>
    <row r="43" spans="6:11" ht="12.75">
      <c r="F43"/>
      <c r="G43"/>
      <c r="H43"/>
      <c r="I43"/>
      <c r="J43"/>
      <c r="K43"/>
    </row>
    <row r="44" spans="6:11" ht="12.75">
      <c r="F44"/>
      <c r="G44"/>
      <c r="H44"/>
      <c r="I44"/>
      <c r="J44"/>
      <c r="K44"/>
    </row>
    <row r="45" spans="6:11" ht="12.75">
      <c r="F45"/>
      <c r="G45"/>
      <c r="H45"/>
      <c r="I45"/>
      <c r="J45"/>
      <c r="K45"/>
    </row>
    <row r="46" spans="6:11" ht="12.75">
      <c r="F46"/>
      <c r="G46"/>
      <c r="H46"/>
      <c r="I46"/>
      <c r="J46"/>
      <c r="K46"/>
    </row>
    <row r="47" spans="6:11" ht="12.75">
      <c r="F47"/>
      <c r="G47"/>
      <c r="H47"/>
      <c r="I47"/>
      <c r="J47"/>
      <c r="K47"/>
    </row>
    <row r="48" spans="6:11" ht="12.75">
      <c r="F48"/>
      <c r="G48"/>
      <c r="H48"/>
      <c r="I48"/>
      <c r="J48"/>
      <c r="K48"/>
    </row>
    <row r="49" spans="6:11" ht="12.75">
      <c r="F49"/>
      <c r="G49"/>
      <c r="H49"/>
      <c r="I49"/>
      <c r="J49"/>
      <c r="K49"/>
    </row>
    <row r="50" spans="6:11" ht="12.75">
      <c r="F50"/>
      <c r="G50"/>
      <c r="H50"/>
      <c r="I50"/>
      <c r="J50"/>
      <c r="K50"/>
    </row>
  </sheetData>
  <mergeCells count="1">
    <mergeCell ref="F3:K3"/>
  </mergeCells>
  <printOptions/>
  <pageMargins left="0.75" right="0.38" top="0.51" bottom="0.54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R43"/>
  <sheetViews>
    <sheetView workbookViewId="0" topLeftCell="H1">
      <selection activeCell="K2" sqref="K2"/>
    </sheetView>
  </sheetViews>
  <sheetFormatPr defaultColWidth="9.140625" defaultRowHeight="12.75"/>
  <cols>
    <col min="1" max="1" width="9.140625" style="1" customWidth="1"/>
    <col min="2" max="2" width="0.9921875" style="0" customWidth="1"/>
    <col min="3" max="3" width="20.421875" style="0" customWidth="1"/>
    <col min="4" max="4" width="1.7109375" style="0" customWidth="1"/>
    <col min="5" max="5" width="7.8515625" style="1" customWidth="1"/>
    <col min="6" max="6" width="2.140625" style="1" customWidth="1"/>
    <col min="7" max="7" width="9.8515625" style="1" customWidth="1"/>
    <col min="8" max="8" width="16.00390625" style="1" customWidth="1"/>
    <col min="9" max="9" width="2.28125" style="1" customWidth="1"/>
    <col min="10" max="13" width="11.28125" style="1" customWidth="1"/>
    <col min="14" max="14" width="10.57421875" style="1" customWidth="1"/>
    <col min="15" max="15" width="10.28125" style="1" customWidth="1"/>
    <col min="16" max="16" width="9.28125" style="1" customWidth="1"/>
    <col min="17" max="18" width="9.140625" style="1" customWidth="1"/>
  </cols>
  <sheetData>
    <row r="1" ht="15">
      <c r="B1" s="40" t="s">
        <v>321</v>
      </c>
    </row>
    <row r="3" spans="7:8" ht="14.25">
      <c r="G3" s="173" t="s">
        <v>575</v>
      </c>
      <c r="H3" s="173"/>
    </row>
    <row r="4" spans="1:16" ht="14.25">
      <c r="A4" s="1" t="s">
        <v>40</v>
      </c>
      <c r="C4" t="s">
        <v>41</v>
      </c>
      <c r="E4" s="1" t="s">
        <v>573</v>
      </c>
      <c r="G4" s="161" t="s">
        <v>113</v>
      </c>
      <c r="H4" s="161"/>
      <c r="J4" s="173" t="s">
        <v>509</v>
      </c>
      <c r="K4" s="173"/>
      <c r="L4" s="173"/>
      <c r="M4" s="173"/>
      <c r="N4" s="173"/>
      <c r="O4" s="173"/>
      <c r="P4" s="173"/>
    </row>
    <row r="5" spans="1:16" ht="13.5" thickBot="1">
      <c r="A5" s="77" t="s">
        <v>49</v>
      </c>
      <c r="B5" s="76"/>
      <c r="C5" s="76" t="s">
        <v>50</v>
      </c>
      <c r="D5" s="76"/>
      <c r="E5" s="77" t="s">
        <v>92</v>
      </c>
      <c r="F5" s="77"/>
      <c r="G5" s="105" t="s">
        <v>577</v>
      </c>
      <c r="H5" s="105" t="s">
        <v>576</v>
      </c>
      <c r="I5" s="77"/>
      <c r="J5" s="77" t="s">
        <v>114</v>
      </c>
      <c r="K5" s="77" t="s">
        <v>115</v>
      </c>
      <c r="L5" s="77" t="s">
        <v>116</v>
      </c>
      <c r="M5" s="77" t="s">
        <v>117</v>
      </c>
      <c r="N5" s="77" t="s">
        <v>118</v>
      </c>
      <c r="O5" s="77" t="s">
        <v>119</v>
      </c>
      <c r="P5" s="77" t="s">
        <v>120</v>
      </c>
    </row>
    <row r="6" spans="10:17" ht="3" customHeight="1" thickTop="1">
      <c r="J6" s="1" t="s">
        <v>482</v>
      </c>
      <c r="Q6" s="107"/>
    </row>
    <row r="7" spans="1:18" ht="15">
      <c r="A7" s="1">
        <v>1</v>
      </c>
      <c r="C7" s="15" t="s">
        <v>8</v>
      </c>
      <c r="D7" s="1"/>
      <c r="E7" s="1">
        <v>1</v>
      </c>
      <c r="G7" s="1">
        <v>20</v>
      </c>
      <c r="H7" s="1" t="s">
        <v>439</v>
      </c>
      <c r="J7" s="1" t="s">
        <v>483</v>
      </c>
      <c r="K7" s="1" t="s">
        <v>483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07"/>
      <c r="R7"/>
    </row>
    <row r="8" spans="1:18" ht="15">
      <c r="A8" s="1">
        <v>2</v>
      </c>
      <c r="C8" s="15" t="s">
        <v>280</v>
      </c>
      <c r="D8" s="1"/>
      <c r="E8" s="1">
        <v>0</v>
      </c>
      <c r="G8" s="1">
        <v>15</v>
      </c>
      <c r="H8" s="1" t="s">
        <v>439</v>
      </c>
      <c r="J8" s="1" t="s">
        <v>484</v>
      </c>
      <c r="K8" s="1" t="s">
        <v>485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07"/>
      <c r="R8"/>
    </row>
    <row r="9" spans="1:18" ht="15">
      <c r="A9" s="1">
        <v>3</v>
      </c>
      <c r="C9" s="15" t="s">
        <v>10</v>
      </c>
      <c r="D9" s="1"/>
      <c r="E9" s="1">
        <v>1</v>
      </c>
      <c r="G9" s="1">
        <v>10</v>
      </c>
      <c r="H9" s="1" t="s">
        <v>440</v>
      </c>
      <c r="J9" s="25" t="s">
        <v>486</v>
      </c>
      <c r="K9" s="1" t="s">
        <v>483</v>
      </c>
      <c r="L9" s="1" t="s">
        <v>487</v>
      </c>
      <c r="M9" s="1">
        <v>4</v>
      </c>
      <c r="N9" s="1">
        <v>4</v>
      </c>
      <c r="O9" s="1">
        <v>4</v>
      </c>
      <c r="P9" s="1">
        <v>4</v>
      </c>
      <c r="Q9" s="107"/>
      <c r="R9"/>
    </row>
    <row r="10" spans="1:18" ht="15">
      <c r="A10" s="19">
        <v>4</v>
      </c>
      <c r="B10" s="72"/>
      <c r="C10" s="82" t="s">
        <v>12</v>
      </c>
      <c r="D10" s="19"/>
      <c r="E10" s="19">
        <v>0</v>
      </c>
      <c r="F10" s="19"/>
      <c r="G10" s="19">
        <v>20</v>
      </c>
      <c r="H10" s="19" t="s">
        <v>440</v>
      </c>
      <c r="I10" s="19"/>
      <c r="J10" s="19" t="s">
        <v>488</v>
      </c>
      <c r="K10" s="19" t="s">
        <v>483</v>
      </c>
      <c r="L10" s="19">
        <v>4</v>
      </c>
      <c r="M10" s="19">
        <v>4</v>
      </c>
      <c r="N10" s="19">
        <v>4</v>
      </c>
      <c r="O10" s="19">
        <v>4</v>
      </c>
      <c r="P10" s="19">
        <v>4</v>
      </c>
      <c r="Q10" s="107"/>
      <c r="R10"/>
    </row>
    <row r="11" spans="1:18" ht="15">
      <c r="A11" s="1">
        <v>5</v>
      </c>
      <c r="C11" s="15" t="s">
        <v>317</v>
      </c>
      <c r="D11" s="1"/>
      <c r="E11" s="1">
        <v>1</v>
      </c>
      <c r="G11" s="1">
        <v>30</v>
      </c>
      <c r="H11" s="1" t="s">
        <v>439</v>
      </c>
      <c r="J11" s="1">
        <v>4</v>
      </c>
      <c r="K11" s="1" t="s">
        <v>483</v>
      </c>
      <c r="L11" s="1">
        <v>4</v>
      </c>
      <c r="M11" s="1">
        <v>4</v>
      </c>
      <c r="N11" s="1">
        <v>4</v>
      </c>
      <c r="O11" s="1">
        <v>4</v>
      </c>
      <c r="P11" s="1">
        <v>4</v>
      </c>
      <c r="Q11" s="107"/>
      <c r="R11"/>
    </row>
    <row r="12" spans="1:18" ht="15">
      <c r="A12" s="1">
        <v>6</v>
      </c>
      <c r="C12" s="15" t="s">
        <v>284</v>
      </c>
      <c r="D12" s="1"/>
      <c r="E12" s="1">
        <v>0</v>
      </c>
      <c r="G12" s="1">
        <v>30</v>
      </c>
      <c r="H12" s="1" t="s">
        <v>439</v>
      </c>
      <c r="J12" s="1">
        <v>4</v>
      </c>
      <c r="K12" s="1" t="s">
        <v>483</v>
      </c>
      <c r="L12" s="1">
        <v>4</v>
      </c>
      <c r="M12" s="1">
        <v>4</v>
      </c>
      <c r="N12" s="1">
        <v>4</v>
      </c>
      <c r="O12" s="1">
        <v>4</v>
      </c>
      <c r="P12" s="1">
        <v>4</v>
      </c>
      <c r="Q12" s="107"/>
      <c r="R12"/>
    </row>
    <row r="13" spans="1:18" ht="15">
      <c r="A13" s="1">
        <v>7</v>
      </c>
      <c r="C13" s="23" t="s">
        <v>436</v>
      </c>
      <c r="D13" s="1"/>
      <c r="E13" s="1">
        <v>0</v>
      </c>
      <c r="G13" s="1">
        <v>25</v>
      </c>
      <c r="H13" s="1" t="s">
        <v>439</v>
      </c>
      <c r="J13" s="1" t="s">
        <v>489</v>
      </c>
      <c r="K13" s="1" t="s">
        <v>483</v>
      </c>
      <c r="L13" s="1">
        <v>4</v>
      </c>
      <c r="M13" s="1">
        <v>4</v>
      </c>
      <c r="N13" s="1">
        <v>4</v>
      </c>
      <c r="O13" s="1">
        <v>4</v>
      </c>
      <c r="P13" s="1">
        <v>4</v>
      </c>
      <c r="Q13" s="107"/>
      <c r="R13"/>
    </row>
    <row r="14" spans="1:18" ht="15">
      <c r="A14" s="19">
        <v>8</v>
      </c>
      <c r="B14" s="72"/>
      <c r="C14" s="78" t="s">
        <v>437</v>
      </c>
      <c r="D14" s="19"/>
      <c r="E14" s="19">
        <v>1</v>
      </c>
      <c r="F14" s="19"/>
      <c r="G14" s="19">
        <v>30</v>
      </c>
      <c r="H14" s="19" t="s">
        <v>439</v>
      </c>
      <c r="I14" s="19"/>
      <c r="J14" s="19" t="s">
        <v>489</v>
      </c>
      <c r="K14" s="19" t="s">
        <v>489</v>
      </c>
      <c r="L14" s="19">
        <v>4</v>
      </c>
      <c r="M14" s="19">
        <v>4</v>
      </c>
      <c r="N14" s="19">
        <v>4</v>
      </c>
      <c r="O14" s="19">
        <v>4</v>
      </c>
      <c r="P14" s="19">
        <v>4</v>
      </c>
      <c r="Q14" s="107"/>
      <c r="R14"/>
    </row>
    <row r="15" spans="1:18" ht="15">
      <c r="A15" s="1">
        <v>9</v>
      </c>
      <c r="C15" s="15" t="s">
        <v>288</v>
      </c>
      <c r="D15" s="1"/>
      <c r="E15" s="1">
        <v>0</v>
      </c>
      <c r="G15" s="1">
        <v>20</v>
      </c>
      <c r="H15" s="1" t="s">
        <v>440</v>
      </c>
      <c r="J15" s="1" t="s">
        <v>483</v>
      </c>
      <c r="K15" s="1" t="s">
        <v>483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07"/>
      <c r="R15"/>
    </row>
    <row r="16" spans="1:18" ht="15">
      <c r="A16" s="1">
        <v>10</v>
      </c>
      <c r="C16" s="15" t="s">
        <v>290</v>
      </c>
      <c r="D16" s="1"/>
      <c r="E16" s="1">
        <v>0</v>
      </c>
      <c r="G16" s="1">
        <v>25</v>
      </c>
      <c r="H16" s="1" t="s">
        <v>439</v>
      </c>
      <c r="J16" s="1" t="s">
        <v>489</v>
      </c>
      <c r="K16" s="1" t="s">
        <v>483</v>
      </c>
      <c r="L16" s="1">
        <v>4</v>
      </c>
      <c r="M16" s="1">
        <v>4</v>
      </c>
      <c r="N16" s="1">
        <v>4</v>
      </c>
      <c r="O16" s="1" t="s">
        <v>490</v>
      </c>
      <c r="P16" s="1">
        <v>4</v>
      </c>
      <c r="Q16" s="107"/>
      <c r="R16"/>
    </row>
    <row r="17" spans="1:18" ht="15">
      <c r="A17" s="1">
        <v>11</v>
      </c>
      <c r="C17" s="15" t="s">
        <v>16</v>
      </c>
      <c r="D17" s="1"/>
      <c r="E17" s="1">
        <v>0</v>
      </c>
      <c r="G17" s="1">
        <v>10</v>
      </c>
      <c r="H17" s="1" t="s">
        <v>441</v>
      </c>
      <c r="J17" s="1" t="s">
        <v>491</v>
      </c>
      <c r="K17" s="1" t="s">
        <v>485</v>
      </c>
      <c r="L17" s="1" t="s">
        <v>492</v>
      </c>
      <c r="M17" s="1" t="s">
        <v>493</v>
      </c>
      <c r="N17" s="1" t="s">
        <v>494</v>
      </c>
      <c r="O17" s="1" t="s">
        <v>495</v>
      </c>
      <c r="P17" s="1">
        <v>4</v>
      </c>
      <c r="Q17" s="107"/>
      <c r="R17"/>
    </row>
    <row r="18" spans="1:18" ht="15">
      <c r="A18" s="19">
        <v>12</v>
      </c>
      <c r="B18" s="72"/>
      <c r="C18" s="82" t="s">
        <v>292</v>
      </c>
      <c r="D18" s="19"/>
      <c r="E18" s="19">
        <v>1</v>
      </c>
      <c r="F18" s="19"/>
      <c r="G18" s="19">
        <v>20</v>
      </c>
      <c r="H18" s="19" t="s">
        <v>439</v>
      </c>
      <c r="I18" s="19"/>
      <c r="J18" s="19">
        <v>12</v>
      </c>
      <c r="K18" s="19" t="s">
        <v>483</v>
      </c>
      <c r="L18" s="19">
        <v>34</v>
      </c>
      <c r="M18" s="19">
        <v>4</v>
      </c>
      <c r="N18" s="19">
        <v>4</v>
      </c>
      <c r="O18" s="19" t="s">
        <v>496</v>
      </c>
      <c r="P18" s="19">
        <v>4</v>
      </c>
      <c r="Q18" s="107"/>
      <c r="R18"/>
    </row>
    <row r="19" spans="1:18" ht="15">
      <c r="A19" s="1">
        <v>13</v>
      </c>
      <c r="C19" s="15" t="s">
        <v>295</v>
      </c>
      <c r="D19" s="1"/>
      <c r="E19" s="1">
        <v>0</v>
      </c>
      <c r="G19" s="1">
        <v>30</v>
      </c>
      <c r="H19" s="1" t="s">
        <v>439</v>
      </c>
      <c r="J19" s="1" t="s">
        <v>497</v>
      </c>
      <c r="K19" s="1" t="s">
        <v>483</v>
      </c>
      <c r="L19" s="1">
        <v>4</v>
      </c>
      <c r="M19" s="1">
        <v>4</v>
      </c>
      <c r="N19" s="1">
        <v>4</v>
      </c>
      <c r="O19" s="1">
        <v>4</v>
      </c>
      <c r="P19" s="1">
        <v>4</v>
      </c>
      <c r="Q19" s="107"/>
      <c r="R19"/>
    </row>
    <row r="20" spans="1:18" ht="15">
      <c r="A20" s="1">
        <v>14</v>
      </c>
      <c r="C20" s="23" t="s">
        <v>363</v>
      </c>
      <c r="D20" s="1"/>
      <c r="E20" s="1">
        <v>1</v>
      </c>
      <c r="G20" s="1">
        <v>25</v>
      </c>
      <c r="H20" s="1" t="s">
        <v>439</v>
      </c>
      <c r="J20" s="1">
        <v>1</v>
      </c>
      <c r="K20" s="1" t="s">
        <v>483</v>
      </c>
      <c r="L20" s="1">
        <v>4</v>
      </c>
      <c r="M20" s="1">
        <v>4</v>
      </c>
      <c r="N20" s="1">
        <v>4</v>
      </c>
      <c r="O20" s="1">
        <v>4</v>
      </c>
      <c r="P20" s="1">
        <v>4</v>
      </c>
      <c r="Q20" s="107"/>
      <c r="R20"/>
    </row>
    <row r="21" spans="1:18" ht="15">
      <c r="A21" s="1">
        <v>15</v>
      </c>
      <c r="C21" s="15" t="s">
        <v>19</v>
      </c>
      <c r="D21" s="1"/>
      <c r="E21" s="1">
        <v>2</v>
      </c>
      <c r="G21" s="1">
        <v>20</v>
      </c>
      <c r="H21" s="1" t="s">
        <v>439</v>
      </c>
      <c r="J21" s="1" t="s">
        <v>483</v>
      </c>
      <c r="K21" s="1" t="s">
        <v>483</v>
      </c>
      <c r="L21" s="1">
        <v>4</v>
      </c>
      <c r="M21" s="1">
        <v>4</v>
      </c>
      <c r="N21" s="1">
        <v>4</v>
      </c>
      <c r="O21" s="1">
        <v>4</v>
      </c>
      <c r="P21" s="1">
        <v>4</v>
      </c>
      <c r="Q21" s="107"/>
      <c r="R21"/>
    </row>
    <row r="22" spans="1:18" ht="15">
      <c r="A22" s="19">
        <v>16</v>
      </c>
      <c r="B22" s="72"/>
      <c r="C22" s="82" t="s">
        <v>21</v>
      </c>
      <c r="D22" s="19"/>
      <c r="E22" s="19">
        <v>0</v>
      </c>
      <c r="F22" s="19"/>
      <c r="G22" s="19">
        <v>30</v>
      </c>
      <c r="H22" s="19" t="s">
        <v>439</v>
      </c>
      <c r="I22" s="19"/>
      <c r="J22" s="19">
        <v>4</v>
      </c>
      <c r="K22" s="19" t="s">
        <v>483</v>
      </c>
      <c r="L22" s="19">
        <v>4</v>
      </c>
      <c r="M22" s="19">
        <v>4</v>
      </c>
      <c r="N22" s="19">
        <v>4</v>
      </c>
      <c r="O22" s="19">
        <v>4</v>
      </c>
      <c r="P22" s="19">
        <v>4</v>
      </c>
      <c r="Q22" s="107"/>
      <c r="R22"/>
    </row>
    <row r="23" spans="1:18" ht="15">
      <c r="A23" s="1">
        <v>17</v>
      </c>
      <c r="C23" s="15" t="s">
        <v>297</v>
      </c>
      <c r="D23" s="1"/>
      <c r="E23" s="1">
        <v>0</v>
      </c>
      <c r="G23" s="1">
        <v>15</v>
      </c>
      <c r="H23" s="1" t="s">
        <v>440</v>
      </c>
      <c r="J23" s="1" t="s">
        <v>483</v>
      </c>
      <c r="K23" s="1" t="s">
        <v>483</v>
      </c>
      <c r="L23" s="1" t="s">
        <v>498</v>
      </c>
      <c r="M23" s="1">
        <v>12</v>
      </c>
      <c r="N23" s="1" t="s">
        <v>499</v>
      </c>
      <c r="O23" s="1" t="s">
        <v>500</v>
      </c>
      <c r="P23" s="1">
        <v>4</v>
      </c>
      <c r="Q23" s="107"/>
      <c r="R23"/>
    </row>
    <row r="24" spans="1:18" ht="15">
      <c r="A24" s="1">
        <v>18</v>
      </c>
      <c r="C24" s="15" t="s">
        <v>299</v>
      </c>
      <c r="D24" s="1"/>
      <c r="E24" s="1">
        <v>1</v>
      </c>
      <c r="G24" s="1">
        <v>10</v>
      </c>
      <c r="H24" s="1" t="s">
        <v>441</v>
      </c>
      <c r="J24" s="1" t="s">
        <v>489</v>
      </c>
      <c r="K24" s="1" t="s">
        <v>483</v>
      </c>
      <c r="L24" s="1">
        <v>4</v>
      </c>
      <c r="M24" s="1">
        <v>4</v>
      </c>
      <c r="N24" s="1">
        <v>4</v>
      </c>
      <c r="O24" s="1">
        <v>4</v>
      </c>
      <c r="P24" s="1">
        <v>4</v>
      </c>
      <c r="Q24" s="107"/>
      <c r="R24"/>
    </row>
    <row r="25" spans="1:18" ht="15">
      <c r="A25" s="1">
        <v>19</v>
      </c>
      <c r="C25" s="15" t="s">
        <v>24</v>
      </c>
      <c r="D25" s="1"/>
      <c r="E25" s="1">
        <v>0</v>
      </c>
      <c r="G25" s="1">
        <v>10</v>
      </c>
      <c r="H25" s="1" t="s">
        <v>440</v>
      </c>
      <c r="J25" s="1">
        <v>4</v>
      </c>
      <c r="K25" s="1">
        <v>4</v>
      </c>
      <c r="L25" s="1">
        <v>4</v>
      </c>
      <c r="M25" s="1">
        <v>4</v>
      </c>
      <c r="N25" s="1">
        <v>4</v>
      </c>
      <c r="O25" s="1">
        <v>4</v>
      </c>
      <c r="P25" s="1">
        <v>4</v>
      </c>
      <c r="Q25" s="107"/>
      <c r="R25"/>
    </row>
    <row r="26" spans="1:18" ht="15">
      <c r="A26" s="19">
        <v>20</v>
      </c>
      <c r="B26" s="72"/>
      <c r="C26" s="82" t="s">
        <v>27</v>
      </c>
      <c r="D26" s="19"/>
      <c r="E26" s="19">
        <v>0</v>
      </c>
      <c r="F26" s="19"/>
      <c r="G26" s="19">
        <v>5</v>
      </c>
      <c r="H26" s="19" t="s">
        <v>441</v>
      </c>
      <c r="I26" s="19"/>
      <c r="J26" s="19" t="s">
        <v>489</v>
      </c>
      <c r="K26" s="19" t="s">
        <v>485</v>
      </c>
      <c r="L26" s="19" t="s">
        <v>501</v>
      </c>
      <c r="M26" s="19" t="s">
        <v>483</v>
      </c>
      <c r="N26" s="19" t="s">
        <v>483</v>
      </c>
      <c r="O26" s="19" t="s">
        <v>489</v>
      </c>
      <c r="P26" s="19">
        <v>4</v>
      </c>
      <c r="Q26" s="107"/>
      <c r="R26"/>
    </row>
    <row r="27" spans="1:18" ht="15">
      <c r="A27" s="1">
        <v>21</v>
      </c>
      <c r="C27" s="15" t="s">
        <v>28</v>
      </c>
      <c r="D27" s="1"/>
      <c r="E27" s="1">
        <v>0</v>
      </c>
      <c r="G27" s="1">
        <v>15</v>
      </c>
      <c r="H27" s="1" t="s">
        <v>440</v>
      </c>
      <c r="J27" s="1">
        <v>4</v>
      </c>
      <c r="K27" s="1">
        <v>12</v>
      </c>
      <c r="L27" s="1" t="s">
        <v>502</v>
      </c>
      <c r="M27" s="1">
        <v>12</v>
      </c>
      <c r="N27" s="1" t="s">
        <v>503</v>
      </c>
      <c r="O27" s="1" t="s">
        <v>483</v>
      </c>
      <c r="P27" s="1">
        <v>4</v>
      </c>
      <c r="Q27" s="107"/>
      <c r="R27"/>
    </row>
    <row r="28" spans="1:18" ht="15">
      <c r="A28" s="1">
        <v>22</v>
      </c>
      <c r="C28" s="15" t="s">
        <v>30</v>
      </c>
      <c r="D28" s="1"/>
      <c r="E28" s="1">
        <v>0</v>
      </c>
      <c r="G28" s="1">
        <v>10</v>
      </c>
      <c r="H28" s="1" t="s">
        <v>441</v>
      </c>
      <c r="J28" s="1" t="s">
        <v>497</v>
      </c>
      <c r="K28" s="1" t="s">
        <v>504</v>
      </c>
      <c r="L28" s="1">
        <v>12</v>
      </c>
      <c r="M28" s="1" t="s">
        <v>505</v>
      </c>
      <c r="N28" s="1" t="s">
        <v>506</v>
      </c>
      <c r="O28" s="1" t="s">
        <v>501</v>
      </c>
      <c r="P28" s="1">
        <v>4</v>
      </c>
      <c r="Q28" s="107"/>
      <c r="R28"/>
    </row>
    <row r="29" spans="1:18" ht="15">
      <c r="A29" s="1">
        <v>23</v>
      </c>
      <c r="C29" s="15" t="s">
        <v>32</v>
      </c>
      <c r="D29" s="1"/>
      <c r="E29" s="1">
        <v>0</v>
      </c>
      <c r="G29" s="1">
        <v>10</v>
      </c>
      <c r="H29" s="1" t="s">
        <v>441</v>
      </c>
      <c r="J29" s="1" t="s">
        <v>483</v>
      </c>
      <c r="K29" s="1" t="s">
        <v>483</v>
      </c>
      <c r="L29" s="1">
        <v>12</v>
      </c>
      <c r="M29" s="1" t="s">
        <v>489</v>
      </c>
      <c r="N29" s="1" t="s">
        <v>489</v>
      </c>
      <c r="O29" s="1" t="s">
        <v>483</v>
      </c>
      <c r="P29" s="1">
        <v>4</v>
      </c>
      <c r="Q29" s="107"/>
      <c r="R29"/>
    </row>
    <row r="30" spans="1:18" ht="15">
      <c r="A30" s="19">
        <v>24</v>
      </c>
      <c r="B30" s="72"/>
      <c r="C30" s="82" t="s">
        <v>301</v>
      </c>
      <c r="D30" s="19"/>
      <c r="E30" s="19">
        <v>0</v>
      </c>
      <c r="F30" s="19"/>
      <c r="G30" s="19">
        <v>10</v>
      </c>
      <c r="H30" s="19" t="s">
        <v>441</v>
      </c>
      <c r="I30" s="19"/>
      <c r="J30" s="19" t="s">
        <v>502</v>
      </c>
      <c r="K30" s="19">
        <v>12</v>
      </c>
      <c r="L30" s="19" t="s">
        <v>502</v>
      </c>
      <c r="M30" s="19" t="s">
        <v>502</v>
      </c>
      <c r="N30" s="19" t="s">
        <v>489</v>
      </c>
      <c r="O30" s="19" t="s">
        <v>483</v>
      </c>
      <c r="P30" s="19">
        <v>4</v>
      </c>
      <c r="Q30" s="107"/>
      <c r="R30"/>
    </row>
    <row r="31" spans="1:18" ht="15">
      <c r="A31" s="1">
        <v>25</v>
      </c>
      <c r="C31" s="15" t="s">
        <v>303</v>
      </c>
      <c r="D31" s="1"/>
      <c r="E31" s="1">
        <v>0</v>
      </c>
      <c r="G31" s="1">
        <v>15</v>
      </c>
      <c r="H31" s="1" t="s">
        <v>441</v>
      </c>
      <c r="J31" s="25" t="s">
        <v>486</v>
      </c>
      <c r="K31" s="1" t="s">
        <v>483</v>
      </c>
      <c r="L31" s="1">
        <v>12</v>
      </c>
      <c r="M31" s="1">
        <v>12</v>
      </c>
      <c r="N31" s="1" t="s">
        <v>489</v>
      </c>
      <c r="O31" s="1" t="s">
        <v>501</v>
      </c>
      <c r="P31" s="1">
        <v>4</v>
      </c>
      <c r="Q31" s="107"/>
      <c r="R31"/>
    </row>
    <row r="32" spans="1:18" ht="15">
      <c r="A32" s="1">
        <v>26</v>
      </c>
      <c r="C32" s="15" t="s">
        <v>305</v>
      </c>
      <c r="D32" s="1"/>
      <c r="E32" s="1">
        <v>0</v>
      </c>
      <c r="G32" s="1">
        <v>5</v>
      </c>
      <c r="H32" s="1" t="s">
        <v>441</v>
      </c>
      <c r="J32" s="1">
        <v>12</v>
      </c>
      <c r="K32" s="1">
        <v>12</v>
      </c>
      <c r="L32" s="1">
        <v>12</v>
      </c>
      <c r="M32" s="1" t="s">
        <v>483</v>
      </c>
      <c r="N32" s="1" t="s">
        <v>489</v>
      </c>
      <c r="O32" s="1" t="s">
        <v>483</v>
      </c>
      <c r="P32" s="1">
        <v>4</v>
      </c>
      <c r="Q32" s="107"/>
      <c r="R32"/>
    </row>
    <row r="33" spans="1:18" ht="15">
      <c r="A33" s="1">
        <v>27</v>
      </c>
      <c r="C33" s="15" t="s">
        <v>307</v>
      </c>
      <c r="D33" s="1"/>
      <c r="E33" s="1">
        <v>0</v>
      </c>
      <c r="G33" s="1">
        <v>10</v>
      </c>
      <c r="H33" s="1" t="s">
        <v>441</v>
      </c>
      <c r="J33" s="1" t="s">
        <v>483</v>
      </c>
      <c r="K33" s="1" t="s">
        <v>483</v>
      </c>
      <c r="L33" s="1">
        <v>12</v>
      </c>
      <c r="M33" s="1" t="s">
        <v>501</v>
      </c>
      <c r="N33" s="1" t="s">
        <v>483</v>
      </c>
      <c r="O33" s="1" t="s">
        <v>489</v>
      </c>
      <c r="P33" s="1">
        <v>4</v>
      </c>
      <c r="Q33" s="107"/>
      <c r="R33"/>
    </row>
    <row r="34" spans="1:18" ht="15">
      <c r="A34" s="19">
        <v>28</v>
      </c>
      <c r="B34" s="72"/>
      <c r="C34" s="82" t="s">
        <v>34</v>
      </c>
      <c r="D34" s="19"/>
      <c r="E34" s="19">
        <v>0</v>
      </c>
      <c r="F34" s="19"/>
      <c r="G34" s="19">
        <v>10</v>
      </c>
      <c r="H34" s="19" t="s">
        <v>441</v>
      </c>
      <c r="I34" s="19"/>
      <c r="J34" s="19" t="s">
        <v>501</v>
      </c>
      <c r="K34" s="19" t="s">
        <v>485</v>
      </c>
      <c r="L34" s="19">
        <v>12</v>
      </c>
      <c r="M34" s="19" t="s">
        <v>483</v>
      </c>
      <c r="N34" s="19" t="s">
        <v>483</v>
      </c>
      <c r="O34" s="19" t="s">
        <v>485</v>
      </c>
      <c r="P34" s="19">
        <v>4</v>
      </c>
      <c r="Q34" s="107"/>
      <c r="R34"/>
    </row>
    <row r="35" spans="1:18" ht="15">
      <c r="A35" s="1">
        <v>29</v>
      </c>
      <c r="C35" s="15" t="s">
        <v>309</v>
      </c>
      <c r="D35" s="1"/>
      <c r="E35" s="1">
        <v>0</v>
      </c>
      <c r="G35" s="1">
        <v>30</v>
      </c>
      <c r="H35" s="1" t="s">
        <v>439</v>
      </c>
      <c r="J35" s="1" t="s">
        <v>507</v>
      </c>
      <c r="K35" s="1" t="s">
        <v>483</v>
      </c>
      <c r="L35" s="1">
        <v>4</v>
      </c>
      <c r="M35" s="1">
        <v>4</v>
      </c>
      <c r="N35" s="1">
        <v>4</v>
      </c>
      <c r="O35" s="1">
        <v>4</v>
      </c>
      <c r="P35" s="1">
        <v>4</v>
      </c>
      <c r="Q35" s="107"/>
      <c r="R35"/>
    </row>
    <row r="36" spans="1:18" ht="15">
      <c r="A36" s="1">
        <v>30</v>
      </c>
      <c r="C36" s="15" t="s">
        <v>310</v>
      </c>
      <c r="D36" s="1"/>
      <c r="E36" s="1">
        <v>0</v>
      </c>
      <c r="G36" s="1">
        <v>40</v>
      </c>
      <c r="H36" s="1" t="s">
        <v>439</v>
      </c>
      <c r="J36" s="1" t="s">
        <v>483</v>
      </c>
      <c r="K36" s="1" t="s">
        <v>483</v>
      </c>
      <c r="L36" s="1">
        <v>4</v>
      </c>
      <c r="M36" s="1">
        <v>4</v>
      </c>
      <c r="N36" s="1">
        <v>4</v>
      </c>
      <c r="O36" s="1">
        <v>4</v>
      </c>
      <c r="P36" s="1">
        <v>4</v>
      </c>
      <c r="Q36" s="107"/>
      <c r="R36"/>
    </row>
    <row r="37" spans="1:18" ht="15">
      <c r="A37" s="1">
        <v>31</v>
      </c>
      <c r="C37" s="15" t="s">
        <v>311</v>
      </c>
      <c r="D37" s="1"/>
      <c r="E37" s="1">
        <v>0</v>
      </c>
      <c r="G37" s="1">
        <v>20</v>
      </c>
      <c r="H37" s="1" t="s">
        <v>442</v>
      </c>
      <c r="J37" s="1" t="s">
        <v>483</v>
      </c>
      <c r="K37" s="1" t="s">
        <v>483</v>
      </c>
      <c r="L37" s="1">
        <v>4</v>
      </c>
      <c r="M37" s="1">
        <v>4</v>
      </c>
      <c r="N37" s="1">
        <v>4</v>
      </c>
      <c r="O37" s="1">
        <v>4</v>
      </c>
      <c r="P37" s="1">
        <v>4</v>
      </c>
      <c r="Q37" s="107"/>
      <c r="R37"/>
    </row>
    <row r="38" spans="1:18" ht="15">
      <c r="A38" s="1">
        <v>32</v>
      </c>
      <c r="C38" s="15" t="s">
        <v>313</v>
      </c>
      <c r="D38" s="1"/>
      <c r="E38" s="18">
        <v>0</v>
      </c>
      <c r="G38" s="1">
        <v>7</v>
      </c>
      <c r="H38" s="1" t="s">
        <v>443</v>
      </c>
      <c r="J38" s="1" t="s">
        <v>483</v>
      </c>
      <c r="K38" s="1" t="s">
        <v>483</v>
      </c>
      <c r="L38" s="1" t="s">
        <v>502</v>
      </c>
      <c r="M38" s="1" t="s">
        <v>508</v>
      </c>
      <c r="N38" s="1" t="s">
        <v>489</v>
      </c>
      <c r="O38" s="1" t="s">
        <v>489</v>
      </c>
      <c r="P38" s="1">
        <v>4</v>
      </c>
      <c r="Q38" s="107"/>
      <c r="R38"/>
    </row>
    <row r="41" spans="2:3" ht="14.25">
      <c r="B41">
        <v>1</v>
      </c>
      <c r="C41" s="28" t="s">
        <v>574</v>
      </c>
    </row>
    <row r="42" spans="2:3" ht="14.25">
      <c r="B42">
        <v>2</v>
      </c>
      <c r="C42" s="28" t="s">
        <v>578</v>
      </c>
    </row>
    <row r="43" ht="12.75">
      <c r="C43" t="s">
        <v>579</v>
      </c>
    </row>
  </sheetData>
  <mergeCells count="3">
    <mergeCell ref="J4:P4"/>
    <mergeCell ref="G3:H3"/>
    <mergeCell ref="G4:H4"/>
  </mergeCells>
  <printOptions/>
  <pageMargins left="0.75" right="0.48" top="0.49" bottom="1" header="0.5" footer="0.5"/>
  <pageSetup fitToHeight="1" fitToWidth="1" horizontalDpi="600" verticalDpi="600" orientation="landscape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U46"/>
  <sheetViews>
    <sheetView workbookViewId="0" topLeftCell="K16">
      <selection activeCell="B1" sqref="B1"/>
    </sheetView>
  </sheetViews>
  <sheetFormatPr defaultColWidth="9.140625" defaultRowHeight="12.75"/>
  <cols>
    <col min="1" max="1" width="6.7109375" style="1" customWidth="1"/>
    <col min="2" max="2" width="0.85546875" style="0" customWidth="1"/>
    <col min="3" max="3" width="18.7109375" style="0" customWidth="1"/>
    <col min="4" max="4" width="0.9921875" style="0" customWidth="1"/>
    <col min="5" max="5" width="8.7109375" style="0" customWidth="1"/>
    <col min="6" max="6" width="0.9921875" style="0" customWidth="1"/>
    <col min="7" max="7" width="9.140625" style="1" customWidth="1"/>
    <col min="8" max="8" width="1.8515625" style="1" customWidth="1"/>
    <col min="9" max="9" width="9.140625" style="1" customWidth="1"/>
    <col min="10" max="10" width="6.421875" style="1" customWidth="1"/>
    <col min="11" max="11" width="7.28125" style="1" customWidth="1"/>
    <col min="12" max="12" width="5.7109375" style="1" customWidth="1"/>
    <col min="13" max="13" width="6.421875" style="1" customWidth="1"/>
    <col min="14" max="14" width="2.00390625" style="1" customWidth="1"/>
    <col min="15" max="15" width="8.57421875" style="1" customWidth="1"/>
    <col min="16" max="16" width="9.140625" style="1" customWidth="1"/>
    <col min="17" max="17" width="4.7109375" style="1" customWidth="1"/>
    <col min="18" max="18" width="9.140625" style="1" customWidth="1"/>
    <col min="19" max="19" width="7.28125" style="1" customWidth="1"/>
    <col min="20" max="20" width="9.140625" style="1" customWidth="1"/>
    <col min="21" max="21" width="3.00390625" style="18" customWidth="1"/>
  </cols>
  <sheetData>
    <row r="1" spans="1:20" ht="15">
      <c r="A1" s="62"/>
      <c r="B1" s="106" t="s">
        <v>320</v>
      </c>
      <c r="C1" s="60"/>
      <c r="D1" s="60"/>
      <c r="E1" s="60"/>
      <c r="F1" s="60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2.75">
      <c r="A2" s="62"/>
      <c r="B2" s="60"/>
      <c r="C2" s="60"/>
      <c r="D2" s="60"/>
      <c r="E2" s="60"/>
      <c r="F2" s="60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5" thickBot="1">
      <c r="A3" s="62"/>
      <c r="B3" s="60"/>
      <c r="C3" s="60"/>
      <c r="D3" s="60"/>
      <c r="E3" s="175" t="s">
        <v>121</v>
      </c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61"/>
      <c r="R3" s="175" t="s">
        <v>475</v>
      </c>
      <c r="S3" s="175"/>
      <c r="T3" s="175"/>
    </row>
    <row r="4" spans="1:20" ht="15" thickBot="1">
      <c r="A4" s="62" t="s">
        <v>40</v>
      </c>
      <c r="B4" s="60"/>
      <c r="C4" s="60" t="s">
        <v>41</v>
      </c>
      <c r="D4" s="60"/>
      <c r="E4" s="65" t="s">
        <v>454</v>
      </c>
      <c r="F4" s="60"/>
      <c r="G4" s="65" t="s">
        <v>451</v>
      </c>
      <c r="H4" s="62"/>
      <c r="I4" s="65" t="s">
        <v>450</v>
      </c>
      <c r="J4" s="66"/>
      <c r="K4" s="67" t="s">
        <v>449</v>
      </c>
      <c r="L4" s="66"/>
      <c r="M4" s="66"/>
      <c r="N4" s="62"/>
      <c r="O4" s="65" t="s">
        <v>452</v>
      </c>
      <c r="P4" s="65" t="s">
        <v>453</v>
      </c>
      <c r="Q4" s="62"/>
      <c r="R4" s="65" t="s">
        <v>77</v>
      </c>
      <c r="S4" s="65" t="s">
        <v>455</v>
      </c>
      <c r="T4" s="62" t="s">
        <v>74</v>
      </c>
    </row>
    <row r="5" spans="1:20" ht="13.5" thickBot="1">
      <c r="A5" s="74" t="s">
        <v>49</v>
      </c>
      <c r="B5" s="75"/>
      <c r="C5" s="75" t="s">
        <v>50</v>
      </c>
      <c r="D5" s="75"/>
      <c r="E5" s="74" t="s">
        <v>92</v>
      </c>
      <c r="F5" s="75"/>
      <c r="G5" s="74" t="s">
        <v>93</v>
      </c>
      <c r="H5" s="74"/>
      <c r="I5" s="74" t="s">
        <v>94</v>
      </c>
      <c r="J5" s="74" t="s">
        <v>375</v>
      </c>
      <c r="K5" s="74" t="s">
        <v>376</v>
      </c>
      <c r="L5" s="74" t="s">
        <v>377</v>
      </c>
      <c r="M5" s="74" t="s">
        <v>378</v>
      </c>
      <c r="N5" s="74"/>
      <c r="O5" s="74" t="s">
        <v>99</v>
      </c>
      <c r="P5" s="74" t="s">
        <v>99</v>
      </c>
      <c r="Q5" s="74"/>
      <c r="R5" s="74" t="s">
        <v>93</v>
      </c>
      <c r="S5" s="74" t="s">
        <v>97</v>
      </c>
      <c r="T5" s="74" t="s">
        <v>90</v>
      </c>
    </row>
    <row r="6" spans="1:20" ht="2.25" customHeight="1" thickTop="1">
      <c r="A6" s="62"/>
      <c r="B6" s="60"/>
      <c r="C6" s="60"/>
      <c r="D6" s="60"/>
      <c r="E6" s="62"/>
      <c r="F6" s="60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1" ht="12.75">
      <c r="A7" s="62">
        <v>1</v>
      </c>
      <c r="B7" s="60"/>
      <c r="C7" s="63" t="s">
        <v>8</v>
      </c>
      <c r="D7" s="62"/>
      <c r="E7" s="62">
        <v>3</v>
      </c>
      <c r="F7" s="62"/>
      <c r="G7" s="27">
        <v>2</v>
      </c>
      <c r="H7" s="62"/>
      <c r="I7" s="62">
        <v>3</v>
      </c>
      <c r="J7" s="62" t="s">
        <v>364</v>
      </c>
      <c r="K7" s="62" t="s">
        <v>365</v>
      </c>
      <c r="L7" s="62" t="s">
        <v>364</v>
      </c>
      <c r="M7" s="62" t="s">
        <v>369</v>
      </c>
      <c r="N7" s="62"/>
      <c r="O7" s="62">
        <v>2</v>
      </c>
      <c r="P7" s="62">
        <v>2.5</v>
      </c>
      <c r="Q7" s="62"/>
      <c r="R7" s="27">
        <v>17.5</v>
      </c>
      <c r="S7" s="62">
        <v>20</v>
      </c>
      <c r="T7" s="62">
        <v>30</v>
      </c>
      <c r="U7" s="59"/>
    </row>
    <row r="8" spans="1:21" ht="12.75">
      <c r="A8" s="62">
        <v>2</v>
      </c>
      <c r="B8" s="60"/>
      <c r="C8" s="63" t="s">
        <v>280</v>
      </c>
      <c r="D8" s="62"/>
      <c r="E8" s="62">
        <v>4</v>
      </c>
      <c r="F8" s="62"/>
      <c r="G8" s="27">
        <v>2.5</v>
      </c>
      <c r="H8" s="62"/>
      <c r="I8" s="62">
        <v>2.3</v>
      </c>
      <c r="J8" s="62" t="s">
        <v>366</v>
      </c>
      <c r="K8" s="62" t="s">
        <v>366</v>
      </c>
      <c r="L8" s="62" t="s">
        <v>364</v>
      </c>
      <c r="M8" s="62" t="s">
        <v>367</v>
      </c>
      <c r="N8" s="62"/>
      <c r="O8" s="62">
        <v>1.5</v>
      </c>
      <c r="P8" s="62">
        <v>1.5</v>
      </c>
      <c r="Q8" s="62"/>
      <c r="R8" s="27">
        <v>85</v>
      </c>
      <c r="S8" s="62">
        <v>20</v>
      </c>
      <c r="T8" s="62">
        <v>40</v>
      </c>
      <c r="U8" s="59"/>
    </row>
    <row r="9" spans="1:21" ht="12.75">
      <c r="A9" s="62">
        <v>3</v>
      </c>
      <c r="B9" s="60"/>
      <c r="C9" s="63" t="s">
        <v>10</v>
      </c>
      <c r="D9" s="62"/>
      <c r="E9" s="62">
        <v>5</v>
      </c>
      <c r="F9" s="62"/>
      <c r="G9" s="27">
        <v>4</v>
      </c>
      <c r="H9" s="62"/>
      <c r="I9" s="62">
        <v>4</v>
      </c>
      <c r="J9" s="62" t="s">
        <v>367</v>
      </c>
      <c r="K9" s="62" t="s">
        <v>367</v>
      </c>
      <c r="L9" s="62" t="s">
        <v>364</v>
      </c>
      <c r="M9" s="62" t="s">
        <v>367</v>
      </c>
      <c r="N9" s="62"/>
      <c r="O9" s="62">
        <v>2</v>
      </c>
      <c r="P9" s="62">
        <v>2</v>
      </c>
      <c r="Q9" s="62"/>
      <c r="R9" s="27" t="s">
        <v>413</v>
      </c>
      <c r="S9" s="62">
        <v>20</v>
      </c>
      <c r="T9" s="62">
        <v>0</v>
      </c>
      <c r="U9" s="59"/>
    </row>
    <row r="10" spans="1:21" ht="12.75">
      <c r="A10" s="70">
        <v>4</v>
      </c>
      <c r="B10" s="68"/>
      <c r="C10" s="69" t="s">
        <v>12</v>
      </c>
      <c r="D10" s="70"/>
      <c r="E10" s="70">
        <v>5</v>
      </c>
      <c r="F10" s="70"/>
      <c r="G10" s="71">
        <v>4</v>
      </c>
      <c r="H10" s="70"/>
      <c r="I10" s="70">
        <v>2.5</v>
      </c>
      <c r="J10" s="70" t="s">
        <v>368</v>
      </c>
      <c r="K10" s="70" t="s">
        <v>364</v>
      </c>
      <c r="L10" s="70" t="s">
        <v>367</v>
      </c>
      <c r="M10" s="70" t="s">
        <v>364</v>
      </c>
      <c r="N10" s="70"/>
      <c r="O10" s="70">
        <v>2</v>
      </c>
      <c r="P10" s="70">
        <v>2.5</v>
      </c>
      <c r="Q10" s="70"/>
      <c r="R10" s="71">
        <v>3.5</v>
      </c>
      <c r="S10" s="70">
        <v>0</v>
      </c>
      <c r="T10" s="70">
        <v>25</v>
      </c>
      <c r="U10" s="59"/>
    </row>
    <row r="11" spans="1:21" ht="12.75">
      <c r="A11" s="62">
        <v>5</v>
      </c>
      <c r="B11" s="60"/>
      <c r="C11" s="63" t="s">
        <v>317</v>
      </c>
      <c r="D11" s="62"/>
      <c r="E11" s="62">
        <v>4</v>
      </c>
      <c r="F11" s="62"/>
      <c r="G11" s="27">
        <v>4</v>
      </c>
      <c r="H11" s="62"/>
      <c r="I11" s="62">
        <v>2.5</v>
      </c>
      <c r="J11" s="62" t="s">
        <v>366</v>
      </c>
      <c r="K11" s="62" t="s">
        <v>364</v>
      </c>
      <c r="L11" s="62" t="s">
        <v>366</v>
      </c>
      <c r="M11" s="62" t="s">
        <v>364</v>
      </c>
      <c r="N11" s="62"/>
      <c r="O11" s="62">
        <v>3</v>
      </c>
      <c r="P11" s="62">
        <v>2</v>
      </c>
      <c r="Q11" s="62"/>
      <c r="R11" s="27">
        <v>30</v>
      </c>
      <c r="S11" s="62">
        <v>20</v>
      </c>
      <c r="T11" s="62">
        <v>25</v>
      </c>
      <c r="U11" s="59"/>
    </row>
    <row r="12" spans="1:21" ht="12.75">
      <c r="A12" s="62">
        <v>6</v>
      </c>
      <c r="B12" s="60"/>
      <c r="C12" s="63" t="s">
        <v>284</v>
      </c>
      <c r="D12" s="62"/>
      <c r="E12" s="62">
        <v>5</v>
      </c>
      <c r="F12" s="62"/>
      <c r="G12" s="27">
        <v>3.5</v>
      </c>
      <c r="H12" s="62"/>
      <c r="I12" s="62">
        <v>3</v>
      </c>
      <c r="J12" s="62" t="s">
        <v>366</v>
      </c>
      <c r="K12" s="62" t="s">
        <v>364</v>
      </c>
      <c r="L12" s="62" t="s">
        <v>366</v>
      </c>
      <c r="M12" s="62" t="s">
        <v>366</v>
      </c>
      <c r="N12" s="62"/>
      <c r="O12" s="62">
        <v>2.5</v>
      </c>
      <c r="P12" s="62">
        <v>2.5</v>
      </c>
      <c r="Q12" s="62"/>
      <c r="R12" s="27">
        <v>2.5</v>
      </c>
      <c r="S12" s="62">
        <v>0</v>
      </c>
      <c r="T12" s="62">
        <v>0</v>
      </c>
      <c r="U12" s="59"/>
    </row>
    <row r="13" spans="1:21" ht="12.75">
      <c r="A13" s="62">
        <v>7</v>
      </c>
      <c r="B13" s="60"/>
      <c r="C13" s="64" t="s">
        <v>436</v>
      </c>
      <c r="D13" s="62"/>
      <c r="E13" s="62">
        <v>4</v>
      </c>
      <c r="F13" s="62"/>
      <c r="G13" s="27">
        <v>6</v>
      </c>
      <c r="H13" s="62"/>
      <c r="I13" s="62">
        <v>5.5</v>
      </c>
      <c r="J13" s="62" t="s">
        <v>367</v>
      </c>
      <c r="K13" s="62" t="s">
        <v>366</v>
      </c>
      <c r="L13" s="62" t="s">
        <v>364</v>
      </c>
      <c r="M13" s="62" t="s">
        <v>369</v>
      </c>
      <c r="N13" s="62"/>
      <c r="O13" s="62">
        <v>2</v>
      </c>
      <c r="P13" s="62">
        <v>1.5</v>
      </c>
      <c r="Q13" s="62"/>
      <c r="R13" s="27">
        <v>0</v>
      </c>
      <c r="S13" s="62">
        <v>0</v>
      </c>
      <c r="T13" s="62">
        <v>0</v>
      </c>
      <c r="U13" s="59"/>
    </row>
    <row r="14" spans="1:21" ht="12.75">
      <c r="A14" s="70">
        <v>8</v>
      </c>
      <c r="B14" s="68"/>
      <c r="C14" s="73" t="s">
        <v>437</v>
      </c>
      <c r="D14" s="70"/>
      <c r="E14" s="70">
        <v>3</v>
      </c>
      <c r="F14" s="70"/>
      <c r="G14" s="71">
        <v>5</v>
      </c>
      <c r="H14" s="70"/>
      <c r="I14" s="70">
        <v>5.5</v>
      </c>
      <c r="J14" s="70" t="s">
        <v>365</v>
      </c>
      <c r="K14" s="70" t="s">
        <v>367</v>
      </c>
      <c r="L14" s="70" t="s">
        <v>369</v>
      </c>
      <c r="M14" s="70" t="s">
        <v>364</v>
      </c>
      <c r="N14" s="70"/>
      <c r="O14" s="70">
        <v>1</v>
      </c>
      <c r="P14" s="70">
        <v>2</v>
      </c>
      <c r="Q14" s="70"/>
      <c r="R14" s="71">
        <v>0</v>
      </c>
      <c r="S14" s="70">
        <v>0</v>
      </c>
      <c r="T14" s="70">
        <v>0</v>
      </c>
      <c r="U14" s="59"/>
    </row>
    <row r="15" spans="1:21" ht="12.75">
      <c r="A15" s="62">
        <v>9</v>
      </c>
      <c r="B15" s="60"/>
      <c r="C15" s="63" t="s">
        <v>288</v>
      </c>
      <c r="D15" s="62"/>
      <c r="E15" s="62">
        <v>2</v>
      </c>
      <c r="F15" s="62"/>
      <c r="G15" s="27">
        <v>5</v>
      </c>
      <c r="H15" s="62"/>
      <c r="I15" s="62">
        <v>4.5</v>
      </c>
      <c r="J15" s="62" t="s">
        <v>370</v>
      </c>
      <c r="K15" s="62" t="s">
        <v>368</v>
      </c>
      <c r="L15" s="62" t="s">
        <v>365</v>
      </c>
      <c r="M15" s="62" t="s">
        <v>366</v>
      </c>
      <c r="N15" s="62"/>
      <c r="O15" s="62">
        <v>1.5</v>
      </c>
      <c r="P15" s="62">
        <v>1.5</v>
      </c>
      <c r="Q15" s="62"/>
      <c r="R15" s="27" t="s">
        <v>413</v>
      </c>
      <c r="S15" s="62">
        <v>0</v>
      </c>
      <c r="T15" s="62">
        <v>0</v>
      </c>
      <c r="U15" s="59"/>
    </row>
    <row r="16" spans="1:21" ht="12.75">
      <c r="A16" s="62">
        <v>10</v>
      </c>
      <c r="B16" s="60"/>
      <c r="C16" s="63" t="s">
        <v>290</v>
      </c>
      <c r="D16" s="62"/>
      <c r="E16" s="62">
        <v>5</v>
      </c>
      <c r="F16" s="62"/>
      <c r="G16" s="27">
        <v>6</v>
      </c>
      <c r="H16" s="62"/>
      <c r="I16" s="62">
        <v>7</v>
      </c>
      <c r="J16" s="62" t="s">
        <v>369</v>
      </c>
      <c r="K16" s="62" t="s">
        <v>367</v>
      </c>
      <c r="L16" s="62" t="s">
        <v>371</v>
      </c>
      <c r="M16" s="62" t="s">
        <v>371</v>
      </c>
      <c r="N16" s="62"/>
      <c r="O16" s="62">
        <v>2</v>
      </c>
      <c r="P16" s="62">
        <v>1.5</v>
      </c>
      <c r="Q16" s="62"/>
      <c r="R16" s="27" t="s">
        <v>413</v>
      </c>
      <c r="S16" s="62">
        <v>0</v>
      </c>
      <c r="T16" s="62">
        <v>0</v>
      </c>
      <c r="U16" s="59"/>
    </row>
    <row r="17" spans="1:21" ht="12.75">
      <c r="A17" s="62">
        <v>11</v>
      </c>
      <c r="B17" s="60"/>
      <c r="C17" s="63" t="s">
        <v>16</v>
      </c>
      <c r="D17" s="62"/>
      <c r="E17" s="62">
        <v>5</v>
      </c>
      <c r="F17" s="62"/>
      <c r="G17" s="27">
        <v>9</v>
      </c>
      <c r="H17" s="62"/>
      <c r="I17" s="62">
        <v>8</v>
      </c>
      <c r="J17" s="62" t="s">
        <v>371</v>
      </c>
      <c r="K17" s="62" t="s">
        <v>365</v>
      </c>
      <c r="L17" s="62" t="s">
        <v>371</v>
      </c>
      <c r="M17" s="62" t="s">
        <v>379</v>
      </c>
      <c r="N17" s="62"/>
      <c r="O17" s="62">
        <v>2</v>
      </c>
      <c r="P17" s="62">
        <v>3</v>
      </c>
      <c r="Q17" s="62"/>
      <c r="R17" s="27">
        <v>11</v>
      </c>
      <c r="S17" s="62">
        <v>5</v>
      </c>
      <c r="T17" s="62">
        <v>50</v>
      </c>
      <c r="U17" s="59"/>
    </row>
    <row r="18" spans="1:21" ht="12.75">
      <c r="A18" s="70">
        <v>12</v>
      </c>
      <c r="B18" s="68"/>
      <c r="C18" s="69" t="s">
        <v>292</v>
      </c>
      <c r="D18" s="70"/>
      <c r="E18" s="70">
        <v>3</v>
      </c>
      <c r="F18" s="70"/>
      <c r="G18" s="71">
        <v>4.5</v>
      </c>
      <c r="H18" s="70"/>
      <c r="I18" s="70">
        <v>7</v>
      </c>
      <c r="J18" s="70" t="s">
        <v>366</v>
      </c>
      <c r="K18" s="70" t="s">
        <v>366</v>
      </c>
      <c r="L18" s="70" t="s">
        <v>370</v>
      </c>
      <c r="M18" s="70" t="s">
        <v>370</v>
      </c>
      <c r="N18" s="70"/>
      <c r="O18" s="70">
        <v>2</v>
      </c>
      <c r="P18" s="70">
        <v>1</v>
      </c>
      <c r="Q18" s="70"/>
      <c r="R18" s="71">
        <v>0</v>
      </c>
      <c r="S18" s="70">
        <v>0</v>
      </c>
      <c r="T18" s="70">
        <v>0</v>
      </c>
      <c r="U18" s="59"/>
    </row>
    <row r="19" spans="1:21" ht="12.75">
      <c r="A19" s="62">
        <v>13</v>
      </c>
      <c r="B19" s="60"/>
      <c r="C19" s="63" t="s">
        <v>295</v>
      </c>
      <c r="D19" s="62"/>
      <c r="E19" s="62">
        <v>5</v>
      </c>
      <c r="F19" s="62"/>
      <c r="G19" s="27">
        <v>6.5</v>
      </c>
      <c r="H19" s="62"/>
      <c r="I19" s="62">
        <v>7</v>
      </c>
      <c r="J19" s="62" t="s">
        <v>370</v>
      </c>
      <c r="K19" s="62" t="s">
        <v>366</v>
      </c>
      <c r="L19" s="62" t="s">
        <v>364</v>
      </c>
      <c r="M19" s="62" t="s">
        <v>366</v>
      </c>
      <c r="N19" s="62"/>
      <c r="O19" s="62">
        <v>2.5</v>
      </c>
      <c r="P19" s="62">
        <v>2</v>
      </c>
      <c r="Q19" s="62"/>
      <c r="R19" s="27">
        <v>8.5</v>
      </c>
      <c r="S19" s="62">
        <v>5</v>
      </c>
      <c r="T19" s="62">
        <v>0</v>
      </c>
      <c r="U19" s="59"/>
    </row>
    <row r="20" spans="1:21" ht="12.75">
      <c r="A20" s="62">
        <v>14</v>
      </c>
      <c r="B20" s="60"/>
      <c r="C20" s="64" t="s">
        <v>363</v>
      </c>
      <c r="D20" s="62"/>
      <c r="E20" s="62">
        <v>4</v>
      </c>
      <c r="F20" s="62"/>
      <c r="G20" s="27">
        <v>3</v>
      </c>
      <c r="H20" s="62"/>
      <c r="I20" s="62">
        <v>5</v>
      </c>
      <c r="J20" s="62" t="s">
        <v>370</v>
      </c>
      <c r="K20" s="62" t="s">
        <v>364</v>
      </c>
      <c r="L20" s="62" t="s">
        <v>364</v>
      </c>
      <c r="M20" s="62" t="s">
        <v>366</v>
      </c>
      <c r="N20" s="62"/>
      <c r="O20" s="62">
        <v>2.5</v>
      </c>
      <c r="P20" s="62">
        <v>2</v>
      </c>
      <c r="Q20" s="62"/>
      <c r="R20" s="27">
        <v>0</v>
      </c>
      <c r="S20" s="62">
        <v>0</v>
      </c>
      <c r="T20" s="62">
        <v>0</v>
      </c>
      <c r="U20" s="59"/>
    </row>
    <row r="21" spans="1:21" ht="12.75">
      <c r="A21" s="62">
        <v>15</v>
      </c>
      <c r="B21" s="60"/>
      <c r="C21" s="63" t="s">
        <v>19</v>
      </c>
      <c r="D21" s="62"/>
      <c r="E21" s="62">
        <v>4</v>
      </c>
      <c r="F21" s="62"/>
      <c r="G21" s="27">
        <v>5</v>
      </c>
      <c r="H21" s="62"/>
      <c r="I21" s="62">
        <v>5</v>
      </c>
      <c r="J21" s="62" t="s">
        <v>364</v>
      </c>
      <c r="K21" s="62" t="s">
        <v>364</v>
      </c>
      <c r="L21" s="62" t="s">
        <v>364</v>
      </c>
      <c r="M21" s="62" t="s">
        <v>367</v>
      </c>
      <c r="N21" s="62"/>
      <c r="O21" s="62">
        <v>1.5</v>
      </c>
      <c r="P21" s="62">
        <v>1.5</v>
      </c>
      <c r="Q21" s="62"/>
      <c r="R21" s="27">
        <v>1</v>
      </c>
      <c r="S21" s="62">
        <v>0</v>
      </c>
      <c r="T21" s="62">
        <v>0</v>
      </c>
      <c r="U21" s="59"/>
    </row>
    <row r="22" spans="1:21" ht="12.75">
      <c r="A22" s="70">
        <v>16</v>
      </c>
      <c r="B22" s="68"/>
      <c r="C22" s="69" t="s">
        <v>21</v>
      </c>
      <c r="D22" s="70"/>
      <c r="E22" s="70">
        <v>6</v>
      </c>
      <c r="F22" s="70"/>
      <c r="G22" s="71">
        <v>4.5</v>
      </c>
      <c r="H22" s="70"/>
      <c r="I22" s="70">
        <v>4</v>
      </c>
      <c r="J22" s="70" t="s">
        <v>364</v>
      </c>
      <c r="K22" s="70" t="s">
        <v>364</v>
      </c>
      <c r="L22" s="70" t="s">
        <v>364</v>
      </c>
      <c r="M22" s="70" t="s">
        <v>364</v>
      </c>
      <c r="N22" s="70"/>
      <c r="O22" s="70">
        <v>2</v>
      </c>
      <c r="P22" s="70">
        <v>2</v>
      </c>
      <c r="Q22" s="70"/>
      <c r="R22" s="71">
        <v>0</v>
      </c>
      <c r="S22" s="70">
        <v>0</v>
      </c>
      <c r="T22" s="70">
        <v>0</v>
      </c>
      <c r="U22" s="59"/>
    </row>
    <row r="23" spans="1:21" ht="12.75">
      <c r="A23" s="62">
        <v>17</v>
      </c>
      <c r="B23" s="60"/>
      <c r="C23" s="63" t="s">
        <v>297</v>
      </c>
      <c r="D23" s="62"/>
      <c r="E23" s="62">
        <v>5</v>
      </c>
      <c r="F23" s="62"/>
      <c r="G23" s="27">
        <v>6</v>
      </c>
      <c r="H23" s="62"/>
      <c r="I23" s="62">
        <v>6</v>
      </c>
      <c r="J23" s="62" t="s">
        <v>369</v>
      </c>
      <c r="K23" s="62" t="s">
        <v>364</v>
      </c>
      <c r="L23" s="62" t="s">
        <v>365</v>
      </c>
      <c r="M23" s="62" t="s">
        <v>369</v>
      </c>
      <c r="N23" s="62"/>
      <c r="O23" s="62">
        <v>2</v>
      </c>
      <c r="P23" s="62">
        <v>3</v>
      </c>
      <c r="Q23" s="62"/>
      <c r="R23" s="27">
        <v>5</v>
      </c>
      <c r="S23" s="62">
        <v>1</v>
      </c>
      <c r="T23" s="62">
        <v>2</v>
      </c>
      <c r="U23" s="59"/>
    </row>
    <row r="24" spans="1:21" ht="12.75">
      <c r="A24" s="62">
        <v>18</v>
      </c>
      <c r="B24" s="60"/>
      <c r="C24" s="63" t="s">
        <v>299</v>
      </c>
      <c r="D24" s="62"/>
      <c r="E24" s="62">
        <v>3</v>
      </c>
      <c r="F24" s="62"/>
      <c r="G24" s="27">
        <v>8</v>
      </c>
      <c r="H24" s="62"/>
      <c r="I24" s="62">
        <v>3</v>
      </c>
      <c r="J24" s="62" t="s">
        <v>369</v>
      </c>
      <c r="K24" s="62" t="s">
        <v>367</v>
      </c>
      <c r="L24" s="62" t="s">
        <v>371</v>
      </c>
      <c r="M24" s="62" t="s">
        <v>367</v>
      </c>
      <c r="N24" s="62"/>
      <c r="O24" s="62">
        <v>1</v>
      </c>
      <c r="P24" s="62">
        <v>1</v>
      </c>
      <c r="Q24" s="62"/>
      <c r="R24" s="27">
        <v>0</v>
      </c>
      <c r="S24" s="62">
        <v>0</v>
      </c>
      <c r="T24" s="62">
        <v>1</v>
      </c>
      <c r="U24" s="59"/>
    </row>
    <row r="25" spans="1:21" ht="12.75">
      <c r="A25" s="62">
        <v>19</v>
      </c>
      <c r="B25" s="60"/>
      <c r="C25" s="63" t="s">
        <v>24</v>
      </c>
      <c r="D25" s="62"/>
      <c r="E25" s="62">
        <v>6</v>
      </c>
      <c r="F25" s="62"/>
      <c r="G25" s="27">
        <v>6</v>
      </c>
      <c r="H25" s="62"/>
      <c r="I25" s="62">
        <v>6</v>
      </c>
      <c r="J25" s="62" t="s">
        <v>372</v>
      </c>
      <c r="K25" s="62" t="s">
        <v>373</v>
      </c>
      <c r="L25" s="62" t="s">
        <v>374</v>
      </c>
      <c r="M25" s="62" t="s">
        <v>369</v>
      </c>
      <c r="N25" s="62"/>
      <c r="O25" s="62">
        <v>2.5</v>
      </c>
      <c r="P25" s="62">
        <v>2</v>
      </c>
      <c r="Q25" s="62"/>
      <c r="R25" s="27">
        <v>12.5</v>
      </c>
      <c r="S25" s="62">
        <v>15</v>
      </c>
      <c r="T25" s="62">
        <v>30</v>
      </c>
      <c r="U25" s="59"/>
    </row>
    <row r="26" spans="1:21" ht="12.75">
      <c r="A26" s="70">
        <v>20</v>
      </c>
      <c r="B26" s="68"/>
      <c r="C26" s="69" t="s">
        <v>27</v>
      </c>
      <c r="D26" s="70"/>
      <c r="E26" s="70">
        <v>5</v>
      </c>
      <c r="F26" s="70"/>
      <c r="G26" s="71">
        <v>4.5</v>
      </c>
      <c r="H26" s="70"/>
      <c r="I26" s="70">
        <v>6</v>
      </c>
      <c r="J26" s="70" t="s">
        <v>366</v>
      </c>
      <c r="K26" s="70" t="s">
        <v>366</v>
      </c>
      <c r="L26" s="70" t="s">
        <v>364</v>
      </c>
      <c r="M26" s="70" t="s">
        <v>366</v>
      </c>
      <c r="N26" s="70"/>
      <c r="O26" s="70">
        <v>1.5</v>
      </c>
      <c r="P26" s="70">
        <v>1.5</v>
      </c>
      <c r="Q26" s="70"/>
      <c r="R26" s="71">
        <v>0</v>
      </c>
      <c r="S26" s="70">
        <v>20</v>
      </c>
      <c r="T26" s="70">
        <v>0</v>
      </c>
      <c r="U26" s="59"/>
    </row>
    <row r="27" spans="1:21" ht="12.75">
      <c r="A27" s="62">
        <v>21</v>
      </c>
      <c r="B27" s="60"/>
      <c r="C27" s="63" t="s">
        <v>28</v>
      </c>
      <c r="D27" s="62"/>
      <c r="E27" s="62">
        <v>5</v>
      </c>
      <c r="F27" s="62"/>
      <c r="G27" s="27">
        <v>4</v>
      </c>
      <c r="H27" s="62"/>
      <c r="I27" s="62">
        <v>5</v>
      </c>
      <c r="J27" s="62" t="s">
        <v>368</v>
      </c>
      <c r="K27" s="62" t="s">
        <v>368</v>
      </c>
      <c r="L27" s="62" t="s">
        <v>367</v>
      </c>
      <c r="M27" s="62" t="s">
        <v>366</v>
      </c>
      <c r="N27" s="62"/>
      <c r="O27" s="62">
        <v>2</v>
      </c>
      <c r="P27" s="62">
        <v>2</v>
      </c>
      <c r="Q27" s="62"/>
      <c r="R27" s="27">
        <v>47.5</v>
      </c>
      <c r="S27" s="62">
        <v>20</v>
      </c>
      <c r="T27" s="62">
        <v>50</v>
      </c>
      <c r="U27" s="59"/>
    </row>
    <row r="28" spans="1:21" ht="12.75">
      <c r="A28" s="62">
        <v>22</v>
      </c>
      <c r="B28" s="60"/>
      <c r="C28" s="63" t="s">
        <v>30</v>
      </c>
      <c r="D28" s="62"/>
      <c r="E28" s="62">
        <v>4</v>
      </c>
      <c r="F28" s="62"/>
      <c r="G28" s="27">
        <v>7</v>
      </c>
      <c r="H28" s="62"/>
      <c r="I28" s="62">
        <v>4</v>
      </c>
      <c r="J28" s="62" t="s">
        <v>364</v>
      </c>
      <c r="K28" s="62" t="s">
        <v>369</v>
      </c>
      <c r="L28" s="62" t="s">
        <v>366</v>
      </c>
      <c r="M28" s="62" t="s">
        <v>364</v>
      </c>
      <c r="N28" s="62"/>
      <c r="O28" s="62">
        <v>2</v>
      </c>
      <c r="P28" s="62">
        <v>2</v>
      </c>
      <c r="Q28" s="62"/>
      <c r="R28" s="27">
        <v>15</v>
      </c>
      <c r="S28" s="62">
        <v>0</v>
      </c>
      <c r="T28" s="62">
        <v>40</v>
      </c>
      <c r="U28" s="59"/>
    </row>
    <row r="29" spans="1:21" ht="12.75">
      <c r="A29" s="62">
        <v>23</v>
      </c>
      <c r="B29" s="60"/>
      <c r="C29" s="63" t="s">
        <v>32</v>
      </c>
      <c r="D29" s="62"/>
      <c r="E29" s="62">
        <v>2</v>
      </c>
      <c r="F29" s="62"/>
      <c r="G29" s="27">
        <v>4</v>
      </c>
      <c r="H29" s="62"/>
      <c r="I29" s="62">
        <v>5</v>
      </c>
      <c r="J29" s="62" t="s">
        <v>364</v>
      </c>
      <c r="K29" s="62" t="s">
        <v>366</v>
      </c>
      <c r="L29" s="62" t="s">
        <v>364</v>
      </c>
      <c r="M29" s="62" t="s">
        <v>364</v>
      </c>
      <c r="N29" s="62"/>
      <c r="O29" s="62">
        <v>2</v>
      </c>
      <c r="P29" s="62">
        <v>2</v>
      </c>
      <c r="Q29" s="62"/>
      <c r="R29" s="27">
        <v>7.5</v>
      </c>
      <c r="S29" s="62">
        <v>1</v>
      </c>
      <c r="T29" s="62">
        <v>10</v>
      </c>
      <c r="U29" s="59"/>
    </row>
    <row r="30" spans="1:21" ht="12.75">
      <c r="A30" s="70">
        <v>24</v>
      </c>
      <c r="B30" s="68"/>
      <c r="C30" s="69" t="s">
        <v>301</v>
      </c>
      <c r="D30" s="70"/>
      <c r="E30" s="70">
        <v>4</v>
      </c>
      <c r="F30" s="70"/>
      <c r="G30" s="71">
        <v>4.5</v>
      </c>
      <c r="H30" s="70"/>
      <c r="I30" s="70">
        <v>5</v>
      </c>
      <c r="J30" s="70" t="s">
        <v>364</v>
      </c>
      <c r="K30" s="70" t="s">
        <v>366</v>
      </c>
      <c r="L30" s="70" t="s">
        <v>368</v>
      </c>
      <c r="M30" s="70" t="s">
        <v>370</v>
      </c>
      <c r="N30" s="70"/>
      <c r="O30" s="70">
        <v>2</v>
      </c>
      <c r="P30" s="70">
        <v>2</v>
      </c>
      <c r="Q30" s="70"/>
      <c r="R30" s="71">
        <v>2.5</v>
      </c>
      <c r="S30" s="70">
        <v>0</v>
      </c>
      <c r="T30" s="70">
        <v>1</v>
      </c>
      <c r="U30" s="59"/>
    </row>
    <row r="31" spans="1:21" ht="12.75">
      <c r="A31" s="62">
        <v>25</v>
      </c>
      <c r="B31" s="60"/>
      <c r="C31" s="63" t="s">
        <v>303</v>
      </c>
      <c r="D31" s="62"/>
      <c r="E31" s="62">
        <v>4</v>
      </c>
      <c r="F31" s="62"/>
      <c r="G31" s="27">
        <v>5.5</v>
      </c>
      <c r="H31" s="62"/>
      <c r="I31" s="62">
        <v>6.5</v>
      </c>
      <c r="J31" s="62" t="s">
        <v>364</v>
      </c>
      <c r="K31" s="62" t="s">
        <v>367</v>
      </c>
      <c r="L31" s="62" t="s">
        <v>367</v>
      </c>
      <c r="M31" s="62" t="s">
        <v>370</v>
      </c>
      <c r="N31" s="62"/>
      <c r="O31" s="62">
        <v>2</v>
      </c>
      <c r="P31" s="62">
        <v>1.5</v>
      </c>
      <c r="Q31" s="62"/>
      <c r="R31" s="27">
        <v>0</v>
      </c>
      <c r="S31" s="62">
        <v>0</v>
      </c>
      <c r="T31" s="62">
        <v>1</v>
      </c>
      <c r="U31" s="59"/>
    </row>
    <row r="32" spans="1:21" ht="12.75">
      <c r="A32" s="62">
        <v>26</v>
      </c>
      <c r="B32" s="60"/>
      <c r="C32" s="63" t="s">
        <v>305</v>
      </c>
      <c r="D32" s="62"/>
      <c r="E32" s="62">
        <v>5</v>
      </c>
      <c r="F32" s="62"/>
      <c r="G32" s="27">
        <v>5</v>
      </c>
      <c r="H32" s="62"/>
      <c r="I32" s="62">
        <v>6</v>
      </c>
      <c r="J32" s="62" t="s">
        <v>366</v>
      </c>
      <c r="K32" s="62" t="s">
        <v>370</v>
      </c>
      <c r="L32" s="62" t="s">
        <v>370</v>
      </c>
      <c r="M32" s="62" t="s">
        <v>365</v>
      </c>
      <c r="N32" s="62"/>
      <c r="O32" s="62">
        <v>2.5</v>
      </c>
      <c r="P32" s="62">
        <v>2</v>
      </c>
      <c r="Q32" s="62"/>
      <c r="R32" s="27">
        <v>10</v>
      </c>
      <c r="S32" s="62">
        <v>5</v>
      </c>
      <c r="T32" s="62">
        <v>5</v>
      </c>
      <c r="U32" s="59"/>
    </row>
    <row r="33" spans="1:21" ht="12.75">
      <c r="A33" s="62">
        <v>27</v>
      </c>
      <c r="B33" s="60"/>
      <c r="C33" s="63" t="s">
        <v>307</v>
      </c>
      <c r="D33" s="62"/>
      <c r="E33" s="62">
        <v>4</v>
      </c>
      <c r="F33" s="62"/>
      <c r="G33" s="27">
        <v>4.5</v>
      </c>
      <c r="H33" s="62"/>
      <c r="I33" s="62">
        <v>6</v>
      </c>
      <c r="J33" s="62" t="s">
        <v>367</v>
      </c>
      <c r="K33" s="62" t="s">
        <v>367</v>
      </c>
      <c r="L33" s="62" t="s">
        <v>369</v>
      </c>
      <c r="M33" s="62" t="s">
        <v>367</v>
      </c>
      <c r="N33" s="62"/>
      <c r="O33" s="62">
        <v>1.5</v>
      </c>
      <c r="P33" s="62">
        <v>2</v>
      </c>
      <c r="Q33" s="62"/>
      <c r="R33" s="27">
        <v>8.5</v>
      </c>
      <c r="S33" s="62">
        <v>5</v>
      </c>
      <c r="T33" s="62">
        <v>2</v>
      </c>
      <c r="U33" s="59"/>
    </row>
    <row r="34" spans="1:21" ht="12.75">
      <c r="A34" s="70">
        <v>28</v>
      </c>
      <c r="B34" s="68"/>
      <c r="C34" s="69" t="s">
        <v>34</v>
      </c>
      <c r="D34" s="70"/>
      <c r="E34" s="70">
        <v>5</v>
      </c>
      <c r="F34" s="70"/>
      <c r="G34" s="71">
        <v>5.5</v>
      </c>
      <c r="H34" s="70"/>
      <c r="I34" s="70">
        <v>4.5</v>
      </c>
      <c r="J34" s="70" t="s">
        <v>364</v>
      </c>
      <c r="K34" s="70" t="s">
        <v>366</v>
      </c>
      <c r="L34" s="70" t="s">
        <v>367</v>
      </c>
      <c r="M34" s="70" t="s">
        <v>365</v>
      </c>
      <c r="N34" s="70"/>
      <c r="O34" s="70">
        <v>2.5</v>
      </c>
      <c r="P34" s="70">
        <v>1.5</v>
      </c>
      <c r="Q34" s="70"/>
      <c r="R34" s="71">
        <v>55</v>
      </c>
      <c r="S34" s="70">
        <v>30</v>
      </c>
      <c r="T34" s="70">
        <v>20</v>
      </c>
      <c r="U34" s="59"/>
    </row>
    <row r="35" spans="1:21" ht="12.75">
      <c r="A35" s="62">
        <v>29</v>
      </c>
      <c r="B35" s="60"/>
      <c r="C35" s="63" t="s">
        <v>309</v>
      </c>
      <c r="D35" s="62"/>
      <c r="E35" s="62">
        <v>3</v>
      </c>
      <c r="F35" s="62"/>
      <c r="G35" s="27">
        <v>4</v>
      </c>
      <c r="H35" s="62"/>
      <c r="I35" s="62">
        <v>3.5</v>
      </c>
      <c r="J35" s="62" t="s">
        <v>368</v>
      </c>
      <c r="K35" s="62" t="s">
        <v>370</v>
      </c>
      <c r="L35" s="62" t="s">
        <v>370</v>
      </c>
      <c r="M35" s="62" t="s">
        <v>366</v>
      </c>
      <c r="N35" s="62"/>
      <c r="O35" s="62">
        <v>3</v>
      </c>
      <c r="P35" s="62">
        <v>3</v>
      </c>
      <c r="Q35" s="62"/>
      <c r="R35" s="27">
        <v>2.5</v>
      </c>
      <c r="S35" s="62">
        <v>0</v>
      </c>
      <c r="T35" s="62">
        <v>0</v>
      </c>
      <c r="U35" s="59"/>
    </row>
    <row r="36" spans="1:21" ht="12.75">
      <c r="A36" s="62">
        <v>30</v>
      </c>
      <c r="B36" s="60"/>
      <c r="C36" s="63" t="s">
        <v>310</v>
      </c>
      <c r="D36" s="62"/>
      <c r="E36" s="62">
        <v>4</v>
      </c>
      <c r="F36" s="62"/>
      <c r="G36" s="27">
        <v>4.5</v>
      </c>
      <c r="H36" s="62"/>
      <c r="I36" s="62">
        <v>4</v>
      </c>
      <c r="J36" s="62" t="s">
        <v>367</v>
      </c>
      <c r="K36" s="62" t="s">
        <v>367</v>
      </c>
      <c r="L36" s="62" t="s">
        <v>368</v>
      </c>
      <c r="M36" s="62" t="s">
        <v>366</v>
      </c>
      <c r="N36" s="62"/>
      <c r="O36" s="62">
        <v>2</v>
      </c>
      <c r="P36" s="62">
        <v>2</v>
      </c>
      <c r="Q36" s="62"/>
      <c r="R36" s="27">
        <v>0</v>
      </c>
      <c r="S36" s="62">
        <v>5</v>
      </c>
      <c r="T36" s="62">
        <v>0</v>
      </c>
      <c r="U36" s="59"/>
    </row>
    <row r="37" spans="1:21" ht="12.75">
      <c r="A37" s="62">
        <v>31</v>
      </c>
      <c r="B37" s="60"/>
      <c r="C37" s="63" t="s">
        <v>311</v>
      </c>
      <c r="D37" s="62"/>
      <c r="E37" s="62">
        <v>6</v>
      </c>
      <c r="F37" s="62"/>
      <c r="G37" s="27">
        <v>4</v>
      </c>
      <c r="H37" s="62"/>
      <c r="I37" s="62">
        <v>3</v>
      </c>
      <c r="J37" s="62" t="s">
        <v>364</v>
      </c>
      <c r="K37" s="62" t="s">
        <v>366</v>
      </c>
      <c r="L37" s="62" t="s">
        <v>366</v>
      </c>
      <c r="M37" s="62" t="s">
        <v>368</v>
      </c>
      <c r="N37" s="62"/>
      <c r="O37" s="62">
        <v>2.5</v>
      </c>
      <c r="P37" s="62">
        <v>3</v>
      </c>
      <c r="Q37" s="62"/>
      <c r="R37" s="27">
        <v>30</v>
      </c>
      <c r="S37" s="62">
        <v>20</v>
      </c>
      <c r="T37" s="62">
        <v>50</v>
      </c>
      <c r="U37" s="59"/>
    </row>
    <row r="38" spans="1:21" ht="12.75">
      <c r="A38" s="62">
        <v>32</v>
      </c>
      <c r="B38" s="60"/>
      <c r="C38" s="63" t="s">
        <v>313</v>
      </c>
      <c r="D38" s="62"/>
      <c r="E38" s="62">
        <v>3</v>
      </c>
      <c r="F38" s="62"/>
      <c r="G38" s="27">
        <v>3</v>
      </c>
      <c r="H38" s="62"/>
      <c r="I38" s="62">
        <v>4.5</v>
      </c>
      <c r="J38" s="62" t="s">
        <v>366</v>
      </c>
      <c r="K38" s="62" t="s">
        <v>366</v>
      </c>
      <c r="L38" s="62" t="s">
        <v>368</v>
      </c>
      <c r="M38" s="62" t="s">
        <v>364</v>
      </c>
      <c r="N38" s="62"/>
      <c r="O38" s="62">
        <v>2.5</v>
      </c>
      <c r="P38" s="62">
        <v>3</v>
      </c>
      <c r="Q38" s="62"/>
      <c r="R38" s="27">
        <v>0</v>
      </c>
      <c r="S38" s="62">
        <v>1</v>
      </c>
      <c r="T38" s="62">
        <v>0</v>
      </c>
      <c r="U38" s="59"/>
    </row>
    <row r="39" spans="1:20" ht="12.75">
      <c r="A39" s="62"/>
      <c r="B39" s="60"/>
      <c r="C39" s="60"/>
      <c r="D39" s="60"/>
      <c r="E39" s="60"/>
      <c r="F39" s="60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1" spans="2:3" ht="14.25">
      <c r="B41" s="28">
        <v>1</v>
      </c>
      <c r="C41" s="28" t="s">
        <v>476</v>
      </c>
    </row>
    <row r="42" spans="2:3" ht="14.25">
      <c r="B42" s="28">
        <v>2</v>
      </c>
      <c r="C42" s="37" t="s">
        <v>477</v>
      </c>
    </row>
    <row r="43" spans="2:3" ht="14.25">
      <c r="B43" s="28">
        <v>3</v>
      </c>
      <c r="C43" s="28" t="s">
        <v>478</v>
      </c>
    </row>
    <row r="44" spans="2:3" ht="14.25">
      <c r="B44" s="28">
        <v>4</v>
      </c>
      <c r="C44" s="28" t="s">
        <v>479</v>
      </c>
    </row>
    <row r="45" spans="2:3" ht="14.25">
      <c r="B45" s="28">
        <v>5</v>
      </c>
      <c r="C45" s="28" t="s">
        <v>480</v>
      </c>
    </row>
    <row r="46" ht="14.25">
      <c r="C46" s="28" t="s">
        <v>481</v>
      </c>
    </row>
  </sheetData>
  <mergeCells count="2">
    <mergeCell ref="E3:P3"/>
    <mergeCell ref="R3:T3"/>
  </mergeCells>
  <printOptions/>
  <pageMargins left="0.5" right="0.5" top="0.5" bottom="0.5" header="0" footer="0"/>
  <pageSetup fitToHeight="1" fitToWidth="1" horizontalDpi="600" verticalDpi="600" orientation="landscape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P56"/>
  <sheetViews>
    <sheetView workbookViewId="0" topLeftCell="A1">
      <selection activeCell="G48" sqref="G48"/>
    </sheetView>
  </sheetViews>
  <sheetFormatPr defaultColWidth="9.140625" defaultRowHeight="12.75"/>
  <cols>
    <col min="1" max="1" width="7.421875" style="1" customWidth="1"/>
    <col min="2" max="2" width="1.7109375" style="0" customWidth="1"/>
    <col min="3" max="3" width="23.28125" style="0" customWidth="1"/>
    <col min="4" max="6" width="9.140625" style="1" customWidth="1"/>
    <col min="7" max="7" width="7.7109375" style="5" customWidth="1"/>
    <col min="8" max="8" width="2.7109375" style="5" customWidth="1"/>
    <col min="9" max="10" width="9.140625" style="1" customWidth="1"/>
    <col min="11" max="11" width="6.57421875" style="1" customWidth="1"/>
    <col min="12" max="12" width="9.140625" style="1" customWidth="1"/>
    <col min="14" max="14" width="7.00390625" style="0" customWidth="1"/>
    <col min="15" max="15" width="1.8515625" style="0" customWidth="1"/>
  </cols>
  <sheetData>
    <row r="1" ht="15">
      <c r="A1" s="40" t="s">
        <v>615</v>
      </c>
    </row>
    <row r="2" ht="12.75">
      <c r="A2" s="14"/>
    </row>
    <row r="3" spans="4:16" ht="15" thickBot="1">
      <c r="D3" s="176" t="s">
        <v>526</v>
      </c>
      <c r="E3" s="176"/>
      <c r="F3" s="176"/>
      <c r="G3" s="176"/>
      <c r="H3" s="176"/>
      <c r="I3" s="176"/>
      <c r="J3" s="176"/>
      <c r="L3" s="176" t="s">
        <v>533</v>
      </c>
      <c r="M3" s="176"/>
      <c r="N3" s="176"/>
      <c r="O3" s="176"/>
      <c r="P3" s="176"/>
    </row>
    <row r="4" spans="1:16" ht="12.75">
      <c r="A4" s="1" t="s">
        <v>40</v>
      </c>
      <c r="C4" t="s">
        <v>41</v>
      </c>
      <c r="D4" s="1" t="s">
        <v>525</v>
      </c>
      <c r="E4" s="1" t="s">
        <v>511</v>
      </c>
      <c r="F4" s="1" t="s">
        <v>122</v>
      </c>
      <c r="G4" s="177" t="s">
        <v>527</v>
      </c>
      <c r="H4" s="177"/>
      <c r="I4" s="1" t="s">
        <v>513</v>
      </c>
      <c r="J4" s="1" t="s">
        <v>515</v>
      </c>
      <c r="L4" s="1" t="s">
        <v>525</v>
      </c>
      <c r="M4" s="1" t="s">
        <v>122</v>
      </c>
      <c r="N4" s="179" t="s">
        <v>527</v>
      </c>
      <c r="O4" s="179"/>
      <c r="P4" s="1" t="s">
        <v>513</v>
      </c>
    </row>
    <row r="5" spans="1:16" s="8" customFormat="1" ht="15" customHeight="1" thickBot="1">
      <c r="A5" s="74" t="s">
        <v>49</v>
      </c>
      <c r="B5" s="75"/>
      <c r="C5" s="75" t="s">
        <v>50</v>
      </c>
      <c r="D5" s="114" t="s">
        <v>530</v>
      </c>
      <c r="E5" s="111" t="s">
        <v>512</v>
      </c>
      <c r="F5" s="114" t="s">
        <v>529</v>
      </c>
      <c r="G5" s="178" t="s">
        <v>517</v>
      </c>
      <c r="H5" s="178"/>
      <c r="I5" s="111" t="s">
        <v>514</v>
      </c>
      <c r="J5" s="111" t="s">
        <v>516</v>
      </c>
      <c r="K5" s="111"/>
      <c r="L5" s="114" t="s">
        <v>530</v>
      </c>
      <c r="M5" s="114" t="s">
        <v>529</v>
      </c>
      <c r="N5" s="166" t="s">
        <v>517</v>
      </c>
      <c r="O5" s="166"/>
      <c r="P5" s="84" t="s">
        <v>528</v>
      </c>
    </row>
    <row r="6" ht="2.25" customHeight="1" thickTop="1"/>
    <row r="7" spans="1:16" ht="12.75">
      <c r="A7" s="1">
        <v>1</v>
      </c>
      <c r="C7" s="15" t="s">
        <v>8</v>
      </c>
      <c r="D7" s="1">
        <v>185</v>
      </c>
      <c r="E7" s="1">
        <v>90</v>
      </c>
      <c r="F7" s="112">
        <v>29.1338</v>
      </c>
      <c r="G7" s="138">
        <v>101.5</v>
      </c>
      <c r="H7" s="26"/>
      <c r="I7" s="26">
        <v>48.663999999999994</v>
      </c>
      <c r="J7" s="26">
        <v>34.4</v>
      </c>
      <c r="K7" s="26"/>
      <c r="L7" s="33">
        <v>172.66666666666666</v>
      </c>
      <c r="M7" s="33">
        <v>26.333333333333332</v>
      </c>
      <c r="N7" s="149">
        <v>90.60693333333334</v>
      </c>
      <c r="O7" s="27"/>
      <c r="P7" s="27">
        <v>42.85</v>
      </c>
    </row>
    <row r="8" spans="1:16" ht="12.75">
      <c r="A8" s="1">
        <v>2</v>
      </c>
      <c r="C8" s="15" t="s">
        <v>280</v>
      </c>
      <c r="D8" s="1">
        <v>192</v>
      </c>
      <c r="E8" s="1">
        <v>96</v>
      </c>
      <c r="F8" s="112">
        <v>28.740099999999998</v>
      </c>
      <c r="G8" s="138">
        <v>110.8</v>
      </c>
      <c r="H8" s="26"/>
      <c r="I8" s="26">
        <v>49.139199999999995</v>
      </c>
      <c r="J8" s="26">
        <v>31.2</v>
      </c>
      <c r="K8" s="26"/>
      <c r="L8" s="33">
        <v>178</v>
      </c>
      <c r="M8" s="33">
        <v>26.333333333333332</v>
      </c>
      <c r="N8" s="149">
        <v>111.2287</v>
      </c>
      <c r="O8" s="27"/>
      <c r="P8" s="27">
        <v>41.05</v>
      </c>
    </row>
    <row r="9" spans="1:16" ht="12.75">
      <c r="A9" s="1">
        <v>3</v>
      </c>
      <c r="C9" s="15" t="s">
        <v>10</v>
      </c>
      <c r="D9" s="1">
        <v>187</v>
      </c>
      <c r="E9" s="1">
        <v>91</v>
      </c>
      <c r="F9" s="112">
        <v>28.740099999999998</v>
      </c>
      <c r="G9" s="138">
        <v>98.4</v>
      </c>
      <c r="H9" s="26"/>
      <c r="I9" s="26">
        <v>46.886399999999995</v>
      </c>
      <c r="J9" s="26">
        <v>32.4</v>
      </c>
      <c r="K9" s="26"/>
      <c r="L9" s="33">
        <v>175</v>
      </c>
      <c r="M9" s="33">
        <v>28.333333333333332</v>
      </c>
      <c r="N9" s="149">
        <v>112.2738</v>
      </c>
      <c r="O9" s="27"/>
      <c r="P9" s="27">
        <v>40.35</v>
      </c>
    </row>
    <row r="10" spans="1:16" ht="12.75">
      <c r="A10" s="19">
        <v>4</v>
      </c>
      <c r="B10" s="72"/>
      <c r="C10" s="82" t="s">
        <v>12</v>
      </c>
      <c r="D10" s="19">
        <v>185</v>
      </c>
      <c r="E10" s="19">
        <v>91</v>
      </c>
      <c r="F10" s="113">
        <v>32.2834</v>
      </c>
      <c r="G10" s="144">
        <v>98.4</v>
      </c>
      <c r="H10" s="71"/>
      <c r="I10" s="71">
        <v>48.6992</v>
      </c>
      <c r="J10" s="71">
        <v>33.6</v>
      </c>
      <c r="K10" s="71"/>
      <c r="L10" s="80">
        <v>174.33333333333334</v>
      </c>
      <c r="M10" s="80">
        <v>29.666666666666668</v>
      </c>
      <c r="N10" s="144">
        <v>95.22073333333333</v>
      </c>
      <c r="O10" s="71"/>
      <c r="P10" s="71">
        <v>42.1</v>
      </c>
    </row>
    <row r="11" spans="1:16" ht="12.75">
      <c r="A11" s="1">
        <v>5</v>
      </c>
      <c r="C11" s="15" t="s">
        <v>317</v>
      </c>
      <c r="D11" s="1">
        <v>185</v>
      </c>
      <c r="E11" s="1">
        <v>94</v>
      </c>
      <c r="F11" s="112">
        <v>31.496</v>
      </c>
      <c r="G11" s="138">
        <v>79.4</v>
      </c>
      <c r="H11" s="26"/>
      <c r="I11" s="26">
        <v>45.971199999999996</v>
      </c>
      <c r="J11" s="26">
        <v>31.6</v>
      </c>
      <c r="K11" s="26"/>
      <c r="L11" s="33">
        <v>172.66666666666666</v>
      </c>
      <c r="M11" s="33">
        <v>33.666666666666664</v>
      </c>
      <c r="N11" s="149">
        <v>89.28996666666667</v>
      </c>
      <c r="O11" s="27"/>
      <c r="P11" s="27">
        <v>43.15</v>
      </c>
    </row>
    <row r="12" spans="1:16" ht="12.75">
      <c r="A12" s="1">
        <v>6</v>
      </c>
      <c r="C12" s="15" t="s">
        <v>284</v>
      </c>
      <c r="D12" s="1">
        <v>185</v>
      </c>
      <c r="E12" s="1">
        <v>93</v>
      </c>
      <c r="F12" s="112">
        <v>30.314899999999998</v>
      </c>
      <c r="G12" s="138">
        <v>75.1</v>
      </c>
      <c r="H12" s="26"/>
      <c r="I12" s="26">
        <v>50.3536</v>
      </c>
      <c r="J12" s="26">
        <v>34.8</v>
      </c>
      <c r="K12" s="26"/>
      <c r="L12" s="33">
        <v>170.66666666666666</v>
      </c>
      <c r="M12" s="33">
        <v>27</v>
      </c>
      <c r="N12" s="149">
        <v>80.9235</v>
      </c>
      <c r="O12" s="27"/>
      <c r="P12" s="27">
        <v>41.6</v>
      </c>
    </row>
    <row r="13" spans="1:16" ht="12.75">
      <c r="A13" s="1">
        <v>7</v>
      </c>
      <c r="C13" s="23" t="s">
        <v>436</v>
      </c>
      <c r="D13" s="1">
        <v>185</v>
      </c>
      <c r="E13" s="1">
        <v>96</v>
      </c>
      <c r="F13" s="112">
        <v>29.5275</v>
      </c>
      <c r="G13" s="138">
        <v>116.5</v>
      </c>
      <c r="H13" s="26"/>
      <c r="I13" s="26">
        <v>50.512</v>
      </c>
      <c r="J13" s="26">
        <v>41.2</v>
      </c>
      <c r="K13" s="26"/>
      <c r="L13" s="33">
        <v>172.66666666666666</v>
      </c>
      <c r="M13" s="33">
        <v>29.333333333333332</v>
      </c>
      <c r="N13" s="149">
        <v>119.2</v>
      </c>
      <c r="O13" s="27"/>
      <c r="P13" s="27">
        <v>41.3</v>
      </c>
    </row>
    <row r="14" spans="1:16" ht="12.75">
      <c r="A14" s="19">
        <v>8</v>
      </c>
      <c r="B14" s="72"/>
      <c r="C14" s="78" t="s">
        <v>437</v>
      </c>
      <c r="D14" s="19">
        <v>186</v>
      </c>
      <c r="E14" s="19">
        <v>96</v>
      </c>
      <c r="F14" s="113">
        <v>28.3464</v>
      </c>
      <c r="G14" s="144">
        <v>105.8</v>
      </c>
      <c r="H14" s="71"/>
      <c r="I14" s="71">
        <v>48.9456</v>
      </c>
      <c r="J14" s="71">
        <v>36.4</v>
      </c>
      <c r="K14" s="71"/>
      <c r="L14" s="80">
        <v>174.33333333333334</v>
      </c>
      <c r="M14" s="80">
        <v>29.666666666666668</v>
      </c>
      <c r="N14" s="144">
        <v>108.17436666666667</v>
      </c>
      <c r="O14" s="71"/>
      <c r="P14" s="71">
        <v>42.5</v>
      </c>
    </row>
    <row r="15" spans="1:16" ht="12.75">
      <c r="A15" s="1">
        <v>9</v>
      </c>
      <c r="C15" s="15" t="s">
        <v>288</v>
      </c>
      <c r="D15" s="1">
        <v>185</v>
      </c>
      <c r="E15" s="1">
        <v>95</v>
      </c>
      <c r="F15" s="112">
        <v>29.9212</v>
      </c>
      <c r="G15" s="138">
        <v>114.7</v>
      </c>
      <c r="H15" s="26"/>
      <c r="I15" s="26">
        <v>49.96639999999999</v>
      </c>
      <c r="J15" s="26">
        <v>38</v>
      </c>
      <c r="K15" s="26"/>
      <c r="L15" s="33">
        <v>173.33333333333334</v>
      </c>
      <c r="M15" s="33">
        <v>31</v>
      </c>
      <c r="N15" s="149">
        <v>110.1537</v>
      </c>
      <c r="O15" s="27"/>
      <c r="P15" s="27">
        <v>42.25</v>
      </c>
    </row>
    <row r="16" spans="1:16" ht="12.75">
      <c r="A16" s="1">
        <v>10</v>
      </c>
      <c r="C16" s="15" t="s">
        <v>290</v>
      </c>
      <c r="D16" s="1">
        <v>185</v>
      </c>
      <c r="E16" s="1">
        <v>94</v>
      </c>
      <c r="F16" s="112">
        <v>35.0393</v>
      </c>
      <c r="G16" s="138">
        <v>92.8</v>
      </c>
      <c r="H16" s="26"/>
      <c r="I16" s="26">
        <v>47.537600000000005</v>
      </c>
      <c r="J16" s="26">
        <v>41.2</v>
      </c>
      <c r="K16" s="26"/>
      <c r="L16" s="33">
        <v>172</v>
      </c>
      <c r="M16" s="33">
        <v>33.333333333333336</v>
      </c>
      <c r="N16" s="149">
        <v>97.49903333333333</v>
      </c>
      <c r="O16" s="27"/>
      <c r="P16" s="27">
        <v>41.3</v>
      </c>
    </row>
    <row r="17" spans="1:16" ht="12.75">
      <c r="A17" s="1">
        <v>11</v>
      </c>
      <c r="C17" s="15" t="s">
        <v>16</v>
      </c>
      <c r="D17" s="1">
        <v>185</v>
      </c>
      <c r="E17" s="1">
        <v>93</v>
      </c>
      <c r="F17" s="112">
        <v>29.5275</v>
      </c>
      <c r="G17" s="138">
        <v>109.4</v>
      </c>
      <c r="H17" s="26"/>
      <c r="I17" s="26">
        <v>47.0096</v>
      </c>
      <c r="J17" s="26">
        <v>32.8</v>
      </c>
      <c r="K17" s="26"/>
      <c r="L17" s="33">
        <v>174</v>
      </c>
      <c r="M17" s="33">
        <v>33.666666666666664</v>
      </c>
      <c r="N17" s="149">
        <v>101.54586666666667</v>
      </c>
      <c r="O17" s="27"/>
      <c r="P17" s="27">
        <v>39.95</v>
      </c>
    </row>
    <row r="18" spans="1:16" ht="12.75">
      <c r="A18" s="19">
        <v>12</v>
      </c>
      <c r="B18" s="72"/>
      <c r="C18" s="82" t="s">
        <v>292</v>
      </c>
      <c r="D18" s="19">
        <v>190</v>
      </c>
      <c r="E18" s="19">
        <v>94</v>
      </c>
      <c r="F18" s="113">
        <v>30.314899999999998</v>
      </c>
      <c r="G18" s="144">
        <v>118.6</v>
      </c>
      <c r="H18" s="71"/>
      <c r="I18" s="71">
        <v>49.79039999999999</v>
      </c>
      <c r="J18" s="71">
        <v>30.8</v>
      </c>
      <c r="K18" s="71"/>
      <c r="L18" s="80">
        <v>175</v>
      </c>
      <c r="M18" s="80">
        <v>30.333333333333332</v>
      </c>
      <c r="N18" s="144">
        <v>103.71683333333333</v>
      </c>
      <c r="O18" s="71"/>
      <c r="P18" s="71">
        <v>42.4</v>
      </c>
    </row>
    <row r="19" spans="1:16" ht="12.75">
      <c r="A19" s="1">
        <v>13</v>
      </c>
      <c r="C19" s="15" t="s">
        <v>295</v>
      </c>
      <c r="D19" s="1">
        <v>189</v>
      </c>
      <c r="E19" s="1">
        <v>95</v>
      </c>
      <c r="F19" s="112">
        <v>35.433</v>
      </c>
      <c r="G19" s="138">
        <v>116</v>
      </c>
      <c r="H19" s="26"/>
      <c r="I19" s="26">
        <v>47.0976</v>
      </c>
      <c r="J19" s="26">
        <v>39.6</v>
      </c>
      <c r="K19" s="26"/>
      <c r="L19" s="33">
        <v>175.66666666666666</v>
      </c>
      <c r="M19" s="33">
        <v>31.666666666666668</v>
      </c>
      <c r="N19" s="149">
        <v>98.83356666666667</v>
      </c>
      <c r="O19" s="27"/>
      <c r="P19" s="27">
        <v>42.45</v>
      </c>
    </row>
    <row r="20" spans="1:16" ht="12.75">
      <c r="A20" s="1">
        <v>14</v>
      </c>
      <c r="C20" s="23" t="s">
        <v>363</v>
      </c>
      <c r="D20" s="1">
        <v>193</v>
      </c>
      <c r="E20" s="1">
        <v>97</v>
      </c>
      <c r="F20" s="112">
        <v>34.6456</v>
      </c>
      <c r="G20" s="138">
        <v>132.3</v>
      </c>
      <c r="H20" s="26"/>
      <c r="I20" s="26">
        <v>50.16</v>
      </c>
      <c r="J20" s="26">
        <v>34.4</v>
      </c>
      <c r="K20" s="26"/>
      <c r="L20" s="33">
        <v>177.66666666666666</v>
      </c>
      <c r="M20" s="33">
        <v>30</v>
      </c>
      <c r="N20" s="149">
        <v>117.07456666666667</v>
      </c>
      <c r="O20" s="27"/>
      <c r="P20" s="27">
        <v>43.6</v>
      </c>
    </row>
    <row r="21" spans="1:16" ht="12.75">
      <c r="A21" s="1">
        <v>15</v>
      </c>
      <c r="C21" s="15" t="s">
        <v>19</v>
      </c>
      <c r="D21" s="1">
        <v>186</v>
      </c>
      <c r="E21" s="1">
        <v>88</v>
      </c>
      <c r="F21" s="112">
        <v>33.8582</v>
      </c>
      <c r="G21" s="138">
        <v>98</v>
      </c>
      <c r="H21" s="26"/>
      <c r="I21" s="26">
        <v>47.8016</v>
      </c>
      <c r="J21" s="26">
        <v>31.2</v>
      </c>
      <c r="K21" s="26"/>
      <c r="L21" s="33">
        <v>172</v>
      </c>
      <c r="M21" s="33">
        <v>29</v>
      </c>
      <c r="N21" s="149">
        <v>100.7462</v>
      </c>
      <c r="O21" s="27"/>
      <c r="P21" s="27">
        <v>42.75</v>
      </c>
    </row>
    <row r="22" spans="1:16" ht="12.75">
      <c r="A22" s="19">
        <v>16</v>
      </c>
      <c r="B22" s="72"/>
      <c r="C22" s="82" t="s">
        <v>21</v>
      </c>
      <c r="D22" s="19">
        <v>193</v>
      </c>
      <c r="E22" s="19">
        <v>96</v>
      </c>
      <c r="F22" s="113">
        <v>29.5275</v>
      </c>
      <c r="G22" s="144">
        <v>116.2</v>
      </c>
      <c r="H22" s="71"/>
      <c r="I22" s="71">
        <v>47.872</v>
      </c>
      <c r="J22" s="71">
        <v>37.2</v>
      </c>
      <c r="K22" s="71"/>
      <c r="L22" s="80">
        <v>176.33333333333334</v>
      </c>
      <c r="M22" s="80">
        <v>32.666666666666664</v>
      </c>
      <c r="N22" s="144">
        <v>98.81173333333334</v>
      </c>
      <c r="O22" s="71"/>
      <c r="P22" s="71">
        <v>43.3</v>
      </c>
    </row>
    <row r="23" spans="1:16" ht="12.75">
      <c r="A23" s="1">
        <v>17</v>
      </c>
      <c r="C23" s="15" t="s">
        <v>297</v>
      </c>
      <c r="D23" s="1">
        <v>191</v>
      </c>
      <c r="E23" s="1">
        <v>95</v>
      </c>
      <c r="F23" s="112">
        <v>33.0708</v>
      </c>
      <c r="G23" s="138">
        <v>106.2</v>
      </c>
      <c r="H23" s="26"/>
      <c r="I23" s="26">
        <v>48.523199999999996</v>
      </c>
      <c r="J23" s="26">
        <v>32</v>
      </c>
      <c r="K23" s="26"/>
      <c r="L23" s="33">
        <v>175</v>
      </c>
      <c r="M23" s="33">
        <v>31.666666666666668</v>
      </c>
      <c r="N23" s="149">
        <v>82.04796666666667</v>
      </c>
      <c r="O23" s="27"/>
      <c r="P23" s="27">
        <v>42.25</v>
      </c>
    </row>
    <row r="24" spans="1:16" ht="12.75">
      <c r="A24" s="1">
        <v>18</v>
      </c>
      <c r="C24" s="15" t="s">
        <v>299</v>
      </c>
      <c r="D24" s="1">
        <v>187</v>
      </c>
      <c r="E24" s="1">
        <v>88</v>
      </c>
      <c r="F24" s="112">
        <v>29.5275</v>
      </c>
      <c r="G24" s="138">
        <v>90</v>
      </c>
      <c r="H24" s="26"/>
      <c r="I24" s="26">
        <v>52.7296</v>
      </c>
      <c r="J24" s="26">
        <v>28</v>
      </c>
      <c r="K24" s="26"/>
      <c r="L24" s="33">
        <v>175.66666666666666</v>
      </c>
      <c r="M24" s="33">
        <v>28</v>
      </c>
      <c r="N24" s="149">
        <v>93.98086666666667</v>
      </c>
      <c r="O24" s="27"/>
      <c r="P24" s="27">
        <v>44.7</v>
      </c>
    </row>
    <row r="25" spans="1:16" ht="12.75">
      <c r="A25" s="1">
        <v>19</v>
      </c>
      <c r="C25" s="15" t="s">
        <v>24</v>
      </c>
      <c r="D25" s="1">
        <v>190</v>
      </c>
      <c r="E25" s="1">
        <v>92</v>
      </c>
      <c r="F25" s="112">
        <v>36.6141</v>
      </c>
      <c r="G25" s="138">
        <v>98.8</v>
      </c>
      <c r="H25" s="26"/>
      <c r="I25" s="26">
        <v>46.798399999999994</v>
      </c>
      <c r="J25" s="26">
        <v>27.6</v>
      </c>
      <c r="K25" s="26"/>
      <c r="L25" s="33">
        <v>175</v>
      </c>
      <c r="M25" s="33">
        <v>35</v>
      </c>
      <c r="N25" s="149">
        <v>95.24430000000001</v>
      </c>
      <c r="O25" s="27"/>
      <c r="P25" s="27">
        <v>42.6</v>
      </c>
    </row>
    <row r="26" spans="1:16" ht="12.75">
      <c r="A26" s="19">
        <v>20</v>
      </c>
      <c r="B26" s="72"/>
      <c r="C26" s="82" t="s">
        <v>27</v>
      </c>
      <c r="D26" s="19">
        <v>192</v>
      </c>
      <c r="E26" s="19">
        <v>96</v>
      </c>
      <c r="F26" s="113">
        <v>28.3464</v>
      </c>
      <c r="G26" s="144">
        <v>122.6</v>
      </c>
      <c r="H26" s="71"/>
      <c r="I26" s="71">
        <v>49.9488</v>
      </c>
      <c r="J26" s="71">
        <v>32.4</v>
      </c>
      <c r="K26" s="71"/>
      <c r="L26" s="80">
        <v>175.66666666666666</v>
      </c>
      <c r="M26" s="80">
        <v>28</v>
      </c>
      <c r="N26" s="144">
        <v>104.54546666666666</v>
      </c>
      <c r="O26" s="71"/>
      <c r="P26" s="71">
        <v>44.1</v>
      </c>
    </row>
    <row r="27" spans="1:16" ht="12.75">
      <c r="A27" s="1">
        <v>21</v>
      </c>
      <c r="C27" s="15" t="s">
        <v>28</v>
      </c>
      <c r="D27" s="1">
        <v>189</v>
      </c>
      <c r="E27" s="1">
        <v>96</v>
      </c>
      <c r="F27" s="112">
        <v>35.433</v>
      </c>
      <c r="G27" s="138">
        <v>97.9</v>
      </c>
      <c r="H27" s="26"/>
      <c r="I27" s="26">
        <v>47.4848</v>
      </c>
      <c r="J27" s="26">
        <v>35.6</v>
      </c>
      <c r="K27" s="26"/>
      <c r="L27" s="33">
        <v>174</v>
      </c>
      <c r="M27" s="33">
        <v>31.666666666666668</v>
      </c>
      <c r="N27" s="149">
        <v>92.16746666666667</v>
      </c>
      <c r="O27" s="27"/>
      <c r="P27" s="27">
        <v>43.55</v>
      </c>
    </row>
    <row r="28" spans="1:16" ht="12.75">
      <c r="A28" s="1">
        <v>22</v>
      </c>
      <c r="C28" s="15" t="s">
        <v>30</v>
      </c>
      <c r="D28" s="1">
        <v>193</v>
      </c>
      <c r="E28" s="1">
        <v>97</v>
      </c>
      <c r="F28" s="112">
        <v>36.2204</v>
      </c>
      <c r="G28" s="138">
        <v>118.2</v>
      </c>
      <c r="H28" s="26"/>
      <c r="I28" s="26">
        <v>49.755199999999995</v>
      </c>
      <c r="J28" s="26">
        <v>38.4</v>
      </c>
      <c r="K28" s="26"/>
      <c r="L28" s="33">
        <v>175.66666666666666</v>
      </c>
      <c r="M28" s="33">
        <v>31.333333333333332</v>
      </c>
      <c r="N28" s="149">
        <v>108.8424</v>
      </c>
      <c r="O28" s="27"/>
      <c r="P28" s="27">
        <v>44.5</v>
      </c>
    </row>
    <row r="29" spans="1:16" ht="12.75">
      <c r="A29" s="1">
        <v>23</v>
      </c>
      <c r="C29" s="15" t="s">
        <v>32</v>
      </c>
      <c r="D29" s="1">
        <v>193</v>
      </c>
      <c r="E29" s="1">
        <v>96</v>
      </c>
      <c r="F29" s="112">
        <v>33.8582</v>
      </c>
      <c r="G29" s="138">
        <v>129.7</v>
      </c>
      <c r="H29" s="26"/>
      <c r="I29" s="26">
        <v>50.6</v>
      </c>
      <c r="J29" s="26">
        <v>36</v>
      </c>
      <c r="K29" s="26"/>
      <c r="L29" s="33">
        <v>176.33333333333334</v>
      </c>
      <c r="M29" s="33">
        <v>30</v>
      </c>
      <c r="N29" s="149">
        <v>104.15016666666668</v>
      </c>
      <c r="O29" s="27"/>
      <c r="P29" s="27">
        <v>45</v>
      </c>
    </row>
    <row r="30" spans="1:16" ht="12.75">
      <c r="A30" s="19">
        <v>24</v>
      </c>
      <c r="B30" s="72"/>
      <c r="C30" s="82" t="s">
        <v>301</v>
      </c>
      <c r="D30" s="19">
        <v>194</v>
      </c>
      <c r="E30" s="19">
        <v>100</v>
      </c>
      <c r="F30" s="113">
        <v>32.2834</v>
      </c>
      <c r="G30" s="144">
        <v>125.4</v>
      </c>
      <c r="H30" s="71"/>
      <c r="I30" s="71">
        <v>48.0832</v>
      </c>
      <c r="J30" s="71">
        <v>41.2</v>
      </c>
      <c r="K30" s="71"/>
      <c r="L30" s="80">
        <v>179</v>
      </c>
      <c r="M30" s="80">
        <v>33.666666666666664</v>
      </c>
      <c r="N30" s="144">
        <v>124.45620000000001</v>
      </c>
      <c r="O30" s="71"/>
      <c r="P30" s="71">
        <v>44.65</v>
      </c>
    </row>
    <row r="31" spans="1:16" ht="12.75">
      <c r="A31" s="1">
        <v>25</v>
      </c>
      <c r="C31" s="15" t="s">
        <v>303</v>
      </c>
      <c r="D31" s="1">
        <v>192</v>
      </c>
      <c r="E31" s="1">
        <v>95</v>
      </c>
      <c r="F31" s="112">
        <v>32.2834</v>
      </c>
      <c r="G31" s="138">
        <v>113.2</v>
      </c>
      <c r="H31" s="26"/>
      <c r="I31" s="26">
        <v>49.70239999999999</v>
      </c>
      <c r="J31" s="26">
        <v>32.8</v>
      </c>
      <c r="K31" s="26"/>
      <c r="L31" s="33">
        <v>176.33333333333334</v>
      </c>
      <c r="M31" s="33">
        <v>32</v>
      </c>
      <c r="N31" s="149">
        <v>98.59613333333333</v>
      </c>
      <c r="O31" s="27"/>
      <c r="P31" s="27">
        <v>42.45</v>
      </c>
    </row>
    <row r="32" spans="1:16" ht="12.75">
      <c r="A32" s="1">
        <v>26</v>
      </c>
      <c r="C32" s="15" t="s">
        <v>305</v>
      </c>
      <c r="D32" s="1">
        <v>193</v>
      </c>
      <c r="E32" s="1">
        <v>96</v>
      </c>
      <c r="F32" s="112">
        <v>33.8582</v>
      </c>
      <c r="G32" s="138">
        <v>114.8</v>
      </c>
      <c r="H32" s="26"/>
      <c r="I32" s="26">
        <v>50.230399999999996</v>
      </c>
      <c r="J32" s="26">
        <v>31.6</v>
      </c>
      <c r="K32" s="26"/>
      <c r="L32" s="33">
        <v>177</v>
      </c>
      <c r="M32" s="33">
        <v>32</v>
      </c>
      <c r="N32" s="149">
        <v>75.12883333333333</v>
      </c>
      <c r="O32" s="27"/>
      <c r="P32" s="27">
        <v>43.65</v>
      </c>
    </row>
    <row r="33" spans="1:16" ht="12.75">
      <c r="A33" s="1">
        <v>27</v>
      </c>
      <c r="C33" s="15" t="s">
        <v>307</v>
      </c>
      <c r="D33" s="1">
        <v>191</v>
      </c>
      <c r="E33" s="1">
        <v>95</v>
      </c>
      <c r="F33" s="112">
        <v>31.1023</v>
      </c>
      <c r="G33" s="138">
        <v>117.6</v>
      </c>
      <c r="H33" s="26"/>
      <c r="I33" s="26">
        <v>48.6112</v>
      </c>
      <c r="J33" s="26">
        <v>36</v>
      </c>
      <c r="K33" s="26"/>
      <c r="L33" s="33">
        <v>174.33333333333334</v>
      </c>
      <c r="M33" s="33">
        <v>31</v>
      </c>
      <c r="N33" s="149">
        <v>98.94536666666666</v>
      </c>
      <c r="O33" s="27"/>
      <c r="P33" s="27">
        <v>42.85</v>
      </c>
    </row>
    <row r="34" spans="1:16" ht="12.75">
      <c r="A34" s="19">
        <v>28</v>
      </c>
      <c r="B34" s="72"/>
      <c r="C34" s="82" t="s">
        <v>34</v>
      </c>
      <c r="D34" s="19">
        <v>189</v>
      </c>
      <c r="E34" s="19">
        <v>95</v>
      </c>
      <c r="F34" s="113">
        <v>29.5275</v>
      </c>
      <c r="G34" s="144">
        <v>91.2</v>
      </c>
      <c r="H34" s="71"/>
      <c r="I34" s="71">
        <v>49.068799999999996</v>
      </c>
      <c r="J34" s="71">
        <v>36.4</v>
      </c>
      <c r="K34" s="71"/>
      <c r="L34" s="80">
        <v>174.33333333333334</v>
      </c>
      <c r="M34" s="80">
        <v>32.333333333333336</v>
      </c>
      <c r="N34" s="144">
        <v>97.54690000000001</v>
      </c>
      <c r="O34" s="71"/>
      <c r="P34" s="71">
        <v>44.9</v>
      </c>
    </row>
    <row r="35" spans="1:16" ht="12.75">
      <c r="A35" s="1">
        <v>29</v>
      </c>
      <c r="C35" s="15" t="s">
        <v>309</v>
      </c>
      <c r="D35" s="1">
        <v>191</v>
      </c>
      <c r="E35" s="1">
        <v>92</v>
      </c>
      <c r="F35" s="112">
        <v>31.496</v>
      </c>
      <c r="G35" s="138">
        <v>108.2</v>
      </c>
      <c r="H35" s="26"/>
      <c r="I35" s="26">
        <v>51.04</v>
      </c>
      <c r="J35" s="26">
        <v>36</v>
      </c>
      <c r="K35" s="26"/>
      <c r="L35" s="33">
        <v>178.33333333333334</v>
      </c>
      <c r="M35" s="33">
        <v>31</v>
      </c>
      <c r="N35" s="149">
        <v>124.17219999999999</v>
      </c>
      <c r="O35" s="27"/>
      <c r="P35" s="27">
        <v>42.55</v>
      </c>
    </row>
    <row r="36" spans="1:16" ht="12.75">
      <c r="A36" s="1">
        <v>30</v>
      </c>
      <c r="C36" s="15" t="s">
        <v>310</v>
      </c>
      <c r="D36" s="1">
        <v>187</v>
      </c>
      <c r="E36" s="1">
        <v>86</v>
      </c>
      <c r="F36" s="112">
        <v>33.4645</v>
      </c>
      <c r="G36" s="138">
        <v>103.1</v>
      </c>
      <c r="H36" s="26"/>
      <c r="I36" s="26">
        <v>47.3616</v>
      </c>
      <c r="J36" s="26">
        <v>38.4</v>
      </c>
      <c r="K36" s="26"/>
      <c r="L36" s="33">
        <v>175</v>
      </c>
      <c r="M36" s="33">
        <v>29</v>
      </c>
      <c r="N36" s="149">
        <v>107.17726666666665</v>
      </c>
      <c r="O36" s="27"/>
      <c r="P36" s="27">
        <v>42.3</v>
      </c>
    </row>
    <row r="37" spans="1:16" ht="12.75">
      <c r="A37" s="1">
        <v>31</v>
      </c>
      <c r="C37" s="15" t="s">
        <v>311</v>
      </c>
      <c r="D37" s="1">
        <v>185</v>
      </c>
      <c r="E37" s="1">
        <v>93</v>
      </c>
      <c r="F37" s="112">
        <v>32.6771</v>
      </c>
      <c r="G37" s="138">
        <v>93.6</v>
      </c>
      <c r="H37" s="26"/>
      <c r="I37" s="26">
        <v>45.1616</v>
      </c>
      <c r="J37" s="26">
        <v>32.8</v>
      </c>
      <c r="K37" s="26"/>
      <c r="L37" s="33">
        <v>172</v>
      </c>
      <c r="M37" s="33">
        <v>30</v>
      </c>
      <c r="N37" s="149">
        <v>100.74686666666668</v>
      </c>
      <c r="O37" s="27"/>
      <c r="P37" s="27">
        <v>39.7</v>
      </c>
    </row>
    <row r="38" spans="1:16" ht="12.75">
      <c r="A38" s="19">
        <v>32</v>
      </c>
      <c r="B38" s="72"/>
      <c r="C38" s="82" t="s">
        <v>313</v>
      </c>
      <c r="D38" s="19">
        <v>195</v>
      </c>
      <c r="E38" s="19">
        <v>103</v>
      </c>
      <c r="F38" s="113">
        <v>32.6771</v>
      </c>
      <c r="G38" s="144">
        <v>122.1</v>
      </c>
      <c r="H38" s="71"/>
      <c r="I38" s="71">
        <v>49.0336</v>
      </c>
      <c r="J38" s="71">
        <v>39.2</v>
      </c>
      <c r="K38" s="71"/>
      <c r="L38" s="80">
        <v>180.66666666666666</v>
      </c>
      <c r="M38" s="80">
        <v>33</v>
      </c>
      <c r="N38" s="144">
        <v>116.53836666666666</v>
      </c>
      <c r="O38" s="71"/>
      <c r="P38" s="71">
        <v>40.4</v>
      </c>
    </row>
    <row r="39" spans="1:16" ht="12.75">
      <c r="A39" s="1">
        <v>33</v>
      </c>
      <c r="C39" t="s">
        <v>518</v>
      </c>
      <c r="D39" s="1">
        <v>193</v>
      </c>
      <c r="E39" s="1">
        <v>97</v>
      </c>
      <c r="F39" s="112">
        <v>37.4015</v>
      </c>
      <c r="G39" s="136">
        <v>122.2</v>
      </c>
      <c r="I39" s="26">
        <v>48.294399999999996</v>
      </c>
      <c r="J39" s="26">
        <v>39.2</v>
      </c>
      <c r="K39" s="26"/>
      <c r="L39" s="25" t="s">
        <v>101</v>
      </c>
      <c r="M39" s="25" t="s">
        <v>101</v>
      </c>
      <c r="N39" s="158" t="s">
        <v>101</v>
      </c>
      <c r="O39" s="25"/>
      <c r="P39" s="25" t="s">
        <v>101</v>
      </c>
    </row>
    <row r="40" spans="1:16" ht="12.75">
      <c r="A40" s="1">
        <v>34</v>
      </c>
      <c r="C40" t="s">
        <v>519</v>
      </c>
      <c r="D40" s="1">
        <v>191</v>
      </c>
      <c r="E40" s="1">
        <v>96</v>
      </c>
      <c r="F40" s="112">
        <v>33.0708</v>
      </c>
      <c r="G40" s="136">
        <v>125.2</v>
      </c>
      <c r="I40" s="26">
        <v>49.438399999999994</v>
      </c>
      <c r="J40" s="26">
        <v>28.4</v>
      </c>
      <c r="K40" s="26"/>
      <c r="L40" s="25" t="s">
        <v>101</v>
      </c>
      <c r="M40" s="25" t="s">
        <v>101</v>
      </c>
      <c r="N40" s="158" t="s">
        <v>101</v>
      </c>
      <c r="O40" s="25"/>
      <c r="P40" s="25" t="s">
        <v>101</v>
      </c>
    </row>
    <row r="41" spans="1:16" ht="12.75">
      <c r="A41" s="1">
        <v>35</v>
      </c>
      <c r="C41" t="s">
        <v>520</v>
      </c>
      <c r="D41" s="1">
        <v>193</v>
      </c>
      <c r="E41" s="1">
        <v>96</v>
      </c>
      <c r="F41" s="112">
        <v>31.496</v>
      </c>
      <c r="G41" s="136">
        <v>140</v>
      </c>
      <c r="I41" s="26">
        <v>51.7088</v>
      </c>
      <c r="J41" s="26">
        <v>36.4</v>
      </c>
      <c r="K41" s="26"/>
      <c r="L41" s="25" t="s">
        <v>101</v>
      </c>
      <c r="M41" s="25" t="s">
        <v>101</v>
      </c>
      <c r="N41" s="158" t="s">
        <v>101</v>
      </c>
      <c r="O41" s="25"/>
      <c r="P41" s="25" t="s">
        <v>101</v>
      </c>
    </row>
    <row r="42" spans="1:16" ht="12.75">
      <c r="A42" s="1">
        <v>36</v>
      </c>
      <c r="C42" t="s">
        <v>521</v>
      </c>
      <c r="D42" s="1">
        <v>192</v>
      </c>
      <c r="E42" s="1">
        <v>94</v>
      </c>
      <c r="F42" s="112">
        <v>31.496</v>
      </c>
      <c r="G42" s="136">
        <v>137.3</v>
      </c>
      <c r="I42" s="26">
        <v>50.3008</v>
      </c>
      <c r="J42" s="26">
        <v>39.2</v>
      </c>
      <c r="K42" s="26"/>
      <c r="L42" s="25" t="s">
        <v>101</v>
      </c>
      <c r="M42" s="25" t="s">
        <v>101</v>
      </c>
      <c r="N42" s="158" t="s">
        <v>101</v>
      </c>
      <c r="O42" s="25"/>
      <c r="P42" s="25" t="s">
        <v>101</v>
      </c>
    </row>
    <row r="43" spans="7:14" ht="12.75">
      <c r="G43" s="136"/>
      <c r="N43" s="134"/>
    </row>
    <row r="44" spans="3:16" ht="12.75">
      <c r="C44" t="s">
        <v>60</v>
      </c>
      <c r="D44" s="5">
        <f aca="true" t="shared" si="0" ref="D44:J44">AVERAGE(D7:D42)</f>
        <v>189.36111111111111</v>
      </c>
      <c r="E44" s="5">
        <f t="shared" si="0"/>
        <v>94.36111111111111</v>
      </c>
      <c r="F44" s="5">
        <f t="shared" si="0"/>
        <v>32.02093333333334</v>
      </c>
      <c r="G44" s="136">
        <f t="shared" si="0"/>
        <v>110.0333333333333</v>
      </c>
      <c r="I44" s="5">
        <f t="shared" si="0"/>
        <v>48.896711111111095</v>
      </c>
      <c r="J44" s="5">
        <f t="shared" si="0"/>
        <v>34.95555555555556</v>
      </c>
      <c r="L44" s="5">
        <f>AVERAGE(L8:L38)</f>
        <v>175.09677419354836</v>
      </c>
      <c r="M44" s="5">
        <f>AVERAGE(M8:M38)</f>
        <v>30.81720430107527</v>
      </c>
      <c r="N44" s="136">
        <f>AVERAGE(N8:N38)</f>
        <v>102.22513978494625</v>
      </c>
      <c r="O44" s="5"/>
      <c r="P44" s="5">
        <f>AVERAGE(P8:P38)</f>
        <v>42.58709677419355</v>
      </c>
    </row>
    <row r="45" spans="3:14" ht="12.75">
      <c r="C45" t="s">
        <v>100</v>
      </c>
      <c r="G45" s="138">
        <v>6.06</v>
      </c>
      <c r="H45" s="26"/>
      <c r="N45" s="158" t="s">
        <v>101</v>
      </c>
    </row>
    <row r="46" spans="3:14" ht="12.75">
      <c r="C46" t="s">
        <v>123</v>
      </c>
      <c r="G46" s="138">
        <v>9.6</v>
      </c>
      <c r="H46" s="26"/>
      <c r="N46" s="134">
        <v>11.93</v>
      </c>
    </row>
    <row r="47" spans="3:14" ht="12.75">
      <c r="C47" t="s">
        <v>522</v>
      </c>
      <c r="G47" s="138">
        <v>17.2</v>
      </c>
      <c r="H47" s="26"/>
      <c r="N47" s="134">
        <v>19.7</v>
      </c>
    </row>
    <row r="48" spans="3:14" ht="12.75">
      <c r="C48" t="s">
        <v>523</v>
      </c>
      <c r="G48" s="145">
        <v>3</v>
      </c>
      <c r="H48" s="26"/>
      <c r="N48" s="134">
        <v>2</v>
      </c>
    </row>
    <row r="49" spans="7:14" ht="12.75">
      <c r="G49" s="136"/>
      <c r="N49" s="134"/>
    </row>
    <row r="50" spans="3:7" ht="14.25">
      <c r="C50" s="28" t="s">
        <v>532</v>
      </c>
      <c r="G50" s="136"/>
    </row>
    <row r="51" ht="12.75">
      <c r="G51" s="136"/>
    </row>
    <row r="52" ht="12.75">
      <c r="G52" s="136"/>
    </row>
    <row r="53" ht="12.75">
      <c r="G53" s="136"/>
    </row>
    <row r="54" ht="12.75">
      <c r="G54" s="136"/>
    </row>
    <row r="55" ht="12.75">
      <c r="G55" s="136"/>
    </row>
    <row r="56" ht="12.75">
      <c r="G56" s="136"/>
    </row>
  </sheetData>
  <mergeCells count="6">
    <mergeCell ref="D3:J3"/>
    <mergeCell ref="L3:P3"/>
    <mergeCell ref="G4:H4"/>
    <mergeCell ref="G5:H5"/>
    <mergeCell ref="N4:O4"/>
    <mergeCell ref="N5:O5"/>
  </mergeCells>
  <printOptions/>
  <pageMargins left="0.46" right="0.75" top="0.49" bottom="0.4" header="0.49" footer="0.41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E79"/>
  <sheetViews>
    <sheetView workbookViewId="0" topLeftCell="A1">
      <selection activeCell="C6" sqref="C6"/>
    </sheetView>
  </sheetViews>
  <sheetFormatPr defaultColWidth="9.140625" defaultRowHeight="12.75"/>
  <cols>
    <col min="1" max="1" width="2.57421875" style="0" customWidth="1"/>
    <col min="2" max="2" width="17.8515625" style="0" customWidth="1"/>
    <col min="3" max="3" width="51.8515625" style="1" customWidth="1"/>
    <col min="4" max="4" width="1.7109375" style="0" customWidth="1"/>
    <col min="5" max="5" width="16.140625" style="0" customWidth="1"/>
  </cols>
  <sheetData>
    <row r="2" ht="42" customHeight="1"/>
    <row r="3" spans="1:5" ht="15">
      <c r="A3" s="159" t="s">
        <v>197</v>
      </c>
      <c r="B3" s="159"/>
      <c r="C3" s="159"/>
      <c r="D3" s="159"/>
      <c r="E3" s="159"/>
    </row>
    <row r="4" spans="1:5" ht="15">
      <c r="A4" s="159" t="s">
        <v>605</v>
      </c>
      <c r="B4" s="159"/>
      <c r="C4" s="159"/>
      <c r="D4" s="159"/>
      <c r="E4" s="159"/>
    </row>
    <row r="5" spans="1:5" ht="15">
      <c r="A5" s="124"/>
      <c r="B5" s="124"/>
      <c r="C5" s="124"/>
      <c r="D5" s="124"/>
      <c r="E5" s="124"/>
    </row>
    <row r="6" ht="12.75">
      <c r="A6" t="s">
        <v>588</v>
      </c>
    </row>
    <row r="8" spans="2:5" ht="12.75">
      <c r="B8" t="s">
        <v>589</v>
      </c>
      <c r="C8" s="1" t="s">
        <v>607</v>
      </c>
      <c r="E8" t="s">
        <v>590</v>
      </c>
    </row>
    <row r="9" ht="12.75">
      <c r="E9" t="s">
        <v>603</v>
      </c>
    </row>
    <row r="10" ht="12.75">
      <c r="A10" t="s">
        <v>595</v>
      </c>
    </row>
    <row r="12" spans="2:5" ht="12.75">
      <c r="B12" t="s">
        <v>596</v>
      </c>
      <c r="C12" s="1" t="s">
        <v>607</v>
      </c>
      <c r="E12" t="s">
        <v>587</v>
      </c>
    </row>
    <row r="13" ht="12.75">
      <c r="E13" t="s">
        <v>597</v>
      </c>
    </row>
    <row r="15" ht="12.75">
      <c r="A15" t="s">
        <v>591</v>
      </c>
    </row>
    <row r="17" spans="2:5" ht="12.75">
      <c r="B17" t="s">
        <v>592</v>
      </c>
      <c r="C17" s="1" t="s">
        <v>607</v>
      </c>
      <c r="E17" t="s">
        <v>604</v>
      </c>
    </row>
    <row r="18" ht="12.75">
      <c r="E18" t="s">
        <v>593</v>
      </c>
    </row>
    <row r="19" ht="12.75">
      <c r="E19" t="s">
        <v>594</v>
      </c>
    </row>
    <row r="20" ht="12.75">
      <c r="B20" t="s">
        <v>618</v>
      </c>
    </row>
    <row r="21" ht="12.75">
      <c r="E21" t="s">
        <v>604</v>
      </c>
    </row>
    <row r="22" ht="12.75">
      <c r="A22" t="s">
        <v>198</v>
      </c>
    </row>
    <row r="24" spans="2:5" ht="12.75">
      <c r="B24" t="s">
        <v>199</v>
      </c>
      <c r="C24" s="1" t="s">
        <v>200</v>
      </c>
      <c r="D24" t="s">
        <v>201</v>
      </c>
      <c r="E24" t="s">
        <v>586</v>
      </c>
    </row>
    <row r="25" spans="4:5" ht="12.75">
      <c r="D25" t="s">
        <v>201</v>
      </c>
      <c r="E25" t="s">
        <v>623</v>
      </c>
    </row>
    <row r="27" ht="12.75">
      <c r="A27" t="s">
        <v>202</v>
      </c>
    </row>
    <row r="29" spans="2:5" ht="12.75">
      <c r="B29" t="s">
        <v>203</v>
      </c>
      <c r="C29" s="1" t="s">
        <v>204</v>
      </c>
      <c r="E29" t="s">
        <v>205</v>
      </c>
    </row>
    <row r="30" ht="12.75">
      <c r="E30" t="s">
        <v>206</v>
      </c>
    </row>
    <row r="31" ht="12.75">
      <c r="E31" t="s">
        <v>207</v>
      </c>
    </row>
    <row r="33" ht="12.75">
      <c r="A33" t="s">
        <v>208</v>
      </c>
    </row>
    <row r="35" spans="2:5" ht="12.75">
      <c r="B35" t="s">
        <v>209</v>
      </c>
      <c r="C35" s="1" t="s">
        <v>210</v>
      </c>
      <c r="E35" t="s">
        <v>211</v>
      </c>
    </row>
    <row r="36" ht="12.75">
      <c r="E36" t="s">
        <v>212</v>
      </c>
    </row>
    <row r="38" ht="12.75">
      <c r="A38" t="s">
        <v>213</v>
      </c>
    </row>
    <row r="40" spans="2:5" ht="12.75">
      <c r="B40" t="s">
        <v>214</v>
      </c>
      <c r="C40" s="1" t="s">
        <v>215</v>
      </c>
      <c r="E40" t="s">
        <v>216</v>
      </c>
    </row>
    <row r="41" ht="12.75">
      <c r="E41" t="s">
        <v>599</v>
      </c>
    </row>
    <row r="43" ht="12.75">
      <c r="A43" t="s">
        <v>217</v>
      </c>
    </row>
    <row r="45" spans="2:5" ht="12.75">
      <c r="B45" t="s">
        <v>218</v>
      </c>
      <c r="C45" s="1" t="s">
        <v>219</v>
      </c>
      <c r="E45" t="s">
        <v>220</v>
      </c>
    </row>
    <row r="47" ht="12.75">
      <c r="A47" t="s">
        <v>221</v>
      </c>
    </row>
    <row r="49" spans="2:5" ht="12.75">
      <c r="B49" t="s">
        <v>222</v>
      </c>
      <c r="C49" s="1" t="s">
        <v>223</v>
      </c>
      <c r="E49" t="s">
        <v>224</v>
      </c>
    </row>
    <row r="50" spans="4:5" ht="12.75">
      <c r="D50" t="s">
        <v>201</v>
      </c>
      <c r="E50" t="s">
        <v>225</v>
      </c>
    </row>
    <row r="51" spans="4:5" ht="12.75">
      <c r="D51" t="s">
        <v>201</v>
      </c>
      <c r="E51" t="s">
        <v>226</v>
      </c>
    </row>
    <row r="52" ht="12.75">
      <c r="E52" t="s">
        <v>624</v>
      </c>
    </row>
    <row r="55" ht="12.75">
      <c r="A55" t="s">
        <v>619</v>
      </c>
    </row>
    <row r="56" spans="2:5" ht="12.75">
      <c r="B56" t="s">
        <v>227</v>
      </c>
      <c r="E56" t="s">
        <v>224</v>
      </c>
    </row>
    <row r="57" ht="12.75">
      <c r="E57" t="s">
        <v>624</v>
      </c>
    </row>
    <row r="59" spans="2:5" ht="12.75">
      <c r="B59" t="s">
        <v>602</v>
      </c>
      <c r="E59" t="s">
        <v>224</v>
      </c>
    </row>
    <row r="60" ht="12.75">
      <c r="E60" t="s">
        <v>606</v>
      </c>
    </row>
    <row r="61" ht="12.75">
      <c r="A61" t="s">
        <v>228</v>
      </c>
    </row>
    <row r="62" spans="2:5" ht="12.75">
      <c r="B62" t="s">
        <v>229</v>
      </c>
      <c r="C62" s="1" t="s">
        <v>230</v>
      </c>
      <c r="E62" t="s">
        <v>231</v>
      </c>
    </row>
    <row r="64" spans="2:5" ht="12.75">
      <c r="B64" t="s">
        <v>600</v>
      </c>
      <c r="E64" t="s">
        <v>231</v>
      </c>
    </row>
    <row r="66" spans="2:5" ht="12.75">
      <c r="B66" t="s">
        <v>598</v>
      </c>
      <c r="E66" t="s">
        <v>231</v>
      </c>
    </row>
    <row r="69" ht="12.75">
      <c r="A69" t="s">
        <v>232</v>
      </c>
    </row>
    <row r="71" spans="2:5" ht="12.75">
      <c r="B71" t="s">
        <v>233</v>
      </c>
      <c r="C71" s="1" t="s">
        <v>234</v>
      </c>
      <c r="E71" t="s">
        <v>601</v>
      </c>
    </row>
    <row r="72" ht="12.75">
      <c r="E72" t="s">
        <v>235</v>
      </c>
    </row>
    <row r="75" spans="3:5" ht="12.75">
      <c r="C75" s="1" t="s">
        <v>236</v>
      </c>
      <c r="D75" t="s">
        <v>201</v>
      </c>
      <c r="E75" t="s">
        <v>237</v>
      </c>
    </row>
    <row r="76" spans="4:5" ht="12.75">
      <c r="D76" t="s">
        <v>201</v>
      </c>
      <c r="E76" t="s">
        <v>238</v>
      </c>
    </row>
    <row r="79" ht="12.75">
      <c r="C79" s="2" t="s">
        <v>625</v>
      </c>
    </row>
  </sheetData>
  <mergeCells count="2">
    <mergeCell ref="A4:E4"/>
    <mergeCell ref="A3:E3"/>
  </mergeCells>
  <printOptions/>
  <pageMargins left="0.75" right="0.75" top="0.48" bottom="1.23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N45"/>
  <sheetViews>
    <sheetView workbookViewId="0" topLeftCell="A19">
      <selection activeCell="C48" sqref="C48"/>
    </sheetView>
  </sheetViews>
  <sheetFormatPr defaultColWidth="9.140625" defaultRowHeight="12.75"/>
  <cols>
    <col min="1" max="1" width="6.00390625" style="1" customWidth="1"/>
    <col min="2" max="2" width="1.1484375" style="0" customWidth="1"/>
    <col min="3" max="3" width="20.140625" style="0" customWidth="1"/>
    <col min="4" max="6" width="9.140625" style="5" customWidth="1"/>
    <col min="7" max="7" width="4.00390625" style="5" customWidth="1"/>
    <col min="8" max="10" width="9.140625" style="5" customWidth="1"/>
    <col min="11" max="11" width="3.421875" style="5" customWidth="1"/>
    <col min="12" max="14" width="9.140625" style="5" customWidth="1"/>
    <col min="15" max="15" width="9.140625" style="1" customWidth="1"/>
  </cols>
  <sheetData>
    <row r="1" spans="1:3" ht="15">
      <c r="A1" s="130" t="s">
        <v>124</v>
      </c>
      <c r="B1" s="130"/>
      <c r="C1" s="130"/>
    </row>
    <row r="2" spans="1:3" ht="15">
      <c r="A2" s="130"/>
      <c r="B2" s="40" t="s">
        <v>639</v>
      </c>
      <c r="C2" s="130"/>
    </row>
    <row r="4" spans="4:14" ht="14.25">
      <c r="D4" s="171" t="s">
        <v>581</v>
      </c>
      <c r="E4" s="171"/>
      <c r="F4" s="171"/>
      <c r="H4" s="171" t="s">
        <v>582</v>
      </c>
      <c r="I4" s="171"/>
      <c r="J4" s="171"/>
      <c r="L4" s="171" t="s">
        <v>583</v>
      </c>
      <c r="M4" s="171"/>
      <c r="N4" s="171"/>
    </row>
    <row r="5" spans="1:14" ht="12.75">
      <c r="A5" s="1" t="s">
        <v>125</v>
      </c>
      <c r="C5" t="s">
        <v>2</v>
      </c>
      <c r="D5" s="5" t="s">
        <v>77</v>
      </c>
      <c r="E5" s="5" t="s">
        <v>83</v>
      </c>
      <c r="F5" s="5" t="s">
        <v>126</v>
      </c>
      <c r="H5" s="5" t="s">
        <v>77</v>
      </c>
      <c r="I5" s="5" t="s">
        <v>83</v>
      </c>
      <c r="J5" s="5" t="s">
        <v>126</v>
      </c>
      <c r="L5" s="5" t="s">
        <v>77</v>
      </c>
      <c r="M5" s="5" t="s">
        <v>83</v>
      </c>
      <c r="N5" s="5" t="s">
        <v>126</v>
      </c>
    </row>
    <row r="6" spans="1:14" ht="12.75">
      <c r="A6" s="1" t="s">
        <v>127</v>
      </c>
      <c r="C6" t="s">
        <v>128</v>
      </c>
      <c r="D6" s="5" t="s">
        <v>93</v>
      </c>
      <c r="E6" s="5" t="s">
        <v>97</v>
      </c>
      <c r="F6" s="5" t="s">
        <v>580</v>
      </c>
      <c r="H6" s="5" t="s">
        <v>93</v>
      </c>
      <c r="I6" s="5" t="s">
        <v>97</v>
      </c>
      <c r="J6" s="5" t="s">
        <v>580</v>
      </c>
      <c r="L6" s="5" t="s">
        <v>93</v>
      </c>
      <c r="M6" s="5" t="s">
        <v>97</v>
      </c>
      <c r="N6" s="5" t="s">
        <v>580</v>
      </c>
    </row>
    <row r="7" ht="2.25" customHeight="1"/>
    <row r="8" spans="1:14" ht="12.75">
      <c r="A8" s="1">
        <v>1</v>
      </c>
      <c r="C8" s="15" t="s">
        <v>8</v>
      </c>
      <c r="D8" s="108">
        <v>66.66</v>
      </c>
      <c r="E8" s="108">
        <v>66.39</v>
      </c>
      <c r="F8" s="108">
        <f>AVERAGE(D8:E8)</f>
        <v>66.525</v>
      </c>
      <c r="G8" s="1"/>
      <c r="H8" s="108">
        <v>9.25</v>
      </c>
      <c r="I8" s="108">
        <v>7.44</v>
      </c>
      <c r="J8" s="108">
        <f>AVERAGE(H8:I8)</f>
        <v>8.345</v>
      </c>
      <c r="K8" s="1"/>
      <c r="L8" s="108">
        <v>25.29</v>
      </c>
      <c r="M8" s="108">
        <v>16.01</v>
      </c>
      <c r="N8" s="108">
        <v>20.65</v>
      </c>
    </row>
    <row r="9" spans="1:14" ht="12.75">
      <c r="A9" s="1">
        <v>2</v>
      </c>
      <c r="C9" s="15" t="s">
        <v>280</v>
      </c>
      <c r="D9" s="108">
        <v>67.67</v>
      </c>
      <c r="E9" s="108">
        <v>56.4</v>
      </c>
      <c r="F9" s="108">
        <f aca="true" t="shared" si="0" ref="F9:F39">AVERAGE(D9:E9)</f>
        <v>62.035</v>
      </c>
      <c r="G9" s="1"/>
      <c r="H9" s="108">
        <v>7.58</v>
      </c>
      <c r="I9" s="108">
        <v>14.48</v>
      </c>
      <c r="J9" s="108">
        <f aca="true" t="shared" si="1" ref="J9:J39">AVERAGE(H9:I9)</f>
        <v>11.030000000000001</v>
      </c>
      <c r="K9" s="1"/>
      <c r="L9" s="108">
        <v>36.36</v>
      </c>
      <c r="M9" s="108">
        <v>49.26</v>
      </c>
      <c r="N9" s="108">
        <v>42.81</v>
      </c>
    </row>
    <row r="10" spans="1:14" ht="12.75">
      <c r="A10" s="1">
        <v>3</v>
      </c>
      <c r="C10" s="15" t="s">
        <v>10</v>
      </c>
      <c r="D10" s="108">
        <v>68.03</v>
      </c>
      <c r="E10" s="108">
        <v>61.68</v>
      </c>
      <c r="F10" s="108">
        <f t="shared" si="0"/>
        <v>64.855</v>
      </c>
      <c r="G10" s="1"/>
      <c r="H10" s="108">
        <v>8.81</v>
      </c>
      <c r="I10" s="108">
        <v>10.11</v>
      </c>
      <c r="J10" s="108">
        <f t="shared" si="1"/>
        <v>9.46</v>
      </c>
      <c r="K10" s="1"/>
      <c r="L10" s="108">
        <v>29.14</v>
      </c>
      <c r="M10" s="108">
        <v>21.53</v>
      </c>
      <c r="N10" s="108">
        <v>25.335</v>
      </c>
    </row>
    <row r="11" spans="1:14" ht="12.75">
      <c r="A11" s="1">
        <v>4</v>
      </c>
      <c r="C11" s="15" t="s">
        <v>12</v>
      </c>
      <c r="D11" s="108">
        <v>64.79</v>
      </c>
      <c r="E11" s="108">
        <v>63.29</v>
      </c>
      <c r="F11" s="108">
        <f t="shared" si="0"/>
        <v>64.04</v>
      </c>
      <c r="G11" s="1"/>
      <c r="H11" s="108">
        <v>7.47</v>
      </c>
      <c r="I11" s="108">
        <v>8.88</v>
      </c>
      <c r="J11" s="108">
        <f t="shared" si="1"/>
        <v>8.175</v>
      </c>
      <c r="K11" s="1"/>
      <c r="L11" s="108">
        <v>21.09</v>
      </c>
      <c r="M11" s="108">
        <v>24.27</v>
      </c>
      <c r="N11" s="108">
        <v>22.68</v>
      </c>
    </row>
    <row r="12" spans="1:14" ht="12.75">
      <c r="A12" s="1">
        <v>5</v>
      </c>
      <c r="C12" s="15" t="s">
        <v>317</v>
      </c>
      <c r="D12" s="108">
        <v>67.51</v>
      </c>
      <c r="E12" s="108">
        <v>71.12</v>
      </c>
      <c r="F12" s="108">
        <f t="shared" si="0"/>
        <v>69.315</v>
      </c>
      <c r="G12" s="1"/>
      <c r="H12" s="108">
        <v>7.08</v>
      </c>
      <c r="I12" s="108">
        <v>1.63</v>
      </c>
      <c r="J12" s="108">
        <f t="shared" si="1"/>
        <v>4.355</v>
      </c>
      <c r="K12" s="1"/>
      <c r="L12" s="108">
        <v>20.71</v>
      </c>
      <c r="M12" s="108">
        <v>18.23</v>
      </c>
      <c r="N12" s="108">
        <v>19.47</v>
      </c>
    </row>
    <row r="13" spans="1:14" ht="12.75">
      <c r="A13" s="1">
        <v>6</v>
      </c>
      <c r="C13" s="15" t="s">
        <v>284</v>
      </c>
      <c r="D13" s="108">
        <v>65.99</v>
      </c>
      <c r="E13" s="108">
        <v>64.62</v>
      </c>
      <c r="F13" s="108">
        <f t="shared" si="0"/>
        <v>65.305</v>
      </c>
      <c r="G13" s="1"/>
      <c r="H13" s="108">
        <v>8.94</v>
      </c>
      <c r="I13" s="108">
        <v>11.43</v>
      </c>
      <c r="J13" s="108">
        <f t="shared" si="1"/>
        <v>10.184999999999999</v>
      </c>
      <c r="K13" s="1"/>
      <c r="L13" s="108">
        <v>18.95</v>
      </c>
      <c r="M13" s="108">
        <v>22.89</v>
      </c>
      <c r="N13" s="108">
        <v>20.92</v>
      </c>
    </row>
    <row r="14" spans="1:14" ht="12.75">
      <c r="A14" s="1">
        <v>7</v>
      </c>
      <c r="C14" s="23" t="s">
        <v>436</v>
      </c>
      <c r="D14" s="108">
        <v>69.43</v>
      </c>
      <c r="E14" s="108">
        <v>62.41</v>
      </c>
      <c r="F14" s="108">
        <f t="shared" si="0"/>
        <v>65.92</v>
      </c>
      <c r="G14" s="1"/>
      <c r="H14" s="108">
        <v>9.67</v>
      </c>
      <c r="I14" s="108">
        <v>26.54</v>
      </c>
      <c r="J14" s="108">
        <f t="shared" si="1"/>
        <v>18.105</v>
      </c>
      <c r="K14" s="1"/>
      <c r="L14" s="108">
        <v>12.47</v>
      </c>
      <c r="M14" s="108">
        <v>6.71</v>
      </c>
      <c r="N14" s="108">
        <v>9.59</v>
      </c>
    </row>
    <row r="15" spans="1:14" ht="12.75">
      <c r="A15" s="1">
        <v>8</v>
      </c>
      <c r="C15" s="23" t="s">
        <v>437</v>
      </c>
      <c r="D15" s="108">
        <v>66.36</v>
      </c>
      <c r="E15" s="108">
        <v>62.8</v>
      </c>
      <c r="F15" s="108">
        <f t="shared" si="0"/>
        <v>64.58</v>
      </c>
      <c r="G15" s="1"/>
      <c r="H15" s="108">
        <v>11.01</v>
      </c>
      <c r="I15" s="108">
        <v>11.51</v>
      </c>
      <c r="J15" s="108">
        <f t="shared" si="1"/>
        <v>11.26</v>
      </c>
      <c r="K15" s="1"/>
      <c r="L15" s="108">
        <v>23.24</v>
      </c>
      <c r="M15" s="108">
        <v>13.55</v>
      </c>
      <c r="N15" s="108">
        <v>18.395</v>
      </c>
    </row>
    <row r="16" spans="1:14" ht="12.75">
      <c r="A16" s="1">
        <v>9</v>
      </c>
      <c r="C16" s="15" t="s">
        <v>288</v>
      </c>
      <c r="D16" s="108">
        <v>66.64</v>
      </c>
      <c r="E16" s="108">
        <v>69.69</v>
      </c>
      <c r="F16" s="108">
        <f t="shared" si="0"/>
        <v>68.16499999999999</v>
      </c>
      <c r="G16" s="1"/>
      <c r="H16" s="108">
        <v>12.37</v>
      </c>
      <c r="I16" s="108">
        <v>12.93</v>
      </c>
      <c r="J16" s="108">
        <f t="shared" si="1"/>
        <v>12.649999999999999</v>
      </c>
      <c r="K16" s="1"/>
      <c r="L16" s="108">
        <v>25.44</v>
      </c>
      <c r="M16" s="108">
        <v>8.18</v>
      </c>
      <c r="N16" s="108">
        <v>16.81</v>
      </c>
    </row>
    <row r="17" spans="1:14" ht="12.75">
      <c r="A17" s="1">
        <v>10</v>
      </c>
      <c r="C17" s="15" t="s">
        <v>290</v>
      </c>
      <c r="D17" s="108">
        <v>71.71</v>
      </c>
      <c r="E17" s="108">
        <v>73.83</v>
      </c>
      <c r="F17" s="108">
        <f t="shared" si="0"/>
        <v>72.77</v>
      </c>
      <c r="G17" s="1"/>
      <c r="H17" s="108">
        <v>5.96</v>
      </c>
      <c r="I17" s="108">
        <v>1.59</v>
      </c>
      <c r="J17" s="108">
        <f t="shared" si="1"/>
        <v>3.775</v>
      </c>
      <c r="K17" s="1"/>
      <c r="L17" s="108">
        <v>11.97</v>
      </c>
      <c r="M17" s="108">
        <v>4.98</v>
      </c>
      <c r="N17" s="108">
        <v>8.475</v>
      </c>
    </row>
    <row r="18" spans="1:14" ht="12.75">
      <c r="A18" s="1">
        <v>11</v>
      </c>
      <c r="C18" s="15" t="s">
        <v>16</v>
      </c>
      <c r="D18" s="108">
        <v>68.03</v>
      </c>
      <c r="E18" s="108">
        <v>64.7</v>
      </c>
      <c r="F18" s="108">
        <f t="shared" si="0"/>
        <v>66.36500000000001</v>
      </c>
      <c r="G18" s="1"/>
      <c r="H18" s="108">
        <v>9.33</v>
      </c>
      <c r="I18" s="108">
        <v>10.13</v>
      </c>
      <c r="J18" s="108">
        <f t="shared" si="1"/>
        <v>9.73</v>
      </c>
      <c r="K18" s="1"/>
      <c r="L18" s="108">
        <v>51.8</v>
      </c>
      <c r="M18" s="108">
        <v>50.49</v>
      </c>
      <c r="N18" s="108">
        <v>51.145</v>
      </c>
    </row>
    <row r="19" spans="1:14" ht="12.75">
      <c r="A19" s="1">
        <v>12</v>
      </c>
      <c r="C19" s="15" t="s">
        <v>292</v>
      </c>
      <c r="D19" s="108">
        <v>69.55</v>
      </c>
      <c r="E19" s="108">
        <v>69.51</v>
      </c>
      <c r="F19" s="108">
        <f t="shared" si="0"/>
        <v>69.53</v>
      </c>
      <c r="G19" s="1"/>
      <c r="H19" s="108">
        <v>10.2</v>
      </c>
      <c r="I19" s="108">
        <v>12.97</v>
      </c>
      <c r="J19" s="108">
        <f t="shared" si="1"/>
        <v>11.585</v>
      </c>
      <c r="K19" s="1"/>
      <c r="L19" s="108">
        <v>34.3</v>
      </c>
      <c r="M19" s="108">
        <v>18.2</v>
      </c>
      <c r="N19" s="108">
        <v>26.25</v>
      </c>
    </row>
    <row r="20" spans="1:14" ht="12.75">
      <c r="A20" s="1">
        <v>13</v>
      </c>
      <c r="C20" s="15" t="s">
        <v>295</v>
      </c>
      <c r="D20" s="108">
        <v>64.66</v>
      </c>
      <c r="E20" s="108">
        <v>68.07</v>
      </c>
      <c r="F20" s="108">
        <f t="shared" si="0"/>
        <v>66.365</v>
      </c>
      <c r="G20" s="1"/>
      <c r="H20" s="108">
        <v>9.07</v>
      </c>
      <c r="I20" s="108">
        <v>10.37</v>
      </c>
      <c r="J20" s="108">
        <f t="shared" si="1"/>
        <v>9.719999999999999</v>
      </c>
      <c r="K20" s="1"/>
      <c r="L20" s="108">
        <v>26.26</v>
      </c>
      <c r="M20" s="108">
        <v>13.9</v>
      </c>
      <c r="N20" s="108">
        <v>20.08</v>
      </c>
    </row>
    <row r="21" spans="1:14" ht="12.75">
      <c r="A21" s="1">
        <v>14</v>
      </c>
      <c r="C21" s="23" t="s">
        <v>363</v>
      </c>
      <c r="D21" s="108">
        <v>60.3</v>
      </c>
      <c r="E21" s="108">
        <v>53.01</v>
      </c>
      <c r="F21" s="108">
        <f t="shared" si="0"/>
        <v>56.655</v>
      </c>
      <c r="G21" s="1"/>
      <c r="H21" s="108">
        <v>19.42</v>
      </c>
      <c r="I21" s="108">
        <v>14.88</v>
      </c>
      <c r="J21" s="108">
        <f t="shared" si="1"/>
        <v>17.150000000000002</v>
      </c>
      <c r="K21" s="1"/>
      <c r="L21" s="108">
        <v>39.42</v>
      </c>
      <c r="M21" s="108">
        <v>22.11</v>
      </c>
      <c r="N21" s="108">
        <v>30.765</v>
      </c>
    </row>
    <row r="22" spans="1:14" ht="12.75">
      <c r="A22" s="1">
        <v>15</v>
      </c>
      <c r="C22" s="15" t="s">
        <v>19</v>
      </c>
      <c r="D22" s="108">
        <v>67.57</v>
      </c>
      <c r="E22" s="108">
        <v>67.2</v>
      </c>
      <c r="F22" s="108">
        <f t="shared" si="0"/>
        <v>67.38499999999999</v>
      </c>
      <c r="G22" s="1"/>
      <c r="H22" s="108">
        <v>8.79</v>
      </c>
      <c r="I22" s="108">
        <v>12.27</v>
      </c>
      <c r="J22" s="108">
        <f t="shared" si="1"/>
        <v>10.53</v>
      </c>
      <c r="K22" s="1"/>
      <c r="L22" s="108">
        <v>25.32</v>
      </c>
      <c r="M22" s="108">
        <v>22.09</v>
      </c>
      <c r="N22" s="108">
        <v>23.705</v>
      </c>
    </row>
    <row r="23" spans="1:14" ht="12.75">
      <c r="A23" s="1">
        <v>16</v>
      </c>
      <c r="C23" s="15" t="s">
        <v>21</v>
      </c>
      <c r="D23" s="108">
        <v>63.07</v>
      </c>
      <c r="E23" s="108">
        <v>58.14</v>
      </c>
      <c r="F23" s="108">
        <f t="shared" si="0"/>
        <v>60.605000000000004</v>
      </c>
      <c r="G23" s="1"/>
      <c r="H23" s="108">
        <v>10.57</v>
      </c>
      <c r="I23" s="108">
        <v>17.33</v>
      </c>
      <c r="J23" s="108">
        <f t="shared" si="1"/>
        <v>13.95</v>
      </c>
      <c r="K23" s="1"/>
      <c r="L23" s="108">
        <v>20.18</v>
      </c>
      <c r="M23" s="108">
        <v>23.64</v>
      </c>
      <c r="N23" s="108">
        <v>21.91</v>
      </c>
    </row>
    <row r="24" spans="1:14" ht="12.75">
      <c r="A24" s="1">
        <v>17</v>
      </c>
      <c r="C24" s="15" t="s">
        <v>297</v>
      </c>
      <c r="D24" s="108">
        <v>67.19</v>
      </c>
      <c r="E24" s="108">
        <v>68.73</v>
      </c>
      <c r="F24" s="108">
        <f t="shared" si="0"/>
        <v>67.96000000000001</v>
      </c>
      <c r="G24" s="1"/>
      <c r="H24" s="108">
        <v>7.4</v>
      </c>
      <c r="I24" s="108">
        <v>7.5</v>
      </c>
      <c r="J24" s="108">
        <f t="shared" si="1"/>
        <v>7.45</v>
      </c>
      <c r="K24" s="1"/>
      <c r="L24" s="108">
        <v>11.83</v>
      </c>
      <c r="M24" s="108">
        <v>9.32</v>
      </c>
      <c r="N24" s="108">
        <v>10.575</v>
      </c>
    </row>
    <row r="25" spans="1:14" ht="12.75">
      <c r="A25" s="1">
        <v>18</v>
      </c>
      <c r="C25" s="15" t="s">
        <v>299</v>
      </c>
      <c r="D25" s="108">
        <v>68.42</v>
      </c>
      <c r="E25" s="108">
        <v>65.22</v>
      </c>
      <c r="F25" s="108">
        <f t="shared" si="0"/>
        <v>66.82</v>
      </c>
      <c r="G25" s="1"/>
      <c r="H25" s="108">
        <v>9.63</v>
      </c>
      <c r="I25" s="108">
        <v>12.52</v>
      </c>
      <c r="J25" s="108">
        <f t="shared" si="1"/>
        <v>11.075</v>
      </c>
      <c r="K25" s="1"/>
      <c r="L25" s="108">
        <v>40.97</v>
      </c>
      <c r="M25" s="108">
        <v>38.09</v>
      </c>
      <c r="N25" s="108">
        <v>39.53</v>
      </c>
    </row>
    <row r="26" spans="1:14" ht="12.75">
      <c r="A26" s="1">
        <v>19</v>
      </c>
      <c r="C26" s="15" t="s">
        <v>24</v>
      </c>
      <c r="D26" s="108">
        <v>62.91</v>
      </c>
      <c r="E26" s="108">
        <v>61.45</v>
      </c>
      <c r="F26" s="108">
        <f t="shared" si="0"/>
        <v>62.18</v>
      </c>
      <c r="G26" s="1"/>
      <c r="H26" s="108">
        <v>11.19</v>
      </c>
      <c r="I26" s="108">
        <v>15.94</v>
      </c>
      <c r="J26" s="108">
        <f t="shared" si="1"/>
        <v>13.565</v>
      </c>
      <c r="K26" s="1"/>
      <c r="L26" s="108">
        <v>29.58</v>
      </c>
      <c r="M26" s="108">
        <v>55.75</v>
      </c>
      <c r="N26" s="108">
        <v>42.665</v>
      </c>
    </row>
    <row r="27" spans="1:14" ht="12.75">
      <c r="A27" s="1">
        <v>20</v>
      </c>
      <c r="C27" s="15" t="s">
        <v>27</v>
      </c>
      <c r="D27" s="108">
        <v>66.85</v>
      </c>
      <c r="E27" s="108">
        <v>70.6</v>
      </c>
      <c r="F27" s="108">
        <f t="shared" si="0"/>
        <v>68.725</v>
      </c>
      <c r="G27" s="1"/>
      <c r="H27" s="108">
        <v>12.46</v>
      </c>
      <c r="I27" s="108">
        <v>8.16</v>
      </c>
      <c r="J27" s="108">
        <f t="shared" si="1"/>
        <v>10.31</v>
      </c>
      <c r="K27" s="1"/>
      <c r="L27" s="108">
        <v>30.95</v>
      </c>
      <c r="M27" s="108">
        <v>10.14</v>
      </c>
      <c r="N27" s="108">
        <v>20.545</v>
      </c>
    </row>
    <row r="28" spans="1:14" ht="12.75">
      <c r="A28" s="1">
        <v>21</v>
      </c>
      <c r="C28" s="15" t="s">
        <v>28</v>
      </c>
      <c r="D28" s="108">
        <v>67.65</v>
      </c>
      <c r="E28" s="108">
        <v>69.26</v>
      </c>
      <c r="F28" s="108">
        <f t="shared" si="0"/>
        <v>68.45500000000001</v>
      </c>
      <c r="G28" s="1"/>
      <c r="H28" s="108">
        <v>8.62</v>
      </c>
      <c r="I28" s="108">
        <v>5.54</v>
      </c>
      <c r="J28" s="108">
        <f t="shared" si="1"/>
        <v>7.08</v>
      </c>
      <c r="K28" s="1"/>
      <c r="L28" s="108">
        <v>18.48</v>
      </c>
      <c r="M28" s="108">
        <v>6.64</v>
      </c>
      <c r="N28" s="108">
        <v>12.56</v>
      </c>
    </row>
    <row r="29" spans="1:14" ht="12.75">
      <c r="A29" s="1">
        <v>22</v>
      </c>
      <c r="C29" s="15" t="s">
        <v>30</v>
      </c>
      <c r="D29" s="108">
        <v>68.91</v>
      </c>
      <c r="E29" s="108">
        <v>71.11</v>
      </c>
      <c r="F29" s="108">
        <f t="shared" si="0"/>
        <v>70.00999999999999</v>
      </c>
      <c r="G29" s="1"/>
      <c r="H29" s="108">
        <v>5.87</v>
      </c>
      <c r="I29" s="108">
        <v>4.49</v>
      </c>
      <c r="J29" s="108">
        <f t="shared" si="1"/>
        <v>5.18</v>
      </c>
      <c r="K29" s="1"/>
      <c r="L29" s="108">
        <v>18.64</v>
      </c>
      <c r="M29" s="108">
        <v>5.34</v>
      </c>
      <c r="N29" s="108">
        <v>11.99</v>
      </c>
    </row>
    <row r="30" spans="1:14" ht="12.75">
      <c r="A30" s="1">
        <v>23</v>
      </c>
      <c r="C30" s="15" t="s">
        <v>32</v>
      </c>
      <c r="D30" s="108">
        <v>60.99</v>
      </c>
      <c r="E30" s="108">
        <v>70.13</v>
      </c>
      <c r="F30" s="108">
        <f t="shared" si="0"/>
        <v>65.56</v>
      </c>
      <c r="G30" s="1"/>
      <c r="H30" s="108">
        <v>13.75</v>
      </c>
      <c r="I30" s="108">
        <v>4.85</v>
      </c>
      <c r="J30" s="108">
        <f t="shared" si="1"/>
        <v>9.3</v>
      </c>
      <c r="K30" s="1"/>
      <c r="L30" s="108">
        <v>10.41</v>
      </c>
      <c r="M30" s="108">
        <v>6.41</v>
      </c>
      <c r="N30" s="108">
        <v>8.41</v>
      </c>
    </row>
    <row r="31" spans="1:14" ht="12.75">
      <c r="A31" s="1">
        <v>24</v>
      </c>
      <c r="C31" s="15" t="s">
        <v>301</v>
      </c>
      <c r="D31" s="108">
        <v>60.74</v>
      </c>
      <c r="E31" s="108">
        <v>65.33</v>
      </c>
      <c r="F31" s="108">
        <f t="shared" si="0"/>
        <v>63.035</v>
      </c>
      <c r="G31" s="1"/>
      <c r="H31" s="108">
        <v>9.12</v>
      </c>
      <c r="I31" s="108">
        <v>7.15</v>
      </c>
      <c r="J31" s="108">
        <f t="shared" si="1"/>
        <v>8.135</v>
      </c>
      <c r="K31" s="1"/>
      <c r="L31" s="108">
        <v>17.39</v>
      </c>
      <c r="M31" s="108">
        <v>5.47</v>
      </c>
      <c r="N31" s="108">
        <v>11.43</v>
      </c>
    </row>
    <row r="32" spans="1:14" ht="12.75">
      <c r="A32" s="1">
        <v>25</v>
      </c>
      <c r="C32" s="15" t="s">
        <v>303</v>
      </c>
      <c r="D32" s="108">
        <v>71.74</v>
      </c>
      <c r="E32" s="108">
        <v>72.07</v>
      </c>
      <c r="F32" s="108">
        <f t="shared" si="0"/>
        <v>71.905</v>
      </c>
      <c r="G32" s="1"/>
      <c r="H32" s="108">
        <v>8.82</v>
      </c>
      <c r="I32" s="108">
        <v>7.29</v>
      </c>
      <c r="J32" s="108">
        <f t="shared" si="1"/>
        <v>8.055</v>
      </c>
      <c r="K32" s="1"/>
      <c r="L32" s="108">
        <v>23.95</v>
      </c>
      <c r="M32" s="108">
        <v>8.25</v>
      </c>
      <c r="N32" s="108">
        <v>16.1</v>
      </c>
    </row>
    <row r="33" spans="1:14" ht="12.75">
      <c r="A33" s="1">
        <v>26</v>
      </c>
      <c r="C33" s="15" t="s">
        <v>305</v>
      </c>
      <c r="D33" s="108">
        <v>63.92</v>
      </c>
      <c r="E33" s="108">
        <v>64.5</v>
      </c>
      <c r="F33" s="108">
        <f t="shared" si="0"/>
        <v>64.21000000000001</v>
      </c>
      <c r="G33" s="1"/>
      <c r="H33" s="108">
        <v>14.39</v>
      </c>
      <c r="I33" s="108">
        <v>13.9</v>
      </c>
      <c r="J33" s="108">
        <f t="shared" si="1"/>
        <v>14.145</v>
      </c>
      <c r="K33" s="1"/>
      <c r="L33" s="108">
        <v>25.43</v>
      </c>
      <c r="M33" s="108">
        <v>13.12</v>
      </c>
      <c r="N33" s="108">
        <v>19.275</v>
      </c>
    </row>
    <row r="34" spans="1:14" ht="12.75">
      <c r="A34" s="1">
        <v>27</v>
      </c>
      <c r="C34" s="15" t="s">
        <v>307</v>
      </c>
      <c r="D34" s="108">
        <v>66.96</v>
      </c>
      <c r="E34" s="108">
        <v>66.82</v>
      </c>
      <c r="F34" s="108">
        <f t="shared" si="0"/>
        <v>66.88999999999999</v>
      </c>
      <c r="G34" s="1"/>
      <c r="H34" s="108">
        <v>12.58</v>
      </c>
      <c r="I34" s="108">
        <v>10.8</v>
      </c>
      <c r="J34" s="108">
        <f t="shared" si="1"/>
        <v>11.690000000000001</v>
      </c>
      <c r="K34" s="1"/>
      <c r="L34" s="108">
        <v>10.49</v>
      </c>
      <c r="M34" s="108">
        <v>4.08</v>
      </c>
      <c r="N34" s="108">
        <v>7.285</v>
      </c>
    </row>
    <row r="35" spans="1:14" ht="12.75">
      <c r="A35" s="1">
        <v>28</v>
      </c>
      <c r="C35" s="15" t="s">
        <v>34</v>
      </c>
      <c r="D35" s="108">
        <v>66.86</v>
      </c>
      <c r="E35" s="108">
        <v>66.05</v>
      </c>
      <c r="F35" s="108">
        <f t="shared" si="0"/>
        <v>66.455</v>
      </c>
      <c r="G35" s="1"/>
      <c r="H35" s="108">
        <v>7.68</v>
      </c>
      <c r="I35" s="108">
        <v>8.43</v>
      </c>
      <c r="J35" s="108">
        <f t="shared" si="1"/>
        <v>8.055</v>
      </c>
      <c r="K35" s="1"/>
      <c r="L35" s="108">
        <v>14.88</v>
      </c>
      <c r="M35" s="108">
        <v>13.99</v>
      </c>
      <c r="N35" s="108">
        <v>14.435</v>
      </c>
    </row>
    <row r="36" spans="1:14" ht="12.75">
      <c r="A36" s="1">
        <v>29</v>
      </c>
      <c r="C36" s="15" t="s">
        <v>309</v>
      </c>
      <c r="D36" s="108">
        <v>64.19</v>
      </c>
      <c r="E36" s="108">
        <v>65.26</v>
      </c>
      <c r="F36" s="108">
        <f t="shared" si="0"/>
        <v>64.725</v>
      </c>
      <c r="G36" s="1"/>
      <c r="H36" s="108">
        <v>9.49</v>
      </c>
      <c r="I36" s="108">
        <v>12.8</v>
      </c>
      <c r="J36" s="108">
        <f t="shared" si="1"/>
        <v>11.145</v>
      </c>
      <c r="K36" s="1"/>
      <c r="L36" s="108">
        <v>18.85</v>
      </c>
      <c r="M36" s="108">
        <v>12.66</v>
      </c>
      <c r="N36" s="108">
        <v>15.755</v>
      </c>
    </row>
    <row r="37" spans="1:14" ht="12.75">
      <c r="A37" s="1">
        <v>30</v>
      </c>
      <c r="C37" s="15" t="s">
        <v>310</v>
      </c>
      <c r="D37" s="108">
        <v>64.48</v>
      </c>
      <c r="E37" s="108">
        <v>69.43</v>
      </c>
      <c r="F37" s="108">
        <f t="shared" si="0"/>
        <v>66.95500000000001</v>
      </c>
      <c r="G37" s="1"/>
      <c r="H37" s="108">
        <v>11.31</v>
      </c>
      <c r="I37" s="108">
        <v>8.93</v>
      </c>
      <c r="J37" s="108">
        <f t="shared" si="1"/>
        <v>10.120000000000001</v>
      </c>
      <c r="K37" s="1"/>
      <c r="L37" s="108">
        <v>15.52</v>
      </c>
      <c r="M37" s="108">
        <v>6.8</v>
      </c>
      <c r="N37" s="108">
        <v>11.16</v>
      </c>
    </row>
    <row r="38" spans="1:14" ht="12.75">
      <c r="A38" s="1">
        <v>31</v>
      </c>
      <c r="C38" s="15" t="s">
        <v>311</v>
      </c>
      <c r="D38" s="108">
        <v>65.71</v>
      </c>
      <c r="E38" s="108">
        <v>68.96</v>
      </c>
      <c r="F38" s="108">
        <f t="shared" si="0"/>
        <v>67.335</v>
      </c>
      <c r="G38" s="1"/>
      <c r="H38" s="108">
        <v>7.07</v>
      </c>
      <c r="I38" s="108">
        <v>6.06</v>
      </c>
      <c r="J38" s="108">
        <f t="shared" si="1"/>
        <v>6.5649999999999995</v>
      </c>
      <c r="K38" s="1"/>
      <c r="L38" s="108">
        <v>47.53</v>
      </c>
      <c r="M38" s="108">
        <v>31.05</v>
      </c>
      <c r="N38" s="108">
        <v>39.29</v>
      </c>
    </row>
    <row r="39" spans="1:14" ht="12.75">
      <c r="A39" s="1">
        <v>32</v>
      </c>
      <c r="C39" s="15" t="s">
        <v>313</v>
      </c>
      <c r="D39" s="108">
        <v>66.18</v>
      </c>
      <c r="E39" s="108">
        <v>64.78</v>
      </c>
      <c r="F39" s="108">
        <f t="shared" si="0"/>
        <v>65.48</v>
      </c>
      <c r="G39" s="1"/>
      <c r="H39" s="108">
        <v>6.39</v>
      </c>
      <c r="I39" s="108">
        <v>5.96</v>
      </c>
      <c r="J39" s="108">
        <f t="shared" si="1"/>
        <v>6.175</v>
      </c>
      <c r="K39" s="1"/>
      <c r="L39" s="108">
        <v>10.34</v>
      </c>
      <c r="M39" s="108">
        <v>15.12</v>
      </c>
      <c r="N39" s="108">
        <v>12.73</v>
      </c>
    </row>
    <row r="41" spans="3:14" ht="12.75">
      <c r="C41" t="s">
        <v>60</v>
      </c>
      <c r="D41" s="108">
        <f>AVERAGE(D8:D39)</f>
        <v>66.3021875</v>
      </c>
      <c r="E41" s="108">
        <f aca="true" t="shared" si="2" ref="E41:N41">AVERAGE(E8:E39)</f>
        <v>66.0175</v>
      </c>
      <c r="F41" s="108">
        <f t="shared" si="2"/>
        <v>66.15984375</v>
      </c>
      <c r="G41" s="108"/>
      <c r="H41" s="108">
        <f t="shared" si="2"/>
        <v>9.7278125</v>
      </c>
      <c r="I41" s="108">
        <f t="shared" si="2"/>
        <v>10.1503125</v>
      </c>
      <c r="J41" s="108">
        <f t="shared" si="2"/>
        <v>9.9390625</v>
      </c>
      <c r="K41" s="108"/>
      <c r="L41" s="108">
        <f t="shared" si="2"/>
        <v>23.974375</v>
      </c>
      <c r="M41" s="108">
        <f t="shared" si="2"/>
        <v>18.070937499999992</v>
      </c>
      <c r="N41" s="108">
        <f t="shared" si="2"/>
        <v>21.022656249999994</v>
      </c>
    </row>
    <row r="43" ht="14.25">
      <c r="C43" s="28" t="s">
        <v>640</v>
      </c>
    </row>
    <row r="44" ht="14.25">
      <c r="C44" s="28" t="s">
        <v>584</v>
      </c>
    </row>
    <row r="45" ht="14.25">
      <c r="C45" s="28" t="s">
        <v>585</v>
      </c>
    </row>
  </sheetData>
  <mergeCells count="3">
    <mergeCell ref="D4:F4"/>
    <mergeCell ref="H4:J4"/>
    <mergeCell ref="L4:N4"/>
  </mergeCells>
  <printOptions/>
  <pageMargins left="0.75" right="0.5" top="0.5" bottom="0.5" header="0" footer="0"/>
  <pageSetup fitToHeight="1" fitToWidth="1" horizontalDpi="600" verticalDpi="600" orientation="landscape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N45"/>
  <sheetViews>
    <sheetView workbookViewId="0" topLeftCell="A1">
      <selection activeCell="C46" sqref="C46"/>
    </sheetView>
  </sheetViews>
  <sheetFormatPr defaultColWidth="9.140625" defaultRowHeight="12.75"/>
  <cols>
    <col min="1" max="1" width="9.140625" style="1" customWidth="1"/>
    <col min="2" max="2" width="1.8515625" style="0" customWidth="1"/>
    <col min="3" max="3" width="21.8515625" style="0" customWidth="1"/>
    <col min="4" max="6" width="9.140625" style="108" customWidth="1"/>
    <col min="7" max="7" width="4.140625" style="108" customWidth="1"/>
    <col min="8" max="10" width="9.140625" style="108" customWidth="1"/>
    <col min="11" max="11" width="4.7109375" style="108" customWidth="1"/>
    <col min="12" max="14" width="9.140625" style="108" customWidth="1"/>
  </cols>
  <sheetData>
    <row r="1" spans="1:3" ht="15">
      <c r="A1" s="130" t="s">
        <v>129</v>
      </c>
      <c r="B1" s="50"/>
      <c r="C1" s="50"/>
    </row>
    <row r="2" spans="1:3" ht="15">
      <c r="A2" s="124"/>
      <c r="B2" s="40" t="s">
        <v>611</v>
      </c>
      <c r="C2" s="50"/>
    </row>
    <row r="4" spans="4:14" ht="14.25">
      <c r="D4" s="180" t="s">
        <v>608</v>
      </c>
      <c r="E4" s="180"/>
      <c r="F4" s="180"/>
      <c r="H4" s="180" t="s">
        <v>609</v>
      </c>
      <c r="I4" s="180"/>
      <c r="J4" s="180"/>
      <c r="L4" s="180" t="s">
        <v>610</v>
      </c>
      <c r="M4" s="180"/>
      <c r="N4" s="180"/>
    </row>
    <row r="5" spans="1:14" ht="12.75">
      <c r="A5" s="1" t="s">
        <v>125</v>
      </c>
      <c r="C5" t="s">
        <v>2</v>
      </c>
      <c r="D5" s="108" t="s">
        <v>77</v>
      </c>
      <c r="E5" s="108" t="s">
        <v>83</v>
      </c>
      <c r="F5" s="108" t="s">
        <v>126</v>
      </c>
      <c r="H5" s="108" t="s">
        <v>77</v>
      </c>
      <c r="I5" s="108" t="s">
        <v>83</v>
      </c>
      <c r="J5" s="108" t="s">
        <v>126</v>
      </c>
      <c r="L5" s="108" t="s">
        <v>77</v>
      </c>
      <c r="M5" s="108" t="s">
        <v>83</v>
      </c>
      <c r="N5" s="108" t="s">
        <v>126</v>
      </c>
    </row>
    <row r="6" spans="1:14" ht="13.5" thickBot="1">
      <c r="A6" s="77" t="s">
        <v>127</v>
      </c>
      <c r="B6" s="76"/>
      <c r="C6" s="76" t="s">
        <v>128</v>
      </c>
      <c r="D6" s="129" t="s">
        <v>93</v>
      </c>
      <c r="E6" s="129" t="s">
        <v>97</v>
      </c>
      <c r="F6" s="129" t="s">
        <v>580</v>
      </c>
      <c r="G6" s="129"/>
      <c r="H6" s="129" t="s">
        <v>93</v>
      </c>
      <c r="I6" s="129" t="s">
        <v>97</v>
      </c>
      <c r="J6" s="129" t="s">
        <v>580</v>
      </c>
      <c r="K6" s="129"/>
      <c r="L6" s="129" t="s">
        <v>93</v>
      </c>
      <c r="M6" s="129" t="s">
        <v>97</v>
      </c>
      <c r="N6" s="129" t="s">
        <v>580</v>
      </c>
    </row>
    <row r="7" ht="3" customHeight="1" thickTop="1"/>
    <row r="8" spans="1:14" ht="12.75">
      <c r="A8" s="1">
        <v>1</v>
      </c>
      <c r="C8" s="15" t="s">
        <v>8</v>
      </c>
      <c r="D8" s="108">
        <v>15.740767117571345</v>
      </c>
      <c r="E8" s="108">
        <v>16.45408162673349</v>
      </c>
      <c r="F8" s="108">
        <f>AVERAGE(D8:E8)</f>
        <v>16.097424372152418</v>
      </c>
      <c r="H8" s="108">
        <v>6.156587845640261</v>
      </c>
      <c r="I8" s="128">
        <v>5.416858853182102</v>
      </c>
      <c r="J8" s="108">
        <f>AVERAGE(H8:I8)</f>
        <v>5.786723349411181</v>
      </c>
      <c r="L8" s="108">
        <v>4.24</v>
      </c>
      <c r="M8" s="108">
        <v>5.07</v>
      </c>
      <c r="N8" s="108">
        <f>AVERAGE(L8:M8)</f>
        <v>4.655</v>
      </c>
    </row>
    <row r="9" spans="1:14" ht="12.75">
      <c r="A9" s="1">
        <v>2</v>
      </c>
      <c r="C9" s="15" t="s">
        <v>280</v>
      </c>
      <c r="D9" s="108">
        <v>15.807156866154301</v>
      </c>
      <c r="E9" s="108">
        <v>13.37700363920395</v>
      </c>
      <c r="F9" s="108">
        <f aca="true" t="shared" si="0" ref="F9:F39">AVERAGE(D9:E9)</f>
        <v>14.592080252679125</v>
      </c>
      <c r="H9" s="108">
        <v>7.153838960157329</v>
      </c>
      <c r="I9" s="108">
        <v>7.238574354127301</v>
      </c>
      <c r="J9" s="108">
        <f aca="true" t="shared" si="1" ref="J9:J39">AVERAGE(H9:I9)</f>
        <v>7.196206657142315</v>
      </c>
      <c r="L9" s="108">
        <v>5.4</v>
      </c>
      <c r="M9" s="108">
        <v>6.12</v>
      </c>
      <c r="N9" s="108">
        <f aca="true" t="shared" si="2" ref="N9:N39">AVERAGE(L9:M9)</f>
        <v>5.76</v>
      </c>
    </row>
    <row r="10" spans="1:14" ht="12.75">
      <c r="A10" s="1">
        <v>3</v>
      </c>
      <c r="C10" s="15" t="s">
        <v>10</v>
      </c>
      <c r="D10" s="108">
        <v>15.110064506033268</v>
      </c>
      <c r="E10" s="108">
        <v>15.329024987543004</v>
      </c>
      <c r="F10" s="108">
        <f t="shared" si="0"/>
        <v>15.219544746788136</v>
      </c>
      <c r="H10" s="108">
        <v>6.439897821355337</v>
      </c>
      <c r="I10" s="108">
        <v>5.864480376271494</v>
      </c>
      <c r="J10" s="108">
        <f t="shared" si="1"/>
        <v>6.152189098813416</v>
      </c>
      <c r="L10" s="108">
        <v>4.47</v>
      </c>
      <c r="M10" s="108">
        <v>5.44</v>
      </c>
      <c r="N10" s="108">
        <f t="shared" si="2"/>
        <v>4.955</v>
      </c>
    </row>
    <row r="11" spans="1:14" ht="12.75">
      <c r="A11" s="1">
        <v>4</v>
      </c>
      <c r="C11" s="15" t="s">
        <v>12</v>
      </c>
      <c r="D11" s="108">
        <v>17.09069200542478</v>
      </c>
      <c r="E11" s="108">
        <v>16.598319657398935</v>
      </c>
      <c r="F11" s="108">
        <f t="shared" si="0"/>
        <v>16.84450583141186</v>
      </c>
      <c r="H11" s="108">
        <v>7.4144841378152</v>
      </c>
      <c r="I11" s="108">
        <v>7.009558691151333</v>
      </c>
      <c r="J11" s="108">
        <f t="shared" si="1"/>
        <v>7.212021414483266</v>
      </c>
      <c r="L11" s="108">
        <v>4.45</v>
      </c>
      <c r="M11" s="108">
        <v>5.42</v>
      </c>
      <c r="N11" s="108">
        <f t="shared" si="2"/>
        <v>4.9350000000000005</v>
      </c>
    </row>
    <row r="12" spans="1:14" ht="12.75">
      <c r="A12" s="1">
        <v>5</v>
      </c>
      <c r="C12" s="15" t="s">
        <v>317</v>
      </c>
      <c r="D12" s="108">
        <v>16.44892443578954</v>
      </c>
      <c r="E12" s="108">
        <v>15.607885180162867</v>
      </c>
      <c r="F12" s="108">
        <f t="shared" si="0"/>
        <v>16.0284048079762</v>
      </c>
      <c r="H12" s="108">
        <v>7.448481334901009</v>
      </c>
      <c r="I12" s="108">
        <v>6.593166576649573</v>
      </c>
      <c r="J12" s="108">
        <f t="shared" si="1"/>
        <v>7.020823955775291</v>
      </c>
      <c r="L12" s="108">
        <v>4.66</v>
      </c>
      <c r="M12" s="108">
        <v>5.63</v>
      </c>
      <c r="N12" s="108">
        <f t="shared" si="2"/>
        <v>5.145</v>
      </c>
    </row>
    <row r="13" spans="1:14" ht="12.75">
      <c r="A13" s="1">
        <v>6</v>
      </c>
      <c r="C13" s="15" t="s">
        <v>284</v>
      </c>
      <c r="D13" s="108">
        <v>15.796091908057143</v>
      </c>
      <c r="E13" s="108">
        <v>15.492494755630508</v>
      </c>
      <c r="F13" s="108">
        <f t="shared" si="0"/>
        <v>15.644293331843826</v>
      </c>
      <c r="H13" s="108">
        <v>6.97252057569968</v>
      </c>
      <c r="I13" s="108">
        <v>6.322511702223429</v>
      </c>
      <c r="J13" s="108">
        <f t="shared" si="1"/>
        <v>6.647516138961555</v>
      </c>
      <c r="L13" s="108">
        <v>4.86</v>
      </c>
      <c r="M13" s="108">
        <v>5.2</v>
      </c>
      <c r="N13" s="108">
        <f t="shared" si="2"/>
        <v>5.03</v>
      </c>
    </row>
    <row r="14" spans="1:14" ht="12.75">
      <c r="A14" s="1">
        <v>7</v>
      </c>
      <c r="C14" s="23" t="s">
        <v>436</v>
      </c>
      <c r="D14" s="108">
        <v>15.143259380324743</v>
      </c>
      <c r="E14" s="108">
        <v>15.146323482033436</v>
      </c>
      <c r="F14" s="108">
        <f t="shared" si="0"/>
        <v>15.14479143117909</v>
      </c>
      <c r="H14" s="108">
        <v>6.19058504272607</v>
      </c>
      <c r="I14" s="108">
        <v>5.822841164821318</v>
      </c>
      <c r="J14" s="108">
        <f t="shared" si="1"/>
        <v>6.006713103773694</v>
      </c>
      <c r="L14" s="108">
        <v>4.67</v>
      </c>
      <c r="M14" s="108">
        <v>4.82</v>
      </c>
      <c r="N14" s="108">
        <f t="shared" si="2"/>
        <v>4.745</v>
      </c>
    </row>
    <row r="15" spans="1:14" ht="12.75">
      <c r="A15" s="1">
        <v>8</v>
      </c>
      <c r="C15" s="23" t="s">
        <v>437</v>
      </c>
      <c r="D15" s="108">
        <v>15.66331241089123</v>
      </c>
      <c r="E15" s="108">
        <v>14.348206379017961</v>
      </c>
      <c r="F15" s="108">
        <f t="shared" si="0"/>
        <v>15.005759394954595</v>
      </c>
      <c r="H15" s="108">
        <v>5.193333928209002</v>
      </c>
      <c r="I15" s="108">
        <v>4.7610412728418305</v>
      </c>
      <c r="J15" s="108">
        <f t="shared" si="1"/>
        <v>4.977187600525417</v>
      </c>
      <c r="L15" s="108">
        <v>3.98</v>
      </c>
      <c r="M15" s="108">
        <v>4.14</v>
      </c>
      <c r="N15" s="108">
        <f t="shared" si="2"/>
        <v>4.06</v>
      </c>
    </row>
    <row r="16" spans="1:14" ht="12.75">
      <c r="A16" s="1">
        <v>9</v>
      </c>
      <c r="C16" s="15" t="s">
        <v>288</v>
      </c>
      <c r="D16" s="108">
        <v>15.37562350036509</v>
      </c>
      <c r="E16" s="108">
        <v>15.540574099185658</v>
      </c>
      <c r="F16" s="108">
        <f t="shared" si="0"/>
        <v>15.458098799775374</v>
      </c>
      <c r="H16" s="108">
        <v>5.227331125294811</v>
      </c>
      <c r="I16" s="108">
        <v>4.5632550184534955</v>
      </c>
      <c r="J16" s="108">
        <f t="shared" si="1"/>
        <v>4.895293071874153</v>
      </c>
      <c r="L16" s="108">
        <v>4.39</v>
      </c>
      <c r="M16" s="108">
        <v>4.56</v>
      </c>
      <c r="N16" s="108">
        <f t="shared" si="2"/>
        <v>4.475</v>
      </c>
    </row>
    <row r="17" spans="1:14" ht="12.75">
      <c r="A17" s="1">
        <v>10</v>
      </c>
      <c r="C17" s="15" t="s">
        <v>290</v>
      </c>
      <c r="D17" s="108">
        <v>15.762897033765661</v>
      </c>
      <c r="E17" s="108">
        <v>16.96372266841807</v>
      </c>
      <c r="F17" s="108">
        <f t="shared" si="0"/>
        <v>16.363309851091866</v>
      </c>
      <c r="H17" s="108">
        <v>6.598551407755781</v>
      </c>
      <c r="I17" s="108">
        <v>5.74997254478351</v>
      </c>
      <c r="J17" s="108">
        <f t="shared" si="1"/>
        <v>6.174261976269646</v>
      </c>
      <c r="L17" s="108">
        <v>4.99</v>
      </c>
      <c r="M17" s="108">
        <v>4.69</v>
      </c>
      <c r="N17" s="108">
        <f t="shared" si="2"/>
        <v>4.84</v>
      </c>
    </row>
    <row r="18" spans="1:14" ht="12.75">
      <c r="A18" s="1">
        <v>11</v>
      </c>
      <c r="C18" s="15" t="s">
        <v>16</v>
      </c>
      <c r="D18" s="108">
        <v>17.489030496922513</v>
      </c>
      <c r="E18" s="108">
        <v>15.540574099185658</v>
      </c>
      <c r="F18" s="108">
        <f t="shared" si="0"/>
        <v>16.514802298054086</v>
      </c>
      <c r="H18" s="108">
        <v>6.020599057297024</v>
      </c>
      <c r="I18" s="108">
        <v>5.760382347646054</v>
      </c>
      <c r="J18" s="108">
        <f t="shared" si="1"/>
        <v>5.8904907024715385</v>
      </c>
      <c r="L18" s="108">
        <v>5.18</v>
      </c>
      <c r="M18" s="108">
        <v>5.62</v>
      </c>
      <c r="N18" s="108">
        <f t="shared" si="2"/>
        <v>5.4</v>
      </c>
    </row>
    <row r="19" spans="1:14" ht="12.75">
      <c r="A19" s="1">
        <v>12</v>
      </c>
      <c r="C19" s="15" t="s">
        <v>292</v>
      </c>
      <c r="D19" s="108">
        <v>15.453078207045206</v>
      </c>
      <c r="E19" s="108">
        <v>16.00213579731509</v>
      </c>
      <c r="F19" s="108">
        <f t="shared" si="0"/>
        <v>15.727607002180148</v>
      </c>
      <c r="H19" s="108">
        <v>6.496559816498352</v>
      </c>
      <c r="I19" s="108">
        <v>5.708333333333334</v>
      </c>
      <c r="J19" s="108">
        <f t="shared" si="1"/>
        <v>6.102446574915843</v>
      </c>
      <c r="L19" s="108">
        <v>5.18</v>
      </c>
      <c r="M19" s="108">
        <v>4.73</v>
      </c>
      <c r="N19" s="108">
        <f t="shared" si="2"/>
        <v>4.955</v>
      </c>
    </row>
    <row r="20" spans="1:14" ht="12.75">
      <c r="A20" s="1">
        <v>13</v>
      </c>
      <c r="C20" s="15" t="s">
        <v>295</v>
      </c>
      <c r="D20" s="108">
        <v>18.695110929512875</v>
      </c>
      <c r="E20" s="108">
        <v>17.742608034011486</v>
      </c>
      <c r="F20" s="108">
        <f t="shared" si="0"/>
        <v>18.21885948176218</v>
      </c>
      <c r="H20" s="108">
        <v>5.952604663125406</v>
      </c>
      <c r="I20" s="108">
        <v>5.614645107570438</v>
      </c>
      <c r="J20" s="108">
        <f t="shared" si="1"/>
        <v>5.783624885347923</v>
      </c>
      <c r="L20" s="108">
        <v>5.6</v>
      </c>
      <c r="M20" s="108">
        <v>5.51</v>
      </c>
      <c r="N20" s="108">
        <f t="shared" si="2"/>
        <v>5.555</v>
      </c>
    </row>
    <row r="21" spans="1:14" ht="12.75">
      <c r="A21" s="1">
        <v>14</v>
      </c>
      <c r="C21" s="23" t="s">
        <v>363</v>
      </c>
      <c r="D21" s="108">
        <v>16.736613346315682</v>
      </c>
      <c r="E21" s="108">
        <v>14.453980934839288</v>
      </c>
      <c r="F21" s="108">
        <f t="shared" si="0"/>
        <v>15.595297140577486</v>
      </c>
      <c r="H21" s="108">
        <v>6.4059006242695276</v>
      </c>
      <c r="I21" s="108">
        <v>6.249643082185622</v>
      </c>
      <c r="J21" s="108">
        <f t="shared" si="1"/>
        <v>6.327771853227574</v>
      </c>
      <c r="L21" s="108">
        <v>4.17</v>
      </c>
      <c r="M21" s="108">
        <v>4.11</v>
      </c>
      <c r="N21" s="108">
        <f t="shared" si="2"/>
        <v>4.140000000000001</v>
      </c>
    </row>
    <row r="22" spans="1:14" ht="12.75">
      <c r="A22" s="1">
        <v>15</v>
      </c>
      <c r="C22" s="15" t="s">
        <v>19</v>
      </c>
      <c r="D22" s="108">
        <v>16.426794519595223</v>
      </c>
      <c r="E22" s="108">
        <v>14.89631089554666</v>
      </c>
      <c r="F22" s="108">
        <f t="shared" si="0"/>
        <v>15.66155270757094</v>
      </c>
      <c r="H22" s="108">
        <v>7.0065177727854895</v>
      </c>
      <c r="I22" s="108">
        <v>6.707674408137557</v>
      </c>
      <c r="J22" s="108">
        <f t="shared" si="1"/>
        <v>6.857096090461523</v>
      </c>
      <c r="L22" s="108">
        <v>5.08</v>
      </c>
      <c r="M22" s="108">
        <v>5.31</v>
      </c>
      <c r="N22" s="108">
        <f t="shared" si="2"/>
        <v>5.195</v>
      </c>
    </row>
    <row r="23" spans="1:14" ht="12.75">
      <c r="A23" s="1">
        <v>16</v>
      </c>
      <c r="C23" s="15" t="s">
        <v>21</v>
      </c>
      <c r="D23" s="108">
        <v>15.98419619570885</v>
      </c>
      <c r="E23" s="108">
        <v>15.761739079539344</v>
      </c>
      <c r="F23" s="108">
        <f t="shared" si="0"/>
        <v>15.872967637624097</v>
      </c>
      <c r="H23" s="108">
        <v>8.128425276617193</v>
      </c>
      <c r="I23" s="108">
        <v>7.7590644972545</v>
      </c>
      <c r="J23" s="108">
        <f t="shared" si="1"/>
        <v>7.943744886935846</v>
      </c>
      <c r="L23" s="108">
        <v>4.47</v>
      </c>
      <c r="M23" s="108">
        <v>4.59</v>
      </c>
      <c r="N23" s="108">
        <f t="shared" si="2"/>
        <v>4.529999999999999</v>
      </c>
    </row>
    <row r="24" spans="1:14" ht="12.75">
      <c r="A24" s="1">
        <v>17</v>
      </c>
      <c r="C24" s="15" t="s">
        <v>297</v>
      </c>
      <c r="D24" s="108">
        <v>13.981438780123018</v>
      </c>
      <c r="E24" s="108">
        <v>14.636682440348855</v>
      </c>
      <c r="F24" s="108">
        <f t="shared" si="0"/>
        <v>14.309060610235935</v>
      </c>
      <c r="H24" s="108">
        <v>7.26716295044336</v>
      </c>
      <c r="I24" s="108">
        <v>6.520297956611765</v>
      </c>
      <c r="J24" s="108">
        <f t="shared" si="1"/>
        <v>6.893730453527563</v>
      </c>
      <c r="L24" s="108">
        <v>4.25</v>
      </c>
      <c r="M24" s="108">
        <v>5.39</v>
      </c>
      <c r="N24" s="108">
        <f t="shared" si="2"/>
        <v>4.82</v>
      </c>
    </row>
    <row r="25" spans="1:14" ht="12.75">
      <c r="A25" s="1">
        <v>18</v>
      </c>
      <c r="C25" s="15" t="s">
        <v>299</v>
      </c>
      <c r="D25" s="108">
        <v>16.90258771777307</v>
      </c>
      <c r="E25" s="108">
        <v>14.463596803550319</v>
      </c>
      <c r="F25" s="108">
        <f t="shared" si="0"/>
        <v>15.683092260661695</v>
      </c>
      <c r="H25" s="108">
        <v>8.04909848341697</v>
      </c>
      <c r="I25" s="108">
        <v>7.44677041137818</v>
      </c>
      <c r="J25" s="108">
        <f t="shared" si="1"/>
        <v>7.747934447397575</v>
      </c>
      <c r="L25" s="108">
        <v>5.81</v>
      </c>
      <c r="M25" s="108">
        <v>5.97</v>
      </c>
      <c r="N25" s="108">
        <f t="shared" si="2"/>
        <v>5.89</v>
      </c>
    </row>
    <row r="26" spans="1:14" ht="12.75">
      <c r="A26" s="1">
        <v>19</v>
      </c>
      <c r="C26" s="15" t="s">
        <v>24</v>
      </c>
      <c r="D26" s="108">
        <v>16.825133011092955</v>
      </c>
      <c r="E26" s="108">
        <v>15.992519928604057</v>
      </c>
      <c r="F26" s="108">
        <f t="shared" si="0"/>
        <v>16.408826469848506</v>
      </c>
      <c r="H26" s="108">
        <v>7.573137724215642</v>
      </c>
      <c r="I26" s="108">
        <v>6.301692096498342</v>
      </c>
      <c r="J26" s="108">
        <f t="shared" si="1"/>
        <v>6.937414910356992</v>
      </c>
      <c r="L26" s="108">
        <v>4.68</v>
      </c>
      <c r="M26" s="108">
        <v>5.23</v>
      </c>
      <c r="N26" s="108">
        <f t="shared" si="2"/>
        <v>4.955</v>
      </c>
    </row>
    <row r="27" spans="1:14" ht="12.75">
      <c r="A27" s="1">
        <v>20</v>
      </c>
      <c r="C27" s="15" t="s">
        <v>27</v>
      </c>
      <c r="D27" s="108">
        <v>14.202737942066204</v>
      </c>
      <c r="E27" s="108">
        <v>15.607885180162867</v>
      </c>
      <c r="F27" s="108">
        <f t="shared" si="0"/>
        <v>14.905311561114535</v>
      </c>
      <c r="H27" s="108">
        <v>6.099925850497246</v>
      </c>
      <c r="I27" s="108">
        <v>5.291941218831574</v>
      </c>
      <c r="J27" s="108">
        <f t="shared" si="1"/>
        <v>5.69593353466441</v>
      </c>
      <c r="L27" s="108">
        <v>4.77</v>
      </c>
      <c r="M27" s="108">
        <v>4.87</v>
      </c>
      <c r="N27" s="108">
        <f t="shared" si="2"/>
        <v>4.82</v>
      </c>
    </row>
    <row r="28" spans="1:14" ht="12.75">
      <c r="A28" s="1">
        <v>21</v>
      </c>
      <c r="C28" s="15" t="s">
        <v>28</v>
      </c>
      <c r="D28" s="108">
        <v>14.457231978300868</v>
      </c>
      <c r="E28" s="108">
        <v>14.550139621949587</v>
      </c>
      <c r="F28" s="108">
        <f t="shared" si="0"/>
        <v>14.503685800125227</v>
      </c>
      <c r="H28" s="108">
        <v>6.507892215526956</v>
      </c>
      <c r="I28" s="108">
        <v>5.781201953371142</v>
      </c>
      <c r="J28" s="108">
        <f t="shared" si="1"/>
        <v>6.14454708444905</v>
      </c>
      <c r="L28" s="108">
        <v>5.43</v>
      </c>
      <c r="M28" s="108">
        <v>5.57</v>
      </c>
      <c r="N28" s="108">
        <f t="shared" si="2"/>
        <v>5.5</v>
      </c>
    </row>
    <row r="29" spans="1:14" ht="12.75">
      <c r="A29" s="1">
        <v>22</v>
      </c>
      <c r="C29" s="15" t="s">
        <v>30</v>
      </c>
      <c r="D29" s="108">
        <v>14.523621726883825</v>
      </c>
      <c r="E29" s="108">
        <v>15.002085451367988</v>
      </c>
      <c r="F29" s="108">
        <f t="shared" si="0"/>
        <v>14.762853589125907</v>
      </c>
      <c r="H29" s="108">
        <v>4.502057587464216</v>
      </c>
      <c r="I29" s="108">
        <v>4.219731523989544</v>
      </c>
      <c r="J29" s="108">
        <f t="shared" si="1"/>
        <v>4.36089455572688</v>
      </c>
      <c r="L29" s="108">
        <v>4.66</v>
      </c>
      <c r="M29" s="108">
        <v>5.16</v>
      </c>
      <c r="N29" s="108">
        <f t="shared" si="2"/>
        <v>4.91</v>
      </c>
    </row>
    <row r="30" spans="1:14" ht="12.75">
      <c r="A30" s="1">
        <v>23</v>
      </c>
      <c r="C30" s="15" t="s">
        <v>32</v>
      </c>
      <c r="D30" s="108">
        <v>14.335517439232117</v>
      </c>
      <c r="E30" s="108">
        <v>14.578987228082676</v>
      </c>
      <c r="F30" s="108">
        <f t="shared" si="0"/>
        <v>14.457252333657397</v>
      </c>
      <c r="H30" s="108">
        <v>6.666545801927398</v>
      </c>
      <c r="I30" s="108">
        <v>6.364150913673606</v>
      </c>
      <c r="J30" s="108">
        <f t="shared" si="1"/>
        <v>6.515348357800502</v>
      </c>
      <c r="L30" s="108">
        <v>4.46</v>
      </c>
      <c r="M30" s="108">
        <v>4.64</v>
      </c>
      <c r="N30" s="108">
        <f t="shared" si="2"/>
        <v>4.55</v>
      </c>
    </row>
    <row r="31" spans="1:14" ht="12.75">
      <c r="A31" s="1">
        <v>24</v>
      </c>
      <c r="C31" s="15" t="s">
        <v>301</v>
      </c>
      <c r="D31" s="108">
        <v>16.426794519595223</v>
      </c>
      <c r="E31" s="108">
        <v>15.35787259367609</v>
      </c>
      <c r="F31" s="108">
        <f t="shared" si="0"/>
        <v>15.892333556635656</v>
      </c>
      <c r="H31" s="108">
        <v>6.881861383470857</v>
      </c>
      <c r="I31" s="108">
        <v>6.041447024934742</v>
      </c>
      <c r="J31" s="108">
        <f t="shared" si="1"/>
        <v>6.4616542042028</v>
      </c>
      <c r="L31" s="108">
        <v>4.06</v>
      </c>
      <c r="M31" s="108">
        <v>4.31</v>
      </c>
      <c r="N31" s="108">
        <f t="shared" si="2"/>
        <v>4.185</v>
      </c>
    </row>
    <row r="32" spans="1:14" ht="12.75">
      <c r="A32" s="1">
        <v>25</v>
      </c>
      <c r="C32" s="15" t="s">
        <v>303</v>
      </c>
      <c r="D32" s="108">
        <v>15.873546614737258</v>
      </c>
      <c r="E32" s="108">
        <v>15.809818423094494</v>
      </c>
      <c r="F32" s="108">
        <f t="shared" si="0"/>
        <v>15.841682518915876</v>
      </c>
      <c r="H32" s="108">
        <v>6.71187539804181</v>
      </c>
      <c r="I32" s="108">
        <v>6.280872490773254</v>
      </c>
      <c r="J32" s="108">
        <f t="shared" si="1"/>
        <v>6.496373944407532</v>
      </c>
      <c r="L32" s="108">
        <v>5</v>
      </c>
      <c r="M32" s="108">
        <v>5.04</v>
      </c>
      <c r="N32" s="108">
        <f t="shared" si="2"/>
        <v>5.02</v>
      </c>
    </row>
    <row r="33" spans="1:14" ht="12.75">
      <c r="A33" s="1">
        <v>26</v>
      </c>
      <c r="C33" s="15" t="s">
        <v>305</v>
      </c>
      <c r="D33" s="108">
        <v>16.880457801578753</v>
      </c>
      <c r="E33" s="108">
        <v>15.271329775276822</v>
      </c>
      <c r="F33" s="108">
        <f t="shared" si="0"/>
        <v>16.075893788427788</v>
      </c>
      <c r="H33" s="108">
        <v>7.879112497987925</v>
      </c>
      <c r="I33" s="108">
        <v>7.39472139706546</v>
      </c>
      <c r="J33" s="108">
        <f t="shared" si="1"/>
        <v>7.636916947526693</v>
      </c>
      <c r="L33" s="108">
        <v>4.64</v>
      </c>
      <c r="M33" s="108">
        <v>5.05</v>
      </c>
      <c r="N33" s="108">
        <f t="shared" si="2"/>
        <v>4.845</v>
      </c>
    </row>
    <row r="34" spans="1:14" ht="12.75">
      <c r="A34" s="1">
        <v>27</v>
      </c>
      <c r="C34" s="15" t="s">
        <v>307</v>
      </c>
      <c r="D34" s="108">
        <v>15.829286782348621</v>
      </c>
      <c r="E34" s="108">
        <v>15.92520884762685</v>
      </c>
      <c r="F34" s="108">
        <f t="shared" si="0"/>
        <v>15.877247814987737</v>
      </c>
      <c r="H34" s="108">
        <v>5.657962288381727</v>
      </c>
      <c r="I34" s="108">
        <v>4.979647132955255</v>
      </c>
      <c r="J34" s="108">
        <f t="shared" si="1"/>
        <v>5.318804710668491</v>
      </c>
      <c r="L34" s="108">
        <v>4.38</v>
      </c>
      <c r="M34" s="108">
        <v>5.14</v>
      </c>
      <c r="N34" s="108">
        <f t="shared" si="2"/>
        <v>4.76</v>
      </c>
    </row>
    <row r="35" spans="1:14" ht="12.75">
      <c r="A35" s="1">
        <v>28</v>
      </c>
      <c r="C35" s="15" t="s">
        <v>34</v>
      </c>
      <c r="D35" s="108">
        <v>15.81822182425146</v>
      </c>
      <c r="E35" s="108">
        <v>14.713609390037092</v>
      </c>
      <c r="F35" s="108">
        <f t="shared" si="0"/>
        <v>15.265915607144276</v>
      </c>
      <c r="H35" s="108">
        <v>8.185087271760207</v>
      </c>
      <c r="I35" s="108">
        <v>6.020627419209654</v>
      </c>
      <c r="J35" s="108">
        <f t="shared" si="1"/>
        <v>7.10285734548493</v>
      </c>
      <c r="L35" s="108">
        <v>5.38</v>
      </c>
      <c r="M35" s="108">
        <v>4.81</v>
      </c>
      <c r="N35" s="108">
        <f t="shared" si="2"/>
        <v>5.095</v>
      </c>
    </row>
    <row r="36" spans="1:14" ht="12.75">
      <c r="A36" s="1">
        <v>29</v>
      </c>
      <c r="C36" s="15" t="s">
        <v>309</v>
      </c>
      <c r="D36" s="108">
        <v>15.53053291372532</v>
      </c>
      <c r="E36" s="108">
        <v>15.607885180162867</v>
      </c>
      <c r="F36" s="108">
        <f t="shared" si="0"/>
        <v>15.569209046944094</v>
      </c>
      <c r="H36" s="108">
        <v>5.351987514609444</v>
      </c>
      <c r="I36" s="108">
        <v>4.542435412728407</v>
      </c>
      <c r="J36" s="108">
        <f t="shared" si="1"/>
        <v>4.947211463668926</v>
      </c>
      <c r="L36" s="108">
        <v>4.44</v>
      </c>
      <c r="M36" s="108">
        <v>4.96</v>
      </c>
      <c r="N36" s="108">
        <f t="shared" si="2"/>
        <v>4.7</v>
      </c>
    </row>
    <row r="37" spans="1:14" ht="12.75">
      <c r="A37" s="1">
        <v>30</v>
      </c>
      <c r="C37" s="15" t="s">
        <v>310</v>
      </c>
      <c r="D37" s="108">
        <v>15.309233751782134</v>
      </c>
      <c r="E37" s="108">
        <v>16.35792293962319</v>
      </c>
      <c r="F37" s="108">
        <f t="shared" si="0"/>
        <v>15.833578345702662</v>
      </c>
      <c r="H37" s="108">
        <v>6.5645542106699715</v>
      </c>
      <c r="I37" s="108">
        <v>5.656284319020614</v>
      </c>
      <c r="J37" s="108">
        <f t="shared" si="1"/>
        <v>6.110419264845293</v>
      </c>
      <c r="L37" s="108">
        <v>3.97</v>
      </c>
      <c r="M37" s="108">
        <v>5.02</v>
      </c>
      <c r="N37" s="108">
        <f t="shared" si="2"/>
        <v>4.495</v>
      </c>
    </row>
    <row r="38" spans="1:14" ht="12.75">
      <c r="A38" s="1">
        <v>31</v>
      </c>
      <c r="C38" s="15" t="s">
        <v>311</v>
      </c>
      <c r="D38" s="108">
        <v>16.504249226275338</v>
      </c>
      <c r="E38" s="108">
        <v>15.704043867273164</v>
      </c>
      <c r="F38" s="108">
        <f t="shared" si="0"/>
        <v>16.104146546774253</v>
      </c>
      <c r="H38" s="108">
        <v>6.791202191242032</v>
      </c>
      <c r="I38" s="108">
        <v>6.53070775947431</v>
      </c>
      <c r="J38" s="108">
        <f t="shared" si="1"/>
        <v>6.660954975358171</v>
      </c>
      <c r="L38" s="108">
        <v>5.93</v>
      </c>
      <c r="M38" s="108">
        <v>6.43</v>
      </c>
      <c r="N38" s="108">
        <f t="shared" si="2"/>
        <v>6.18</v>
      </c>
    </row>
    <row r="39" spans="1:14" ht="12.75">
      <c r="A39" s="1">
        <v>32</v>
      </c>
      <c r="C39" s="15" t="s">
        <v>313</v>
      </c>
      <c r="D39" s="108">
        <v>14.89983030218724</v>
      </c>
      <c r="E39" s="108">
        <v>13.165454527561293</v>
      </c>
      <c r="F39" s="108">
        <f t="shared" si="0"/>
        <v>14.032642414874267</v>
      </c>
      <c r="H39" s="108">
        <v>6.5645542106699715</v>
      </c>
      <c r="I39" s="108">
        <v>7.321852777027653</v>
      </c>
      <c r="J39" s="108">
        <f t="shared" si="1"/>
        <v>6.943203493848812</v>
      </c>
      <c r="L39" s="108">
        <v>4.12</v>
      </c>
      <c r="M39" s="108">
        <v>4.51</v>
      </c>
      <c r="N39" s="108">
        <f t="shared" si="2"/>
        <v>4.3149999999999995</v>
      </c>
    </row>
    <row r="41" spans="3:14" ht="12.75">
      <c r="C41" t="s">
        <v>60</v>
      </c>
      <c r="D41" s="108">
        <f>AVERAGE(D8:D39)</f>
        <v>15.844501099732215</v>
      </c>
      <c r="E41" s="108">
        <f>AVERAGE(E8:E39)</f>
        <v>15.37500085981761</v>
      </c>
      <c r="F41" s="108">
        <f>AVERAGE(F8:F39)</f>
        <v>15.609750979774915</v>
      </c>
      <c r="H41" s="108">
        <f>AVERAGE(H8:H39)</f>
        <v>6.626882405327288</v>
      </c>
      <c r="I41" s="108">
        <f>AVERAGE(I8:I39)</f>
        <v>6.057387035568012</v>
      </c>
      <c r="J41" s="108">
        <f>AVERAGE(J8:J39)</f>
        <v>6.34213472044765</v>
      </c>
      <c r="L41" s="108">
        <f>AVERAGE(L8:L39)</f>
        <v>4.742812499999999</v>
      </c>
      <c r="M41" s="108">
        <f>AVERAGE(M8:M39)</f>
        <v>5.095625000000001</v>
      </c>
      <c r="N41" s="108">
        <f>AVERAGE(N8:N39)</f>
        <v>4.919218749999999</v>
      </c>
    </row>
    <row r="43" ht="14.25">
      <c r="C43" s="28" t="s">
        <v>612</v>
      </c>
    </row>
    <row r="44" ht="14.25">
      <c r="C44" s="28" t="s">
        <v>613</v>
      </c>
    </row>
    <row r="45" ht="14.25">
      <c r="C45" s="28" t="s">
        <v>614</v>
      </c>
    </row>
  </sheetData>
  <mergeCells count="3">
    <mergeCell ref="D4:F4"/>
    <mergeCell ref="H4:J4"/>
    <mergeCell ref="L4:N4"/>
  </mergeCells>
  <printOptions/>
  <pageMargins left="0.5" right="0.75" top="0.5" bottom="0.5" header="0" footer="0"/>
  <pageSetup fitToHeight="1" fitToWidth="1" horizontalDpi="600" verticalDpi="600" orientation="landscape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P46"/>
  <sheetViews>
    <sheetView workbookViewId="0" topLeftCell="A1">
      <selection activeCell="F10" sqref="F10"/>
    </sheetView>
  </sheetViews>
  <sheetFormatPr defaultColWidth="9.140625" defaultRowHeight="12.75"/>
  <cols>
    <col min="1" max="1" width="8.140625" style="1" customWidth="1"/>
    <col min="2" max="2" width="0.85546875" style="0" customWidth="1"/>
    <col min="3" max="3" width="20.28125" style="0" customWidth="1"/>
    <col min="4" max="4" width="8.140625" style="5" customWidth="1"/>
    <col min="5" max="5" width="7.7109375" style="4" customWidth="1"/>
    <col min="6" max="16" width="7.7109375" style="5" customWidth="1"/>
    <col min="17" max="21" width="7.7109375" style="0" customWidth="1"/>
  </cols>
  <sheetData>
    <row r="1" ht="15">
      <c r="B1" s="50" t="s">
        <v>130</v>
      </c>
    </row>
    <row r="2" ht="15">
      <c r="B2" s="40" t="s">
        <v>319</v>
      </c>
    </row>
    <row r="5" spans="1:16" ht="12.75">
      <c r="A5" s="1" t="s">
        <v>40</v>
      </c>
      <c r="C5" t="s">
        <v>41</v>
      </c>
      <c r="D5" s="5" t="s">
        <v>42</v>
      </c>
      <c r="E5" s="4" t="s">
        <v>42</v>
      </c>
      <c r="F5" s="5" t="s">
        <v>74</v>
      </c>
      <c r="G5" s="5" t="s">
        <v>76</v>
      </c>
      <c r="H5" s="5" t="s">
        <v>77</v>
      </c>
      <c r="I5" s="5" t="s">
        <v>78</v>
      </c>
      <c r="J5" s="5" t="s">
        <v>80</v>
      </c>
      <c r="K5" s="5" t="s">
        <v>81</v>
      </c>
      <c r="L5" s="5" t="s">
        <v>82</v>
      </c>
      <c r="M5" s="5" t="s">
        <v>83</v>
      </c>
      <c r="N5" s="5" t="s">
        <v>85</v>
      </c>
      <c r="O5" s="5" t="s">
        <v>86</v>
      </c>
      <c r="P5" s="26" t="s">
        <v>359</v>
      </c>
    </row>
    <row r="6" spans="1:16" ht="13.5" thickBot="1">
      <c r="A6" s="77" t="s">
        <v>49</v>
      </c>
      <c r="B6" s="76"/>
      <c r="C6" s="76" t="s">
        <v>50</v>
      </c>
      <c r="D6" s="86" t="s">
        <v>88</v>
      </c>
      <c r="E6" s="98" t="s">
        <v>89</v>
      </c>
      <c r="F6" s="86" t="s">
        <v>90</v>
      </c>
      <c r="G6" s="86" t="s">
        <v>92</v>
      </c>
      <c r="H6" s="86" t="s">
        <v>93</v>
      </c>
      <c r="I6" s="86" t="s">
        <v>94</v>
      </c>
      <c r="J6" s="86" t="s">
        <v>95</v>
      </c>
      <c r="K6" s="86" t="s">
        <v>95</v>
      </c>
      <c r="L6" s="86" t="s">
        <v>96</v>
      </c>
      <c r="M6" s="86" t="s">
        <v>97</v>
      </c>
      <c r="N6" s="86" t="s">
        <v>98</v>
      </c>
      <c r="O6" s="86" t="s">
        <v>99</v>
      </c>
      <c r="P6" s="84" t="s">
        <v>360</v>
      </c>
    </row>
    <row r="7" ht="3" customHeight="1" thickTop="1">
      <c r="P7" s="27">
        <v>145.1</v>
      </c>
    </row>
    <row r="8" spans="1:16" ht="12.75">
      <c r="A8" s="1">
        <v>1</v>
      </c>
      <c r="C8" s="15" t="s">
        <v>8</v>
      </c>
      <c r="D8" s="5">
        <v>113.06162351066618</v>
      </c>
      <c r="E8" s="1">
        <v>2</v>
      </c>
      <c r="F8" s="26">
        <v>131.1</v>
      </c>
      <c r="G8" s="27">
        <v>175.3</v>
      </c>
      <c r="H8" s="27">
        <v>127</v>
      </c>
      <c r="I8" s="27">
        <v>114.15</v>
      </c>
      <c r="J8" s="27">
        <v>105.894</v>
      </c>
      <c r="K8" s="27">
        <v>81.647</v>
      </c>
      <c r="L8" s="26">
        <v>91.8</v>
      </c>
      <c r="M8" s="26">
        <v>74.4</v>
      </c>
      <c r="N8" s="38">
        <v>101.98685861732812</v>
      </c>
      <c r="O8" s="26">
        <v>95.3</v>
      </c>
      <c r="P8" s="27">
        <v>145.1</v>
      </c>
    </row>
    <row r="9" spans="1:16" ht="12.75">
      <c r="A9" s="1">
        <v>2</v>
      </c>
      <c r="C9" s="15" t="s">
        <v>280</v>
      </c>
      <c r="D9" s="5">
        <v>109.09773366606673</v>
      </c>
      <c r="E9" s="1">
        <v>17</v>
      </c>
      <c r="F9" s="26">
        <v>140</v>
      </c>
      <c r="G9" s="27">
        <v>158.5</v>
      </c>
      <c r="H9" s="27">
        <v>113.2</v>
      </c>
      <c r="I9" s="27">
        <v>112.15</v>
      </c>
      <c r="J9" s="27">
        <v>100.117</v>
      </c>
      <c r="K9" s="27">
        <v>97.824</v>
      </c>
      <c r="L9" s="26">
        <v>86.8</v>
      </c>
      <c r="M9" s="26">
        <v>51.9</v>
      </c>
      <c r="N9" s="38">
        <v>114.78407032673435</v>
      </c>
      <c r="O9" s="26">
        <v>89.2</v>
      </c>
      <c r="P9" s="27">
        <v>135.6</v>
      </c>
    </row>
    <row r="10" spans="1:16" ht="12.75">
      <c r="A10" s="1">
        <v>3</v>
      </c>
      <c r="C10" s="15" t="s">
        <v>10</v>
      </c>
      <c r="D10" s="5">
        <v>109.9632911281889</v>
      </c>
      <c r="E10" s="1">
        <v>10</v>
      </c>
      <c r="F10" s="26">
        <v>127.7</v>
      </c>
      <c r="G10" s="27">
        <v>157.8</v>
      </c>
      <c r="H10" s="27">
        <v>118.4</v>
      </c>
      <c r="I10" s="27">
        <v>113.475</v>
      </c>
      <c r="J10" s="27">
        <v>114.228</v>
      </c>
      <c r="K10" s="27">
        <v>106.393</v>
      </c>
      <c r="L10" s="26">
        <v>86.9</v>
      </c>
      <c r="M10" s="26">
        <v>57.3</v>
      </c>
      <c r="N10" s="38">
        <v>100.30020241007811</v>
      </c>
      <c r="O10" s="26">
        <v>94.1</v>
      </c>
      <c r="P10" s="27">
        <v>133</v>
      </c>
    </row>
    <row r="11" spans="1:16" ht="12.75">
      <c r="A11" s="19">
        <v>4</v>
      </c>
      <c r="B11" s="72"/>
      <c r="C11" s="82" t="s">
        <v>12</v>
      </c>
      <c r="D11" s="79">
        <v>109.2850192576264</v>
      </c>
      <c r="E11" s="19">
        <v>16</v>
      </c>
      <c r="F11" s="71">
        <v>119.7</v>
      </c>
      <c r="G11" s="71">
        <v>149.6</v>
      </c>
      <c r="H11" s="71">
        <v>120.7</v>
      </c>
      <c r="I11" s="71">
        <v>118.4</v>
      </c>
      <c r="J11" s="71">
        <v>100.579</v>
      </c>
      <c r="K11" s="71">
        <v>102.44</v>
      </c>
      <c r="L11" s="71">
        <v>78.4</v>
      </c>
      <c r="M11" s="71">
        <v>73.4</v>
      </c>
      <c r="N11" s="81">
        <v>107.01621183389062</v>
      </c>
      <c r="O11" s="71">
        <v>94.2</v>
      </c>
      <c r="P11" s="71">
        <v>137.7</v>
      </c>
    </row>
    <row r="12" spans="1:16" ht="12.75">
      <c r="A12" s="1">
        <v>5</v>
      </c>
      <c r="C12" s="15" t="s">
        <v>317</v>
      </c>
      <c r="D12" s="5">
        <v>109.66890551981395</v>
      </c>
      <c r="E12" s="1">
        <v>13</v>
      </c>
      <c r="F12" s="26">
        <v>97.4</v>
      </c>
      <c r="G12" s="27">
        <v>154.9</v>
      </c>
      <c r="H12" s="27">
        <v>111.3</v>
      </c>
      <c r="I12" s="27">
        <v>119.4</v>
      </c>
      <c r="J12" s="27">
        <v>124.878</v>
      </c>
      <c r="K12" s="27">
        <v>91.57</v>
      </c>
      <c r="L12" s="26">
        <v>91.4</v>
      </c>
      <c r="M12" s="26">
        <v>86.5</v>
      </c>
      <c r="N12" s="38">
        <v>94.40996071795311</v>
      </c>
      <c r="O12" s="26">
        <v>88.7</v>
      </c>
      <c r="P12" s="27">
        <v>145.9</v>
      </c>
    </row>
    <row r="13" spans="1:16" ht="12.75">
      <c r="A13" s="1">
        <v>6</v>
      </c>
      <c r="C13" s="15" t="s">
        <v>284</v>
      </c>
      <c r="D13" s="5">
        <v>111.76313097309803</v>
      </c>
      <c r="E13" s="1">
        <v>6</v>
      </c>
      <c r="F13" s="26">
        <v>107.7</v>
      </c>
      <c r="G13" s="27">
        <v>150.7</v>
      </c>
      <c r="H13" s="27">
        <v>126.6</v>
      </c>
      <c r="I13" s="27">
        <v>113.825</v>
      </c>
      <c r="J13" s="27">
        <v>121.474</v>
      </c>
      <c r="K13" s="27">
        <v>92.844</v>
      </c>
      <c r="L13" s="26">
        <v>88.4</v>
      </c>
      <c r="M13" s="26">
        <v>76.1</v>
      </c>
      <c r="N13" s="38">
        <v>102.35144070407813</v>
      </c>
      <c r="O13" s="26">
        <v>94.2</v>
      </c>
      <c r="P13" s="27">
        <v>155.2</v>
      </c>
    </row>
    <row r="14" spans="1:16" ht="12.75">
      <c r="A14" s="1">
        <v>7</v>
      </c>
      <c r="C14" s="23" t="s">
        <v>436</v>
      </c>
      <c r="D14" s="5">
        <v>109.75354447338778</v>
      </c>
      <c r="E14" s="1">
        <v>12</v>
      </c>
      <c r="F14" s="26">
        <v>134.5</v>
      </c>
      <c r="G14" s="27">
        <v>144.7</v>
      </c>
      <c r="H14" s="27">
        <v>100.4</v>
      </c>
      <c r="I14" s="27">
        <v>107.525</v>
      </c>
      <c r="J14" s="27">
        <v>109.55</v>
      </c>
      <c r="K14" s="27">
        <v>108.185</v>
      </c>
      <c r="L14" s="26">
        <v>83.2</v>
      </c>
      <c r="M14" s="26">
        <v>74.1</v>
      </c>
      <c r="N14" s="38">
        <v>107.22898920726563</v>
      </c>
      <c r="O14" s="26">
        <v>90.7</v>
      </c>
      <c r="P14" s="27">
        <v>147.2</v>
      </c>
    </row>
    <row r="15" spans="1:16" ht="12.75">
      <c r="A15" s="19">
        <v>8</v>
      </c>
      <c r="B15" s="72"/>
      <c r="C15" s="78" t="s">
        <v>437</v>
      </c>
      <c r="D15" s="79">
        <v>115.17210522365484</v>
      </c>
      <c r="E15" s="19">
        <v>1</v>
      </c>
      <c r="F15" s="71">
        <v>149.6</v>
      </c>
      <c r="G15" s="71">
        <v>158</v>
      </c>
      <c r="H15" s="71">
        <v>111.3</v>
      </c>
      <c r="I15" s="71">
        <v>113.3</v>
      </c>
      <c r="J15" s="71">
        <v>116.041</v>
      </c>
      <c r="K15" s="71">
        <v>103.058</v>
      </c>
      <c r="L15" s="71">
        <v>95</v>
      </c>
      <c r="M15" s="71">
        <v>82</v>
      </c>
      <c r="N15" s="81">
        <v>88.79415746020314</v>
      </c>
      <c r="O15" s="71">
        <v>88.9</v>
      </c>
      <c r="P15" s="71">
        <v>160.9</v>
      </c>
    </row>
    <row r="16" spans="1:16" ht="12.75">
      <c r="A16" s="1">
        <v>9</v>
      </c>
      <c r="C16" s="15" t="s">
        <v>288</v>
      </c>
      <c r="D16" s="5">
        <v>103.72181180755824</v>
      </c>
      <c r="E16" s="1">
        <v>25</v>
      </c>
      <c r="F16" s="26">
        <v>129.8</v>
      </c>
      <c r="G16" s="27">
        <v>135.1</v>
      </c>
      <c r="H16" s="27">
        <v>104.6</v>
      </c>
      <c r="I16" s="27">
        <v>116.8</v>
      </c>
      <c r="J16" s="27">
        <v>96.609</v>
      </c>
      <c r="K16" s="27">
        <v>104.139</v>
      </c>
      <c r="L16" s="26">
        <v>67.8</v>
      </c>
      <c r="M16" s="26">
        <v>58</v>
      </c>
      <c r="N16" s="38">
        <v>93.29192988314063</v>
      </c>
      <c r="O16" s="26">
        <v>85.7</v>
      </c>
      <c r="P16" s="27">
        <v>149.1</v>
      </c>
    </row>
    <row r="17" spans="1:16" ht="12.75">
      <c r="A17" s="1">
        <v>10</v>
      </c>
      <c r="C17" s="15" t="s">
        <v>290</v>
      </c>
      <c r="D17" s="5">
        <v>99.5326537884162</v>
      </c>
      <c r="E17" s="1">
        <v>29</v>
      </c>
      <c r="F17" s="26">
        <v>121.3</v>
      </c>
      <c r="G17" s="27">
        <v>143.5</v>
      </c>
      <c r="H17" s="27">
        <v>101.1</v>
      </c>
      <c r="I17" s="27">
        <v>108.9</v>
      </c>
      <c r="J17" s="27">
        <v>101.772</v>
      </c>
      <c r="K17" s="27">
        <v>86.255</v>
      </c>
      <c r="L17" s="26">
        <v>82.4</v>
      </c>
      <c r="M17" s="26">
        <v>60.3</v>
      </c>
      <c r="N17" s="38">
        <v>79.63219167257813</v>
      </c>
      <c r="O17" s="26">
        <v>87.7</v>
      </c>
      <c r="P17" s="27">
        <v>122</v>
      </c>
    </row>
    <row r="18" spans="1:16" ht="12.75">
      <c r="A18" s="1">
        <v>11</v>
      </c>
      <c r="C18" s="15" t="s">
        <v>16</v>
      </c>
      <c r="D18" s="5">
        <v>92.63833739389062</v>
      </c>
      <c r="E18" s="1">
        <v>31</v>
      </c>
      <c r="F18" s="26">
        <v>134.4</v>
      </c>
      <c r="G18" s="27">
        <v>140.2</v>
      </c>
      <c r="H18" s="27">
        <v>28.6</v>
      </c>
      <c r="I18" s="27">
        <v>104.475</v>
      </c>
      <c r="J18" s="27">
        <v>91.018</v>
      </c>
      <c r="K18" s="27">
        <v>82.411</v>
      </c>
      <c r="L18" s="26">
        <v>85.9</v>
      </c>
      <c r="M18" s="26">
        <v>46</v>
      </c>
      <c r="N18" s="38">
        <v>101.31771133279688</v>
      </c>
      <c r="O18" s="26">
        <v>85.4</v>
      </c>
      <c r="P18" s="27">
        <v>119.3</v>
      </c>
    </row>
    <row r="19" spans="1:16" ht="12.75">
      <c r="A19" s="19">
        <v>12</v>
      </c>
      <c r="B19" s="72"/>
      <c r="C19" s="82" t="s">
        <v>292</v>
      </c>
      <c r="D19" s="79">
        <v>112.808934291902</v>
      </c>
      <c r="E19" s="19">
        <v>3</v>
      </c>
      <c r="F19" s="71">
        <v>134.9</v>
      </c>
      <c r="G19" s="71">
        <v>155.2</v>
      </c>
      <c r="H19" s="71">
        <v>131.6</v>
      </c>
      <c r="I19" s="71">
        <v>117.325</v>
      </c>
      <c r="J19" s="71">
        <v>103.85</v>
      </c>
      <c r="K19" s="71">
        <v>104.187</v>
      </c>
      <c r="L19" s="71">
        <v>81</v>
      </c>
      <c r="M19" s="71">
        <v>71.1</v>
      </c>
      <c r="N19" s="81">
        <v>96.63627721092186</v>
      </c>
      <c r="O19" s="71">
        <v>96</v>
      </c>
      <c r="P19" s="71">
        <v>149.1</v>
      </c>
    </row>
    <row r="20" spans="1:16" ht="12.75">
      <c r="A20" s="1">
        <v>13</v>
      </c>
      <c r="C20" s="15" t="s">
        <v>295</v>
      </c>
      <c r="D20" s="5">
        <v>109.28849845972871</v>
      </c>
      <c r="E20" s="1">
        <v>15</v>
      </c>
      <c r="F20" s="26">
        <v>138.3</v>
      </c>
      <c r="G20" s="27">
        <v>151</v>
      </c>
      <c r="H20" s="27">
        <v>101.1</v>
      </c>
      <c r="I20" s="27">
        <v>119.475</v>
      </c>
      <c r="J20" s="27">
        <v>114.024</v>
      </c>
      <c r="K20" s="27">
        <v>96.252</v>
      </c>
      <c r="L20" s="26">
        <v>79.7</v>
      </c>
      <c r="M20" s="26">
        <v>73.1</v>
      </c>
      <c r="N20" s="38">
        <v>87.72248305701562</v>
      </c>
      <c r="O20" s="26">
        <v>97.3</v>
      </c>
      <c r="P20" s="27">
        <v>144.2</v>
      </c>
    </row>
    <row r="21" spans="1:16" ht="12.75">
      <c r="A21" s="1">
        <v>14</v>
      </c>
      <c r="C21" s="23" t="s">
        <v>363</v>
      </c>
      <c r="D21" s="5">
        <v>112.45151163282812</v>
      </c>
      <c r="E21" s="1">
        <v>4</v>
      </c>
      <c r="F21" s="26">
        <v>141.7</v>
      </c>
      <c r="G21" s="27">
        <v>164.2</v>
      </c>
      <c r="H21" s="27">
        <v>108.9</v>
      </c>
      <c r="I21" s="27">
        <v>111.65</v>
      </c>
      <c r="J21" s="27">
        <v>119.772</v>
      </c>
      <c r="K21" s="27">
        <v>101.438</v>
      </c>
      <c r="L21" s="26">
        <v>80.3</v>
      </c>
      <c r="M21" s="26">
        <v>77.4</v>
      </c>
      <c r="N21" s="38">
        <v>102.70662796110936</v>
      </c>
      <c r="O21" s="26">
        <v>90.6</v>
      </c>
      <c r="P21" s="27">
        <v>138.3</v>
      </c>
    </row>
    <row r="22" spans="1:16" ht="12.75">
      <c r="A22" s="1">
        <v>15</v>
      </c>
      <c r="C22" s="15" t="s">
        <v>19</v>
      </c>
      <c r="D22" s="5">
        <v>106.4922883054162</v>
      </c>
      <c r="E22" s="1">
        <v>23</v>
      </c>
      <c r="F22" s="26">
        <v>115.1</v>
      </c>
      <c r="G22" s="27">
        <v>159.8</v>
      </c>
      <c r="H22" s="27">
        <v>121</v>
      </c>
      <c r="I22" s="27">
        <v>104.425</v>
      </c>
      <c r="J22" s="27">
        <v>98.718</v>
      </c>
      <c r="K22" s="27">
        <v>91.721</v>
      </c>
      <c r="L22" s="26">
        <v>79.2</v>
      </c>
      <c r="M22" s="26">
        <v>75.4</v>
      </c>
      <c r="N22" s="38">
        <v>97.55117135957812</v>
      </c>
      <c r="O22" s="26">
        <v>88.2</v>
      </c>
      <c r="P22" s="27">
        <v>140.3</v>
      </c>
    </row>
    <row r="23" spans="1:16" ht="12.75">
      <c r="A23" s="19">
        <v>16</v>
      </c>
      <c r="B23" s="72"/>
      <c r="C23" s="82" t="s">
        <v>21</v>
      </c>
      <c r="D23" s="79">
        <v>109.617249567777</v>
      </c>
      <c r="E23" s="19">
        <v>14</v>
      </c>
      <c r="F23" s="71">
        <v>122.2</v>
      </c>
      <c r="G23" s="71">
        <v>153.5</v>
      </c>
      <c r="H23" s="71">
        <v>103.2</v>
      </c>
      <c r="I23" s="71">
        <v>108.675</v>
      </c>
      <c r="J23" s="71">
        <v>125.129</v>
      </c>
      <c r="K23" s="71">
        <v>102.229</v>
      </c>
      <c r="L23" s="71">
        <v>86.6</v>
      </c>
      <c r="M23" s="71">
        <v>72.7</v>
      </c>
      <c r="N23" s="81">
        <v>97.15674524554686</v>
      </c>
      <c r="O23" s="71">
        <v>90.9</v>
      </c>
      <c r="P23" s="71">
        <v>143.5</v>
      </c>
    </row>
    <row r="24" spans="1:16" ht="12.75">
      <c r="A24" s="1">
        <v>17</v>
      </c>
      <c r="C24" s="15" t="s">
        <v>297</v>
      </c>
      <c r="D24" s="5">
        <v>108.41610676375143</v>
      </c>
      <c r="E24" s="1">
        <v>19</v>
      </c>
      <c r="F24" s="26">
        <v>110.9</v>
      </c>
      <c r="G24" s="27">
        <v>147.3</v>
      </c>
      <c r="H24" s="27">
        <v>107.3</v>
      </c>
      <c r="I24" s="27">
        <v>111.25</v>
      </c>
      <c r="J24" s="27">
        <v>115.644</v>
      </c>
      <c r="K24" s="27">
        <v>96.921</v>
      </c>
      <c r="L24" s="26">
        <v>83.5</v>
      </c>
      <c r="M24" s="26">
        <v>76.9</v>
      </c>
      <c r="N24" s="38">
        <v>100.26217440126564</v>
      </c>
      <c r="O24" s="26">
        <v>95.4</v>
      </c>
      <c r="P24" s="27">
        <v>147.2</v>
      </c>
    </row>
    <row r="25" spans="1:16" ht="12.75">
      <c r="A25" s="1">
        <v>18</v>
      </c>
      <c r="C25" s="15" t="s">
        <v>299</v>
      </c>
      <c r="D25" s="5">
        <v>99.2097503757855</v>
      </c>
      <c r="E25" s="1">
        <v>30</v>
      </c>
      <c r="F25" s="26">
        <v>114</v>
      </c>
      <c r="G25" s="27">
        <v>136.1</v>
      </c>
      <c r="H25" s="27">
        <v>106.1</v>
      </c>
      <c r="I25" s="27">
        <v>114.8</v>
      </c>
      <c r="J25" s="27">
        <v>102.556</v>
      </c>
      <c r="K25" s="27">
        <v>90.692</v>
      </c>
      <c r="L25" s="26">
        <v>80.3</v>
      </c>
      <c r="M25" s="26">
        <v>57</v>
      </c>
      <c r="N25" s="38">
        <v>85.45925413364061</v>
      </c>
      <c r="O25" s="26">
        <v>87.7</v>
      </c>
      <c r="P25" s="27">
        <v>116.6</v>
      </c>
    </row>
    <row r="26" spans="1:16" ht="12.75">
      <c r="A26" s="1">
        <v>19</v>
      </c>
      <c r="C26" s="15" t="s">
        <v>24</v>
      </c>
      <c r="D26" s="5">
        <v>88.27243216662359</v>
      </c>
      <c r="E26" s="1">
        <v>32</v>
      </c>
      <c r="F26" s="26">
        <v>79.8</v>
      </c>
      <c r="G26" s="27">
        <v>115.3</v>
      </c>
      <c r="H26" s="27">
        <v>98.2</v>
      </c>
      <c r="I26" s="27">
        <v>102.2</v>
      </c>
      <c r="J26" s="27">
        <v>95.768</v>
      </c>
      <c r="K26" s="27">
        <v>93.557</v>
      </c>
      <c r="L26" s="26">
        <v>83.5</v>
      </c>
      <c r="M26" s="26">
        <v>26.8</v>
      </c>
      <c r="N26" s="38">
        <v>88.17175383285937</v>
      </c>
      <c r="O26" s="26">
        <v>84.5</v>
      </c>
      <c r="P26" s="27">
        <v>103.2</v>
      </c>
    </row>
    <row r="27" spans="1:16" ht="12.75">
      <c r="A27" s="19">
        <v>20</v>
      </c>
      <c r="B27" s="72"/>
      <c r="C27" s="82" t="s">
        <v>27</v>
      </c>
      <c r="D27" s="79">
        <v>110.12581709757528</v>
      </c>
      <c r="E27" s="19">
        <v>8</v>
      </c>
      <c r="F27" s="71">
        <v>136.2</v>
      </c>
      <c r="G27" s="71">
        <v>150.3</v>
      </c>
      <c r="H27" s="71">
        <v>109.8</v>
      </c>
      <c r="I27" s="71">
        <v>115.475</v>
      </c>
      <c r="J27" s="71">
        <v>119.195</v>
      </c>
      <c r="K27" s="71">
        <v>100.045</v>
      </c>
      <c r="L27" s="71">
        <v>86.5</v>
      </c>
      <c r="M27" s="71">
        <v>74.7</v>
      </c>
      <c r="N27" s="81">
        <v>87.56898807332811</v>
      </c>
      <c r="O27" s="71">
        <v>80.8</v>
      </c>
      <c r="P27" s="71">
        <v>150.8</v>
      </c>
    </row>
    <row r="28" spans="1:16" ht="12.75">
      <c r="A28" s="1">
        <v>21</v>
      </c>
      <c r="C28" s="15" t="s">
        <v>28</v>
      </c>
      <c r="D28" s="5">
        <v>107.72256296038495</v>
      </c>
      <c r="E28" s="1">
        <v>21</v>
      </c>
      <c r="F28" s="26">
        <v>110.2</v>
      </c>
      <c r="G28" s="27">
        <v>144.6</v>
      </c>
      <c r="H28" s="27">
        <v>108.6</v>
      </c>
      <c r="I28" s="27">
        <v>113.275</v>
      </c>
      <c r="J28" s="27">
        <v>124.855</v>
      </c>
      <c r="K28" s="27">
        <v>93.421</v>
      </c>
      <c r="L28" s="26">
        <v>94.4</v>
      </c>
      <c r="M28" s="26">
        <v>68.3</v>
      </c>
      <c r="N28" s="38">
        <v>94.19719256423437</v>
      </c>
      <c r="O28" s="26">
        <v>87.9</v>
      </c>
      <c r="P28" s="27">
        <v>145.2</v>
      </c>
    </row>
    <row r="29" spans="1:16" ht="12.75">
      <c r="A29" s="1">
        <v>22</v>
      </c>
      <c r="C29" s="15" t="s">
        <v>30</v>
      </c>
      <c r="D29" s="5">
        <v>107.5051100492571</v>
      </c>
      <c r="E29" s="1">
        <v>22</v>
      </c>
      <c r="F29" s="26">
        <v>128.9</v>
      </c>
      <c r="G29" s="27">
        <v>147.7</v>
      </c>
      <c r="H29" s="27">
        <v>92.2</v>
      </c>
      <c r="I29" s="27">
        <v>109.325</v>
      </c>
      <c r="J29" s="27">
        <v>121.634</v>
      </c>
      <c r="K29" s="27">
        <v>103.064</v>
      </c>
      <c r="L29" s="26">
        <v>85.8</v>
      </c>
      <c r="M29" s="26">
        <v>81.4</v>
      </c>
      <c r="N29" s="38">
        <v>74.73321054182813</v>
      </c>
      <c r="O29" s="26">
        <v>93.6</v>
      </c>
      <c r="P29" s="27">
        <v>144.2</v>
      </c>
    </row>
    <row r="30" spans="1:16" ht="12.75">
      <c r="A30" s="1">
        <v>23</v>
      </c>
      <c r="C30" s="15" t="s">
        <v>32</v>
      </c>
      <c r="D30" s="5">
        <v>110.43543708998722</v>
      </c>
      <c r="E30" s="1">
        <v>7</v>
      </c>
      <c r="F30" s="26">
        <v>136.5</v>
      </c>
      <c r="G30" s="27">
        <v>166.9</v>
      </c>
      <c r="H30" s="27">
        <v>106.7</v>
      </c>
      <c r="I30" s="27">
        <v>115.6</v>
      </c>
      <c r="J30" s="27">
        <v>112.763</v>
      </c>
      <c r="K30" s="27">
        <v>91.717</v>
      </c>
      <c r="L30" s="26">
        <v>85.3</v>
      </c>
      <c r="M30" s="26">
        <v>70.8</v>
      </c>
      <c r="N30" s="38">
        <v>94.80980798985937</v>
      </c>
      <c r="O30" s="26">
        <v>84.3</v>
      </c>
      <c r="P30" s="27">
        <v>149.4</v>
      </c>
    </row>
    <row r="31" spans="1:16" ht="12.75">
      <c r="A31" s="19">
        <v>24</v>
      </c>
      <c r="B31" s="72"/>
      <c r="C31" s="82" t="s">
        <v>301</v>
      </c>
      <c r="D31" s="79">
        <v>109.89229660728269</v>
      </c>
      <c r="E31" s="19">
        <v>11</v>
      </c>
      <c r="F31" s="71">
        <v>134.3</v>
      </c>
      <c r="G31" s="71">
        <v>155.9</v>
      </c>
      <c r="H31" s="71">
        <v>94.6</v>
      </c>
      <c r="I31" s="71">
        <v>111.775</v>
      </c>
      <c r="J31" s="71">
        <v>112.643</v>
      </c>
      <c r="K31" s="71">
        <v>101.517</v>
      </c>
      <c r="L31" s="71">
        <v>87</v>
      </c>
      <c r="M31" s="71">
        <v>80.9</v>
      </c>
      <c r="N31" s="81">
        <v>103.28026268010939</v>
      </c>
      <c r="O31" s="71">
        <v>83.7</v>
      </c>
      <c r="P31" s="71">
        <v>143.2</v>
      </c>
    </row>
    <row r="32" spans="1:16" ht="12.75">
      <c r="A32" s="1">
        <v>25</v>
      </c>
      <c r="C32" s="15" t="s">
        <v>303</v>
      </c>
      <c r="D32" s="5">
        <v>108.25905088784519</v>
      </c>
      <c r="E32" s="1">
        <v>20</v>
      </c>
      <c r="F32" s="26">
        <v>147.6</v>
      </c>
      <c r="G32" s="27">
        <v>146.6</v>
      </c>
      <c r="H32" s="27">
        <v>89.7</v>
      </c>
      <c r="I32" s="27">
        <v>107.725</v>
      </c>
      <c r="J32" s="27">
        <v>117.39</v>
      </c>
      <c r="K32" s="27">
        <v>97.643</v>
      </c>
      <c r="L32" s="26">
        <v>78.2</v>
      </c>
      <c r="M32" s="26">
        <v>83.7</v>
      </c>
      <c r="N32" s="38">
        <v>92.39155976629687</v>
      </c>
      <c r="O32" s="26">
        <v>87.9</v>
      </c>
      <c r="P32" s="27">
        <v>142</v>
      </c>
    </row>
    <row r="33" spans="1:16" ht="12.75">
      <c r="A33" s="1">
        <v>26</v>
      </c>
      <c r="C33" s="15" t="s">
        <v>305</v>
      </c>
      <c r="D33" s="5">
        <v>103.74283806705256</v>
      </c>
      <c r="E33" s="1">
        <v>24</v>
      </c>
      <c r="F33" s="26">
        <v>128.7</v>
      </c>
      <c r="G33" s="27">
        <v>146.5</v>
      </c>
      <c r="H33" s="27">
        <v>84.2</v>
      </c>
      <c r="I33" s="27">
        <v>107.75</v>
      </c>
      <c r="J33" s="27">
        <v>117.798</v>
      </c>
      <c r="K33" s="27">
        <v>90.423</v>
      </c>
      <c r="L33" s="26">
        <v>75.8</v>
      </c>
      <c r="M33" s="26">
        <v>68.5</v>
      </c>
      <c r="N33" s="38">
        <v>96.1002187375781</v>
      </c>
      <c r="O33" s="26">
        <v>88.6</v>
      </c>
      <c r="P33" s="27">
        <v>136.8</v>
      </c>
    </row>
    <row r="34" spans="1:16" ht="12.75">
      <c r="A34" s="1">
        <v>27</v>
      </c>
      <c r="C34" s="15" t="s">
        <v>307</v>
      </c>
      <c r="D34" s="5">
        <v>99.55446577741053</v>
      </c>
      <c r="E34" s="1">
        <v>28</v>
      </c>
      <c r="F34" s="26">
        <v>117.5</v>
      </c>
      <c r="G34" s="27">
        <v>144.6</v>
      </c>
      <c r="H34" s="27">
        <v>83.1</v>
      </c>
      <c r="I34" s="27">
        <v>119.175</v>
      </c>
      <c r="J34" s="27">
        <v>87.26</v>
      </c>
      <c r="K34" s="27">
        <v>97.7</v>
      </c>
      <c r="L34" s="26">
        <v>80</v>
      </c>
      <c r="M34" s="26">
        <v>53.1</v>
      </c>
      <c r="N34" s="38">
        <v>90.3641235515156</v>
      </c>
      <c r="O34" s="26">
        <v>85.2</v>
      </c>
      <c r="P34" s="27">
        <v>137.1</v>
      </c>
    </row>
    <row r="35" spans="1:16" ht="12.75">
      <c r="A35" s="19">
        <v>28</v>
      </c>
      <c r="B35" s="72"/>
      <c r="C35" s="82" t="s">
        <v>34</v>
      </c>
      <c r="D35" s="79">
        <v>101.0703071825213</v>
      </c>
      <c r="E35" s="19">
        <v>27</v>
      </c>
      <c r="F35" s="71">
        <v>106.3</v>
      </c>
      <c r="G35" s="71">
        <v>147.1</v>
      </c>
      <c r="H35" s="71">
        <v>96.3</v>
      </c>
      <c r="I35" s="71">
        <v>108.6</v>
      </c>
      <c r="J35" s="71">
        <v>110.187</v>
      </c>
      <c r="K35" s="71">
        <v>84.672</v>
      </c>
      <c r="L35" s="71">
        <v>95.3</v>
      </c>
      <c r="M35" s="71">
        <v>51.5</v>
      </c>
      <c r="N35" s="81">
        <v>83.11437900773437</v>
      </c>
      <c r="O35" s="71">
        <v>91</v>
      </c>
      <c r="P35" s="71">
        <v>137.7</v>
      </c>
    </row>
    <row r="36" spans="1:16" ht="12.75">
      <c r="A36" s="1">
        <v>29</v>
      </c>
      <c r="C36" s="15" t="s">
        <v>309</v>
      </c>
      <c r="D36" s="5">
        <v>108.97760879579404</v>
      </c>
      <c r="E36" s="1">
        <v>18</v>
      </c>
      <c r="F36" s="26">
        <v>142.3</v>
      </c>
      <c r="G36" s="27">
        <v>142.2</v>
      </c>
      <c r="H36" s="27">
        <v>108.8</v>
      </c>
      <c r="I36" s="27">
        <v>105.225</v>
      </c>
      <c r="J36" s="27">
        <v>109.783</v>
      </c>
      <c r="K36" s="27">
        <v>101.387</v>
      </c>
      <c r="L36" s="26">
        <v>80.7</v>
      </c>
      <c r="M36" s="26">
        <v>78</v>
      </c>
      <c r="N36" s="38">
        <v>94.85869675373435</v>
      </c>
      <c r="O36" s="26">
        <v>88.6</v>
      </c>
      <c r="P36" s="27">
        <v>146.9</v>
      </c>
    </row>
    <row r="37" spans="1:16" ht="12.75">
      <c r="A37" s="1">
        <v>30</v>
      </c>
      <c r="C37" s="15" t="s">
        <v>310</v>
      </c>
      <c r="D37" s="5">
        <v>110.08872196640769</v>
      </c>
      <c r="E37" s="1">
        <v>9</v>
      </c>
      <c r="F37" s="26">
        <v>120.6</v>
      </c>
      <c r="G37" s="27">
        <v>162.5</v>
      </c>
      <c r="H37" s="27">
        <v>123.5</v>
      </c>
      <c r="I37" s="27">
        <v>105.825</v>
      </c>
      <c r="J37" s="27">
        <v>110.387</v>
      </c>
      <c r="K37" s="27">
        <v>91.667</v>
      </c>
      <c r="L37" s="26">
        <v>82.8</v>
      </c>
      <c r="M37" s="26">
        <v>78.2</v>
      </c>
      <c r="N37" s="38">
        <v>93.99694163048436</v>
      </c>
      <c r="O37" s="26">
        <v>89.5</v>
      </c>
      <c r="P37" s="27">
        <v>152</v>
      </c>
    </row>
    <row r="38" spans="1:16" ht="12.75">
      <c r="A38" s="1">
        <v>31</v>
      </c>
      <c r="C38" s="15" t="s">
        <v>311</v>
      </c>
      <c r="D38" s="5">
        <v>112.12648794566051</v>
      </c>
      <c r="E38" s="1">
        <v>5</v>
      </c>
      <c r="F38" s="26">
        <v>127.9</v>
      </c>
      <c r="G38" s="27">
        <v>148.8</v>
      </c>
      <c r="H38" s="27">
        <v>121.5</v>
      </c>
      <c r="I38" s="27">
        <v>108.85</v>
      </c>
      <c r="J38" s="27">
        <v>123.721</v>
      </c>
      <c r="K38" s="27">
        <v>95.324</v>
      </c>
      <c r="L38" s="26">
        <v>84.7</v>
      </c>
      <c r="M38" s="26">
        <v>74.7</v>
      </c>
      <c r="N38" s="38">
        <v>105.39636740226561</v>
      </c>
      <c r="O38" s="26">
        <v>91.9</v>
      </c>
      <c r="P38" s="27">
        <v>150.6</v>
      </c>
    </row>
    <row r="39" spans="1:16" ht="12.75">
      <c r="A39" s="1">
        <v>32</v>
      </c>
      <c r="C39" s="15" t="s">
        <v>313</v>
      </c>
      <c r="D39" s="5">
        <v>103.13355922235938</v>
      </c>
      <c r="E39" s="1">
        <v>26</v>
      </c>
      <c r="F39" s="26">
        <v>137.2</v>
      </c>
      <c r="G39" s="27">
        <v>154.6</v>
      </c>
      <c r="H39" s="27">
        <v>107</v>
      </c>
      <c r="I39" s="27">
        <v>119.4</v>
      </c>
      <c r="J39" s="27">
        <v>71.365</v>
      </c>
      <c r="K39" s="27">
        <v>89.539</v>
      </c>
      <c r="L39" s="26">
        <v>90.6</v>
      </c>
      <c r="M39" s="26">
        <v>59.7</v>
      </c>
      <c r="N39" s="38">
        <v>95.26515144595312</v>
      </c>
      <c r="O39" s="26">
        <v>76.5</v>
      </c>
      <c r="P39" s="26">
        <v>133.3</v>
      </c>
    </row>
    <row r="40" spans="6:16" ht="12.75">
      <c r="F40" s="26"/>
      <c r="G40" s="26"/>
      <c r="H40" s="27"/>
      <c r="I40" s="27"/>
      <c r="J40" s="26"/>
      <c r="K40" s="27"/>
      <c r="L40" s="26"/>
      <c r="M40" s="26"/>
      <c r="N40" s="26"/>
      <c r="O40" s="26"/>
      <c r="P40" s="26"/>
    </row>
    <row r="41" spans="3:16" ht="12.75">
      <c r="C41" t="s">
        <v>60</v>
      </c>
      <c r="D41" s="26">
        <f>AVERAGE(D8:D38)</f>
        <v>107.08760105591482</v>
      </c>
      <c r="F41" s="26">
        <f>AVERAGE(F8:F38)</f>
        <v>125.39032258064518</v>
      </c>
      <c r="G41" s="26">
        <f>AVERAGE(G8:G38)</f>
        <v>150.14193548387098</v>
      </c>
      <c r="H41" s="27">
        <v>105.2</v>
      </c>
      <c r="I41" s="26">
        <f aca="true" t="shared" si="0" ref="I41:N41">AVERAGE(I8:I38)</f>
        <v>111.63870967741933</v>
      </c>
      <c r="J41" s="26">
        <f t="shared" si="0"/>
        <v>110.49151612903228</v>
      </c>
      <c r="K41" s="27">
        <f t="shared" si="0"/>
        <v>96.20461290322581</v>
      </c>
      <c r="L41" s="26">
        <f t="shared" si="0"/>
        <v>84.14838709677419</v>
      </c>
      <c r="M41" s="26">
        <f t="shared" si="0"/>
        <v>68.84516129032258</v>
      </c>
      <c r="N41" s="26">
        <f t="shared" si="0"/>
        <v>95.40619226022429</v>
      </c>
      <c r="O41" s="26">
        <f>AVERAGE(O8:O38)</f>
        <v>89.6032258064516</v>
      </c>
      <c r="P41" s="26">
        <v>140.7</v>
      </c>
    </row>
    <row r="42" spans="6:16" ht="12.75">
      <c r="F42" s="26">
        <v>4.02</v>
      </c>
      <c r="G42" s="26">
        <v>0.96</v>
      </c>
      <c r="H42" s="31" t="s">
        <v>101</v>
      </c>
      <c r="I42" s="31" t="s">
        <v>101</v>
      </c>
      <c r="J42" s="26">
        <v>7.6</v>
      </c>
      <c r="K42" s="27">
        <v>1.98</v>
      </c>
      <c r="L42" s="31" t="s">
        <v>101</v>
      </c>
      <c r="M42" s="26">
        <v>15.65</v>
      </c>
      <c r="N42" s="31" t="s">
        <v>101</v>
      </c>
      <c r="O42" s="26">
        <v>3.51</v>
      </c>
      <c r="P42" s="26">
        <v>11.1</v>
      </c>
    </row>
    <row r="43" spans="6:16" ht="12.75">
      <c r="F43" s="26">
        <v>10.6</v>
      </c>
      <c r="G43" s="30" t="s">
        <v>361</v>
      </c>
      <c r="H43" s="27">
        <v>8.38233</v>
      </c>
      <c r="I43" s="27">
        <v>11.5</v>
      </c>
      <c r="J43" s="26">
        <v>7.7</v>
      </c>
      <c r="K43" s="27">
        <v>8.8</v>
      </c>
      <c r="L43" s="26">
        <v>8.9</v>
      </c>
      <c r="M43" s="26">
        <v>8.09</v>
      </c>
      <c r="N43" s="26">
        <v>7.57</v>
      </c>
      <c r="O43" s="26">
        <v>3.9</v>
      </c>
      <c r="P43" s="26">
        <v>4.4</v>
      </c>
    </row>
    <row r="44" spans="6:16" ht="12.75">
      <c r="F44" s="26">
        <v>21.76</v>
      </c>
      <c r="G44" s="26">
        <v>20.6</v>
      </c>
      <c r="H44" s="27">
        <v>14.39722</v>
      </c>
      <c r="I44" s="27">
        <v>18.2</v>
      </c>
      <c r="J44" s="26">
        <v>13.7</v>
      </c>
      <c r="K44" s="27">
        <v>13.9</v>
      </c>
      <c r="L44" s="26">
        <v>13.5</v>
      </c>
      <c r="M44" s="26">
        <v>9.06</v>
      </c>
      <c r="N44" s="26">
        <v>11.7</v>
      </c>
      <c r="O44" s="26">
        <v>7.1</v>
      </c>
      <c r="P44" s="26">
        <v>10.1</v>
      </c>
    </row>
    <row r="45" spans="6:16" ht="12.75">
      <c r="F45" s="29">
        <v>3</v>
      </c>
      <c r="G45" s="29">
        <v>2</v>
      </c>
      <c r="H45" s="33">
        <v>3</v>
      </c>
      <c r="I45" s="33">
        <v>3</v>
      </c>
      <c r="J45" s="29">
        <v>3</v>
      </c>
      <c r="K45" s="33">
        <v>3</v>
      </c>
      <c r="L45" s="29">
        <v>3</v>
      </c>
      <c r="M45" s="29">
        <v>3</v>
      </c>
      <c r="N45" s="29">
        <v>3</v>
      </c>
      <c r="O45" s="29">
        <v>3</v>
      </c>
      <c r="P45" s="29">
        <v>3</v>
      </c>
    </row>
    <row r="46" spans="6:11" ht="12.75">
      <c r="F46" s="26"/>
      <c r="G46" s="26"/>
      <c r="H46" s="27"/>
      <c r="I46" s="27"/>
      <c r="K46" s="27"/>
    </row>
  </sheetData>
  <printOptions/>
  <pageMargins left="0.5" right="0.5" top="0.5" bottom="0.5" header="0" footer="0"/>
  <pageSetup fitToHeight="1" fitToWidth="1" horizontalDpi="600" verticalDpi="600" orientation="landscape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P76"/>
  <sheetViews>
    <sheetView workbookViewId="0" topLeftCell="A1">
      <selection activeCell="C2" sqref="C2"/>
    </sheetView>
  </sheetViews>
  <sheetFormatPr defaultColWidth="9.140625" defaultRowHeight="12.75"/>
  <cols>
    <col min="1" max="1" width="7.140625" style="1" customWidth="1"/>
    <col min="2" max="2" width="1.421875" style="0" customWidth="1"/>
    <col min="3" max="3" width="20.57421875" style="0" customWidth="1"/>
    <col min="4" max="4" width="9.140625" style="5" customWidth="1"/>
    <col min="5" max="5" width="8.421875" style="4" customWidth="1"/>
    <col min="6" max="15" width="8.28125" style="4" customWidth="1"/>
    <col min="16" max="16" width="8.28125" style="22" customWidth="1"/>
  </cols>
  <sheetData>
    <row r="1" spans="1:3" ht="15">
      <c r="A1" s="124"/>
      <c r="B1" s="50" t="s">
        <v>616</v>
      </c>
      <c r="C1" s="50"/>
    </row>
    <row r="3" spans="4:5" ht="12.75">
      <c r="D3" s="5" t="s">
        <v>38</v>
      </c>
      <c r="E3" s="4" t="s">
        <v>67</v>
      </c>
    </row>
    <row r="4" spans="1:16" ht="12.75">
      <c r="A4" s="1" t="s">
        <v>40</v>
      </c>
      <c r="C4" t="s">
        <v>41</v>
      </c>
      <c r="D4" s="5" t="s">
        <v>42</v>
      </c>
      <c r="E4" s="4" t="s">
        <v>42</v>
      </c>
      <c r="F4" s="4" t="s">
        <v>74</v>
      </c>
      <c r="G4" s="4" t="s">
        <v>76</v>
      </c>
      <c r="H4" s="4" t="s">
        <v>77</v>
      </c>
      <c r="I4" s="4" t="s">
        <v>78</v>
      </c>
      <c r="J4" s="29" t="s">
        <v>82</v>
      </c>
      <c r="K4" s="4" t="s">
        <v>80</v>
      </c>
      <c r="L4" s="4" t="s">
        <v>81</v>
      </c>
      <c r="M4" s="4" t="s">
        <v>83</v>
      </c>
      <c r="N4" s="4" t="s">
        <v>85</v>
      </c>
      <c r="O4" s="4" t="s">
        <v>86</v>
      </c>
      <c r="P4" s="4" t="s">
        <v>359</v>
      </c>
    </row>
    <row r="5" spans="1:16" ht="13.5" thickBot="1">
      <c r="A5" s="77" t="s">
        <v>49</v>
      </c>
      <c r="B5" s="76"/>
      <c r="C5" s="76" t="s">
        <v>50</v>
      </c>
      <c r="D5" s="86" t="s">
        <v>88</v>
      </c>
      <c r="E5" s="98" t="s">
        <v>105</v>
      </c>
      <c r="F5" s="98" t="s">
        <v>90</v>
      </c>
      <c r="G5" s="98" t="s">
        <v>92</v>
      </c>
      <c r="H5" s="98" t="s">
        <v>93</v>
      </c>
      <c r="I5" s="98" t="s">
        <v>94</v>
      </c>
      <c r="J5" s="114" t="s">
        <v>96</v>
      </c>
      <c r="K5" s="98" t="s">
        <v>95</v>
      </c>
      <c r="L5" s="98" t="s">
        <v>95</v>
      </c>
      <c r="M5" s="98" t="s">
        <v>97</v>
      </c>
      <c r="N5" s="98" t="s">
        <v>98</v>
      </c>
      <c r="O5" s="98" t="s">
        <v>99</v>
      </c>
      <c r="P5" s="98" t="s">
        <v>360</v>
      </c>
    </row>
    <row r="6" ht="3" customHeight="1" thickTop="1"/>
    <row r="7" spans="1:16" ht="12.75">
      <c r="A7" s="1">
        <v>1</v>
      </c>
      <c r="C7" s="15" t="s">
        <v>8</v>
      </c>
      <c r="D7" s="5">
        <v>2596.155661555166</v>
      </c>
      <c r="E7" s="1">
        <v>6</v>
      </c>
      <c r="F7" s="4">
        <v>3171.5711999999994</v>
      </c>
      <c r="G7" s="4">
        <v>4106.2272</v>
      </c>
      <c r="H7" s="4">
        <v>2791.968</v>
      </c>
      <c r="I7" s="4">
        <v>2659.2384</v>
      </c>
      <c r="J7" s="4">
        <v>2065.1328</v>
      </c>
      <c r="K7" s="4">
        <v>2446.5749760000003</v>
      </c>
      <c r="L7" s="4">
        <v>1925.5628480000003</v>
      </c>
      <c r="M7" s="4">
        <v>1687.9872000000003</v>
      </c>
      <c r="N7" s="4">
        <v>2408.521653106821</v>
      </c>
      <c r="O7" s="4">
        <v>2049.3312</v>
      </c>
      <c r="P7" s="4">
        <v>3245.5968</v>
      </c>
    </row>
    <row r="8" spans="1:16" ht="12.75">
      <c r="A8" s="1">
        <v>2</v>
      </c>
      <c r="C8" s="15" t="s">
        <v>280</v>
      </c>
      <c r="D8" s="5">
        <v>2563.6976034846916</v>
      </c>
      <c r="E8" s="1">
        <v>9</v>
      </c>
      <c r="F8" s="4">
        <v>3391.36</v>
      </c>
      <c r="G8" s="4">
        <v>3849.6480000000006</v>
      </c>
      <c r="H8" s="4">
        <v>2582.7712</v>
      </c>
      <c r="I8" s="4">
        <v>2684.4224</v>
      </c>
      <c r="J8" s="4">
        <v>1974.8736</v>
      </c>
      <c r="K8" s="4">
        <v>2498.92032</v>
      </c>
      <c r="L8" s="4">
        <v>2385.340416</v>
      </c>
      <c r="M8" s="4">
        <v>1145.952</v>
      </c>
      <c r="N8" s="4">
        <v>2674.009702331604</v>
      </c>
      <c r="O8" s="4">
        <v>1923.8656000000003</v>
      </c>
      <c r="P8" s="4">
        <v>3089.5103999999997</v>
      </c>
    </row>
    <row r="9" spans="1:16" ht="12.75">
      <c r="A9" s="1">
        <v>3</v>
      </c>
      <c r="C9" s="15" t="s">
        <v>10</v>
      </c>
      <c r="D9" s="5">
        <v>2557.3518662458737</v>
      </c>
      <c r="E9" s="1">
        <v>10</v>
      </c>
      <c r="F9" s="4">
        <v>3081.1456000000007</v>
      </c>
      <c r="G9" s="4">
        <v>3736.704</v>
      </c>
      <c r="H9" s="4">
        <v>2678.6816000000003</v>
      </c>
      <c r="I9" s="4">
        <v>2665.3008000000004</v>
      </c>
      <c r="J9" s="4">
        <v>1915.9712000000002</v>
      </c>
      <c r="K9" s="4">
        <v>2734.161408</v>
      </c>
      <c r="L9" s="4">
        <v>2550.0274240000003</v>
      </c>
      <c r="M9" s="4">
        <v>1289.0208</v>
      </c>
      <c r="N9" s="4">
        <v>2426.4624967046097</v>
      </c>
      <c r="O9" s="4">
        <v>2065.6832</v>
      </c>
      <c r="P9" s="4">
        <v>2987.712</v>
      </c>
    </row>
    <row r="10" spans="1:16" ht="12.75">
      <c r="A10" s="19">
        <v>4</v>
      </c>
      <c r="B10" s="72"/>
      <c r="C10" s="82" t="s">
        <v>12</v>
      </c>
      <c r="D10" s="79">
        <v>2431.553058546671</v>
      </c>
      <c r="E10" s="19">
        <v>24</v>
      </c>
      <c r="F10" s="133">
        <v>2777.04</v>
      </c>
      <c r="G10" s="133">
        <v>3360.6144</v>
      </c>
      <c r="H10" s="133">
        <v>2556.9088</v>
      </c>
      <c r="I10" s="133">
        <v>2614.2720000000004</v>
      </c>
      <c r="J10" s="133">
        <v>1700.9664000000002</v>
      </c>
      <c r="K10" s="133">
        <v>2301.24752</v>
      </c>
      <c r="L10" s="133">
        <v>2320.88064</v>
      </c>
      <c r="M10" s="133">
        <v>1608.928</v>
      </c>
      <c r="N10" s="133">
        <v>2568.389084013375</v>
      </c>
      <c r="O10" s="133">
        <v>2064.864</v>
      </c>
      <c r="P10" s="133">
        <v>2872.9727999999996</v>
      </c>
    </row>
    <row r="11" spans="1:16" ht="12.75">
      <c r="A11" s="1">
        <v>5</v>
      </c>
      <c r="C11" s="15" t="s">
        <v>317</v>
      </c>
      <c r="D11" s="5">
        <v>2545.7610455350396</v>
      </c>
      <c r="E11" s="1">
        <v>13</v>
      </c>
      <c r="F11" s="4">
        <v>2290.8480000000004</v>
      </c>
      <c r="G11" s="4">
        <v>3603.5936000000006</v>
      </c>
      <c r="H11" s="4">
        <v>2436.1344</v>
      </c>
      <c r="I11" s="4">
        <v>2827.3920000000003</v>
      </c>
      <c r="J11" s="4">
        <v>2135.1040000000003</v>
      </c>
      <c r="K11" s="4">
        <v>2961.1071359999996</v>
      </c>
      <c r="L11" s="4">
        <v>2206.47072</v>
      </c>
      <c r="M11" s="4">
        <v>1987.424</v>
      </c>
      <c r="N11" s="4">
        <v>2199.3744448854354</v>
      </c>
      <c r="O11" s="4">
        <v>1989.7184</v>
      </c>
      <c r="P11" s="4">
        <v>3366.2048</v>
      </c>
    </row>
    <row r="12" spans="1:16" ht="12.75">
      <c r="A12" s="1">
        <v>6</v>
      </c>
      <c r="C12" s="15" t="s">
        <v>284</v>
      </c>
      <c r="D12" s="5">
        <v>2595.846169452163</v>
      </c>
      <c r="E12" s="1">
        <v>7</v>
      </c>
      <c r="F12" s="4">
        <v>2557.2288000000003</v>
      </c>
      <c r="G12" s="4">
        <v>3491.4176</v>
      </c>
      <c r="H12" s="4">
        <v>2795.328</v>
      </c>
      <c r="I12" s="4">
        <v>2669.8792</v>
      </c>
      <c r="J12" s="4">
        <v>2059.3664000000003</v>
      </c>
      <c r="K12" s="4">
        <v>2829.858304</v>
      </c>
      <c r="L12" s="4">
        <v>2228.256</v>
      </c>
      <c r="M12" s="4">
        <v>1690.0288</v>
      </c>
      <c r="N12" s="4">
        <v>2554.6919599737903</v>
      </c>
      <c r="O12" s="4">
        <v>2137.2096</v>
      </c>
      <c r="P12" s="4">
        <v>3541.0431999999996</v>
      </c>
    </row>
    <row r="13" spans="1:16" ht="12.75">
      <c r="A13" s="1">
        <v>7</v>
      </c>
      <c r="C13" s="23" t="s">
        <v>436</v>
      </c>
      <c r="D13" s="5">
        <v>2649.014652187911</v>
      </c>
      <c r="E13" s="1">
        <v>3</v>
      </c>
      <c r="F13" s="4">
        <v>3348.512</v>
      </c>
      <c r="G13" s="4">
        <v>3472.8</v>
      </c>
      <c r="H13" s="4">
        <v>2319.6416000000004</v>
      </c>
      <c r="I13" s="4">
        <v>2501.4616000000005</v>
      </c>
      <c r="J13" s="4">
        <v>2018.0992</v>
      </c>
      <c r="K13" s="4">
        <v>2800.9744</v>
      </c>
      <c r="L13" s="4">
        <v>2644.9068800000005</v>
      </c>
      <c r="M13" s="4">
        <v>1780.7711999999997</v>
      </c>
      <c r="N13" s="4">
        <v>2642.122294067025</v>
      </c>
      <c r="O13" s="4">
        <v>2110.0448</v>
      </c>
      <c r="P13" s="4">
        <v>3499.8271999999997</v>
      </c>
    </row>
    <row r="14" spans="1:16" ht="12.75">
      <c r="A14" s="19">
        <v>8</v>
      </c>
      <c r="B14" s="72"/>
      <c r="C14" s="78" t="s">
        <v>437</v>
      </c>
      <c r="D14" s="79">
        <v>2681.7573538075526</v>
      </c>
      <c r="E14" s="19">
        <v>1</v>
      </c>
      <c r="F14" s="133">
        <v>3676.5696</v>
      </c>
      <c r="G14" s="133">
        <v>3620.096</v>
      </c>
      <c r="H14" s="133">
        <v>2386.272</v>
      </c>
      <c r="I14" s="133">
        <v>2643.0624</v>
      </c>
      <c r="J14" s="133">
        <v>2207.04</v>
      </c>
      <c r="K14" s="133">
        <v>2803.5505599999997</v>
      </c>
      <c r="L14" s="133">
        <v>2470.0941440000006</v>
      </c>
      <c r="M14" s="133">
        <v>1823.68</v>
      </c>
      <c r="N14" s="133">
        <v>2045.8173878830803</v>
      </c>
      <c r="O14" s="133">
        <v>2002.7392000000004</v>
      </c>
      <c r="P14" s="133">
        <v>3820.4096000000004</v>
      </c>
    </row>
    <row r="15" spans="1:16" ht="12.75">
      <c r="A15" s="1">
        <v>9</v>
      </c>
      <c r="C15" s="15" t="s">
        <v>288</v>
      </c>
      <c r="D15" s="5">
        <v>2466.4286824319365</v>
      </c>
      <c r="E15" s="1">
        <v>22</v>
      </c>
      <c r="F15" s="4">
        <v>3202.4256</v>
      </c>
      <c r="G15" s="4">
        <v>3246.7231999999995</v>
      </c>
      <c r="H15" s="4">
        <v>2359.776</v>
      </c>
      <c r="I15" s="4">
        <v>2691.072</v>
      </c>
      <c r="J15" s="4">
        <v>1553.4335999999998</v>
      </c>
      <c r="K15" s="4">
        <v>2411.36064</v>
      </c>
      <c r="L15" s="4">
        <v>2592.6445439999998</v>
      </c>
      <c r="M15" s="4">
        <v>1382.72</v>
      </c>
      <c r="N15" s="4">
        <v>2146.4607227512997</v>
      </c>
      <c r="O15" s="4">
        <v>1980.0128000000004</v>
      </c>
      <c r="P15" s="4">
        <v>3564.0864</v>
      </c>
    </row>
    <row r="16" spans="1:16" ht="12.75">
      <c r="A16" s="1">
        <v>10</v>
      </c>
      <c r="C16" s="15" t="s">
        <v>290</v>
      </c>
      <c r="D16" s="5">
        <v>2350.365832593478</v>
      </c>
      <c r="E16" s="1">
        <v>27</v>
      </c>
      <c r="F16" s="4">
        <v>2973.3056</v>
      </c>
      <c r="G16" s="4">
        <v>3494.5119999999997</v>
      </c>
      <c r="H16" s="4">
        <v>2374.6367999999998</v>
      </c>
      <c r="I16" s="4">
        <v>2481.1776</v>
      </c>
      <c r="J16" s="4">
        <v>1961.7792000000004</v>
      </c>
      <c r="K16" s="4">
        <v>2546.742528</v>
      </c>
      <c r="L16" s="4">
        <v>2083.9208</v>
      </c>
      <c r="M16" s="4">
        <v>1362.2975999999999</v>
      </c>
      <c r="N16" s="4">
        <v>1727.7000305282552</v>
      </c>
      <c r="O16" s="4">
        <v>1978.5120000000002</v>
      </c>
      <c r="P16" s="4">
        <v>2869.44</v>
      </c>
    </row>
    <row r="17" spans="1:16" ht="12.75">
      <c r="A17" s="1">
        <v>11</v>
      </c>
      <c r="C17" s="15" t="s">
        <v>16</v>
      </c>
      <c r="D17" s="5">
        <v>2150.6744903164677</v>
      </c>
      <c r="E17" s="1">
        <v>31</v>
      </c>
      <c r="F17" s="4">
        <v>3221.2992000000004</v>
      </c>
      <c r="G17" s="4">
        <v>3301.990399999999</v>
      </c>
      <c r="H17" s="4">
        <v>627.8272000000001</v>
      </c>
      <c r="I17" s="4">
        <v>2463.9384</v>
      </c>
      <c r="J17" s="4">
        <v>2039.6096000000002</v>
      </c>
      <c r="K17" s="4">
        <v>2193.169728</v>
      </c>
      <c r="L17" s="4">
        <v>1930.395264</v>
      </c>
      <c r="M17" s="4">
        <v>1074.56</v>
      </c>
      <c r="N17" s="4">
        <v>2301.9384014811453</v>
      </c>
      <c r="O17" s="4">
        <v>1803.6480000000001</v>
      </c>
      <c r="P17" s="4">
        <v>2699.0432</v>
      </c>
    </row>
    <row r="18" spans="1:16" ht="12.75">
      <c r="A18" s="19">
        <v>12</v>
      </c>
      <c r="B18" s="72"/>
      <c r="C18" s="82" t="s">
        <v>292</v>
      </c>
      <c r="D18" s="79">
        <v>2676.7929069091715</v>
      </c>
      <c r="E18" s="19">
        <v>2</v>
      </c>
      <c r="F18" s="133">
        <v>3319.6192000000005</v>
      </c>
      <c r="G18" s="133">
        <v>3724.8</v>
      </c>
      <c r="H18" s="133">
        <v>3099.4431999999997</v>
      </c>
      <c r="I18" s="133">
        <v>2748.2208</v>
      </c>
      <c r="J18" s="133">
        <v>1866.24</v>
      </c>
      <c r="K18" s="133">
        <v>2565.5104</v>
      </c>
      <c r="L18" s="133">
        <v>2513.8239360000002</v>
      </c>
      <c r="M18" s="133">
        <v>1701.8496</v>
      </c>
      <c r="N18" s="133">
        <v>2272.8852400008823</v>
      </c>
      <c r="O18" s="133">
        <v>2135.04</v>
      </c>
      <c r="P18" s="133">
        <v>3497.2895999999996</v>
      </c>
    </row>
    <row r="19" spans="1:16" ht="12.75">
      <c r="A19" s="1">
        <v>13</v>
      </c>
      <c r="C19" s="15" t="s">
        <v>295</v>
      </c>
      <c r="D19" s="5">
        <v>2556.457893140844</v>
      </c>
      <c r="E19" s="1">
        <v>11</v>
      </c>
      <c r="F19" s="4">
        <v>3283.7952000000005</v>
      </c>
      <c r="G19" s="4">
        <v>3421.056</v>
      </c>
      <c r="H19" s="4">
        <v>2284.0512</v>
      </c>
      <c r="I19" s="4">
        <v>2829.168</v>
      </c>
      <c r="J19" s="4">
        <v>1810.7839999999999</v>
      </c>
      <c r="K19" s="4">
        <v>2835.092736</v>
      </c>
      <c r="L19" s="4">
        <v>2417.8502399999998</v>
      </c>
      <c r="M19" s="4">
        <v>1766.0959999999998</v>
      </c>
      <c r="N19" s="4">
        <v>2026.740248549289</v>
      </c>
      <c r="O19" s="4">
        <v>2170.1792</v>
      </c>
      <c r="P19" s="4">
        <v>3276.2239999999997</v>
      </c>
    </row>
    <row r="20" spans="1:16" ht="12.75">
      <c r="A20" s="1">
        <v>14</v>
      </c>
      <c r="C20" s="23" t="s">
        <v>363</v>
      </c>
      <c r="D20" s="5">
        <v>2552.3510522203283</v>
      </c>
      <c r="E20" s="1">
        <v>12</v>
      </c>
      <c r="F20" s="4">
        <v>3432.5407999999998</v>
      </c>
      <c r="G20" s="4">
        <v>3741.1328</v>
      </c>
      <c r="H20" s="4">
        <v>2327.8464000000004</v>
      </c>
      <c r="I20" s="4">
        <v>2579.5616000000005</v>
      </c>
      <c r="J20" s="4">
        <v>1783.3024000000003</v>
      </c>
      <c r="K20" s="4">
        <v>2924.353152</v>
      </c>
      <c r="L20" s="4">
        <v>2382.575744</v>
      </c>
      <c r="M20" s="4">
        <v>1701.5616000000005</v>
      </c>
      <c r="N20" s="4">
        <v>2303.915078423605</v>
      </c>
      <c r="O20" s="4">
        <v>1925.0688</v>
      </c>
      <c r="P20" s="4">
        <v>2974.0032000000006</v>
      </c>
    </row>
    <row r="21" spans="1:16" ht="12.75">
      <c r="A21" s="1">
        <v>15</v>
      </c>
      <c r="C21" s="15" t="s">
        <v>19</v>
      </c>
      <c r="D21" s="5">
        <v>2462.590108035325</v>
      </c>
      <c r="E21" s="1">
        <v>23</v>
      </c>
      <c r="F21" s="4">
        <v>2769.7664</v>
      </c>
      <c r="G21" s="4">
        <v>3743.1552</v>
      </c>
      <c r="H21" s="4">
        <v>2710.4</v>
      </c>
      <c r="I21" s="4">
        <v>2299.0208</v>
      </c>
      <c r="J21" s="4">
        <v>1890.6624</v>
      </c>
      <c r="K21" s="4">
        <v>2407.139712</v>
      </c>
      <c r="L21" s="4">
        <v>2139.6674880000005</v>
      </c>
      <c r="M21" s="4">
        <v>1761.3440000000003</v>
      </c>
      <c r="N21" s="4">
        <v>2197.632788388576</v>
      </c>
      <c r="O21" s="4">
        <v>1919.2320000000002</v>
      </c>
      <c r="P21" s="4">
        <v>3250.4704000000006</v>
      </c>
    </row>
    <row r="22" spans="1:16" ht="12.75">
      <c r="A22" s="19">
        <v>16</v>
      </c>
      <c r="B22" s="72"/>
      <c r="C22" s="82" t="s">
        <v>21</v>
      </c>
      <c r="D22" s="79">
        <v>2503.291686179893</v>
      </c>
      <c r="E22" s="19">
        <v>19</v>
      </c>
      <c r="F22" s="133">
        <v>2905.4271999999996</v>
      </c>
      <c r="G22" s="133">
        <v>3413.84</v>
      </c>
      <c r="H22" s="133">
        <v>2215.9103999999998</v>
      </c>
      <c r="I22" s="133">
        <v>2486.484</v>
      </c>
      <c r="J22" s="133">
        <v>1950.9248000000002</v>
      </c>
      <c r="K22" s="133">
        <v>3055.149664</v>
      </c>
      <c r="L22" s="133">
        <v>2433.8680320000003</v>
      </c>
      <c r="M22" s="133">
        <v>1684.3136000000002</v>
      </c>
      <c r="N22" s="133">
        <v>2207.401251978825</v>
      </c>
      <c r="O22" s="133">
        <v>1954.7136000000003</v>
      </c>
      <c r="P22" s="133">
        <v>3228.176</v>
      </c>
    </row>
    <row r="23" spans="1:16" ht="12.75">
      <c r="A23" s="1">
        <v>17</v>
      </c>
      <c r="C23" s="15" t="s">
        <v>297</v>
      </c>
      <c r="D23" s="5">
        <v>2479.3521320894233</v>
      </c>
      <c r="E23" s="1">
        <v>21</v>
      </c>
      <c r="F23" s="4">
        <v>2633.2096</v>
      </c>
      <c r="G23" s="4">
        <v>3384.3648000000003</v>
      </c>
      <c r="H23" s="4">
        <v>2382.9184000000005</v>
      </c>
      <c r="I23" s="4">
        <v>2492</v>
      </c>
      <c r="J23" s="4">
        <v>1915.824</v>
      </c>
      <c r="K23" s="4">
        <v>2786.5578240000004</v>
      </c>
      <c r="L23" s="4">
        <v>2264.07456</v>
      </c>
      <c r="M23" s="4">
        <v>1781.6192</v>
      </c>
      <c r="N23" s="4">
        <v>2380.6250689836515</v>
      </c>
      <c r="O23" s="4">
        <v>1987.3728</v>
      </c>
      <c r="P23" s="4">
        <v>3264.3071999999997</v>
      </c>
    </row>
    <row r="24" spans="1:16" ht="12.75">
      <c r="A24" s="1">
        <v>18</v>
      </c>
      <c r="C24" s="15" t="s">
        <v>299</v>
      </c>
      <c r="D24" s="5">
        <v>2273.33210010832</v>
      </c>
      <c r="E24" s="1">
        <v>30</v>
      </c>
      <c r="F24" s="4">
        <v>2739.648</v>
      </c>
      <c r="G24" s="4">
        <v>3048.64</v>
      </c>
      <c r="H24" s="4">
        <v>2288.3648000000003</v>
      </c>
      <c r="I24" s="4">
        <v>2637.6448</v>
      </c>
      <c r="J24" s="4">
        <v>1837.264</v>
      </c>
      <c r="K24" s="4">
        <v>2494.16192</v>
      </c>
      <c r="L24" s="4">
        <v>2133.07584</v>
      </c>
      <c r="M24" s="4">
        <v>1225.728</v>
      </c>
      <c r="N24" s="4">
        <v>2092.0425411915226</v>
      </c>
      <c r="O24" s="4">
        <v>1961.6736</v>
      </c>
      <c r="P24" s="4">
        <v>2548.4095999999995</v>
      </c>
    </row>
    <row r="25" spans="1:16" ht="12.75">
      <c r="A25" s="1">
        <v>19</v>
      </c>
      <c r="C25" s="15" t="s">
        <v>24</v>
      </c>
      <c r="D25" s="5">
        <v>2020.4763133934432</v>
      </c>
      <c r="E25" s="1">
        <v>32</v>
      </c>
      <c r="F25" s="4">
        <v>1943.2896</v>
      </c>
      <c r="G25" s="4">
        <v>2674.96</v>
      </c>
      <c r="H25" s="4">
        <v>2023.7056000000002</v>
      </c>
      <c r="I25" s="4">
        <v>2400.4736000000003</v>
      </c>
      <c r="J25" s="4">
        <v>1854.3680000000002</v>
      </c>
      <c r="K25" s="4">
        <v>2381.175552</v>
      </c>
      <c r="L25" s="4">
        <v>2227.4050560000005</v>
      </c>
      <c r="M25" s="4">
        <v>608.896</v>
      </c>
      <c r="N25" s="4">
        <v>2008.9052393278678</v>
      </c>
      <c r="O25" s="4">
        <v>1833.312</v>
      </c>
      <c r="P25" s="4">
        <v>2268.7488000000003</v>
      </c>
    </row>
    <row r="26" spans="1:16" ht="12.75">
      <c r="A26" s="19">
        <v>20</v>
      </c>
      <c r="B26" s="72"/>
      <c r="C26" s="82" t="s">
        <v>27</v>
      </c>
      <c r="D26" s="79">
        <v>2613.597001511785</v>
      </c>
      <c r="E26" s="19">
        <v>4</v>
      </c>
      <c r="F26" s="133">
        <v>3338.5343999999996</v>
      </c>
      <c r="G26" s="133">
        <v>3559.1040000000003</v>
      </c>
      <c r="H26" s="133">
        <v>2438.4384000000005</v>
      </c>
      <c r="I26" s="133">
        <v>2586.64</v>
      </c>
      <c r="J26" s="133">
        <v>2048.32</v>
      </c>
      <c r="K26" s="133">
        <v>2982.73568</v>
      </c>
      <c r="L26" s="133">
        <v>2381.8713600000005</v>
      </c>
      <c r="M26" s="133">
        <v>1792.8</v>
      </c>
      <c r="N26" s="133">
        <v>2051.215976629638</v>
      </c>
      <c r="O26" s="133">
        <v>1714.2528</v>
      </c>
      <c r="P26" s="133">
        <v>3855.654400000001</v>
      </c>
    </row>
    <row r="27" spans="1:16" ht="12.75">
      <c r="A27" s="1">
        <v>21</v>
      </c>
      <c r="C27" s="15" t="s">
        <v>28</v>
      </c>
      <c r="D27" s="5">
        <v>2533.0439213295117</v>
      </c>
      <c r="E27" s="1">
        <v>15</v>
      </c>
      <c r="F27" s="4">
        <v>2673.0112</v>
      </c>
      <c r="G27" s="4">
        <v>3451.8911999999996</v>
      </c>
      <c r="H27" s="4">
        <v>2418.7391999999995</v>
      </c>
      <c r="I27" s="4">
        <v>2573.608</v>
      </c>
      <c r="J27" s="4">
        <v>2247.4752000000003</v>
      </c>
      <c r="K27" s="4">
        <v>3148.3436800000004</v>
      </c>
      <c r="L27" s="4">
        <v>2251.072416</v>
      </c>
      <c r="M27" s="4">
        <v>1560.5184</v>
      </c>
      <c r="N27" s="4">
        <v>2206.475038624626</v>
      </c>
      <c r="O27" s="4">
        <v>2005.5264000000002</v>
      </c>
      <c r="P27" s="4">
        <v>3326.8223999999996</v>
      </c>
    </row>
    <row r="28" spans="1:16" ht="12.75">
      <c r="A28" s="1">
        <v>22</v>
      </c>
      <c r="C28" s="15" t="s">
        <v>30</v>
      </c>
      <c r="D28" s="5">
        <v>2530.109997966408</v>
      </c>
      <c r="E28" s="1">
        <v>17</v>
      </c>
      <c r="F28" s="4">
        <v>3167.8464000000004</v>
      </c>
      <c r="G28" s="4">
        <v>3450.2719999999995</v>
      </c>
      <c r="H28" s="4">
        <v>2038.7263999999998</v>
      </c>
      <c r="I28" s="4">
        <v>2504.8543999999997</v>
      </c>
      <c r="J28" s="4">
        <v>2020.7615999999998</v>
      </c>
      <c r="K28" s="4">
        <v>3012.630912</v>
      </c>
      <c r="L28" s="4">
        <v>2490.0262399999997</v>
      </c>
      <c r="M28" s="4">
        <v>1937.9712000000002</v>
      </c>
      <c r="N28" s="4">
        <v>1769.6824256304901</v>
      </c>
      <c r="O28" s="4">
        <v>2060.6976</v>
      </c>
      <c r="P28" s="4">
        <v>3377.7407999999996</v>
      </c>
    </row>
    <row r="29" spans="1:16" ht="12.75">
      <c r="A29" s="1">
        <v>23</v>
      </c>
      <c r="C29" s="15" t="s">
        <v>32</v>
      </c>
      <c r="D29" s="5">
        <v>2542.3631540622</v>
      </c>
      <c r="E29" s="1">
        <v>14</v>
      </c>
      <c r="F29" s="4">
        <v>3267.2639999999997</v>
      </c>
      <c r="G29" s="4">
        <v>3877.4208</v>
      </c>
      <c r="H29" s="4">
        <v>2379.8368000000005</v>
      </c>
      <c r="I29" s="4">
        <v>2648.6272</v>
      </c>
      <c r="J29" s="4">
        <v>1883.424</v>
      </c>
      <c r="K29" s="4">
        <v>2789.305568</v>
      </c>
      <c r="L29" s="4">
        <v>2201.208</v>
      </c>
      <c r="M29" s="4">
        <v>1622.1696</v>
      </c>
      <c r="N29" s="4">
        <v>2129.807526684201</v>
      </c>
      <c r="O29" s="4">
        <v>1753.44</v>
      </c>
      <c r="P29" s="4">
        <v>3413.4912000000004</v>
      </c>
    </row>
    <row r="30" spans="1:16" ht="12.75">
      <c r="A30" s="19">
        <v>24</v>
      </c>
      <c r="B30" s="72"/>
      <c r="C30" s="82" t="s">
        <v>301</v>
      </c>
      <c r="D30" s="79">
        <v>2522.0993265010093</v>
      </c>
      <c r="E30" s="19">
        <v>18</v>
      </c>
      <c r="F30" s="133">
        <v>3257.5808</v>
      </c>
      <c r="G30" s="133">
        <v>3497.1488</v>
      </c>
      <c r="H30" s="133">
        <v>2025.1968</v>
      </c>
      <c r="I30" s="133">
        <v>2546.6816000000003</v>
      </c>
      <c r="J30" s="133">
        <v>2090.784</v>
      </c>
      <c r="K30" s="133">
        <v>2757.50064</v>
      </c>
      <c r="L30" s="133">
        <v>2390.928384</v>
      </c>
      <c r="M30" s="133">
        <v>1843.2256000000002</v>
      </c>
      <c r="N30" s="133">
        <v>2472.1163675110984</v>
      </c>
      <c r="O30" s="133">
        <v>1727.5680000000002</v>
      </c>
      <c r="P30" s="133">
        <v>3134.3615999999997</v>
      </c>
    </row>
    <row r="31" spans="1:16" ht="12.75">
      <c r="A31" s="1">
        <v>25</v>
      </c>
      <c r="C31" s="15" t="s">
        <v>303</v>
      </c>
      <c r="D31" s="5">
        <v>2583.737199112744</v>
      </c>
      <c r="E31" s="1">
        <v>8</v>
      </c>
      <c r="F31" s="4">
        <v>3655.7568</v>
      </c>
      <c r="G31" s="4">
        <v>3607.5328000000004</v>
      </c>
      <c r="H31" s="4">
        <v>2081.04</v>
      </c>
      <c r="I31" s="4">
        <v>2413.04</v>
      </c>
      <c r="J31" s="4">
        <v>1804.2304</v>
      </c>
      <c r="K31" s="4">
        <v>3001.4275200000006</v>
      </c>
      <c r="L31" s="4">
        <v>2427.795552</v>
      </c>
      <c r="M31" s="4">
        <v>2024.8703999999998</v>
      </c>
      <c r="N31" s="4">
        <v>2087.310118240179</v>
      </c>
      <c r="O31" s="4">
        <v>1946.4576000000002</v>
      </c>
      <c r="P31" s="4">
        <v>3371.648</v>
      </c>
    </row>
    <row r="32" spans="1:16" ht="12.75">
      <c r="A32" s="1">
        <v>26</v>
      </c>
      <c r="C32" s="15" t="s">
        <v>305</v>
      </c>
      <c r="D32" s="5">
        <v>2393.0041830648183</v>
      </c>
      <c r="E32" s="1">
        <v>26</v>
      </c>
      <c r="F32" s="4">
        <v>3113.510399999999</v>
      </c>
      <c r="G32" s="4">
        <v>3422.24</v>
      </c>
      <c r="H32" s="4">
        <v>1842.9696000000004</v>
      </c>
      <c r="I32" s="4">
        <v>2468.768</v>
      </c>
      <c r="J32" s="4">
        <v>1724.6015999999997</v>
      </c>
      <c r="K32" s="4">
        <v>2895.003648</v>
      </c>
      <c r="L32" s="4">
        <v>2147.003712</v>
      </c>
      <c r="M32" s="4">
        <v>1562.8960000000002</v>
      </c>
      <c r="N32" s="4">
        <v>2220.2994537130044</v>
      </c>
      <c r="O32" s="4">
        <v>1857.0559999999998</v>
      </c>
      <c r="P32" s="4">
        <v>3068.6976</v>
      </c>
    </row>
    <row r="33" spans="1:16" ht="12.75">
      <c r="A33" s="1">
        <v>27</v>
      </c>
      <c r="C33" s="15" t="s">
        <v>307</v>
      </c>
      <c r="D33" s="5">
        <v>2296.9708187842652</v>
      </c>
      <c r="E33" s="1">
        <v>29</v>
      </c>
      <c r="F33" s="4">
        <v>2804.96</v>
      </c>
      <c r="G33" s="4">
        <v>3451.8911999999996</v>
      </c>
      <c r="H33" s="4">
        <v>1832.1888000000001</v>
      </c>
      <c r="I33" s="4">
        <v>2707.656</v>
      </c>
      <c r="J33" s="4">
        <v>1848.32</v>
      </c>
      <c r="K33" s="4">
        <v>2150.0864</v>
      </c>
      <c r="L33" s="4">
        <v>2341.6736</v>
      </c>
      <c r="M33" s="4">
        <v>1230.2208000000003</v>
      </c>
      <c r="N33" s="4">
        <v>2081.9894066269194</v>
      </c>
      <c r="O33" s="4">
        <v>1821.2351999999998</v>
      </c>
      <c r="P33" s="4">
        <v>2996.4575999999997</v>
      </c>
    </row>
    <row r="34" spans="1:16" ht="12.75">
      <c r="A34" s="19">
        <v>28</v>
      </c>
      <c r="B34" s="72"/>
      <c r="C34" s="82" t="s">
        <v>34</v>
      </c>
      <c r="D34" s="79">
        <v>2331.992763163567</v>
      </c>
      <c r="E34" s="19">
        <v>28</v>
      </c>
      <c r="F34" s="133">
        <v>2592.0192</v>
      </c>
      <c r="G34" s="133">
        <v>3455.0848000000005</v>
      </c>
      <c r="H34" s="133">
        <v>2120.1408</v>
      </c>
      <c r="I34" s="133">
        <v>2505.6191999999996</v>
      </c>
      <c r="J34" s="133">
        <v>2171.3152</v>
      </c>
      <c r="K34" s="133">
        <v>2693.851776</v>
      </c>
      <c r="L34" s="133">
        <v>1996.904448</v>
      </c>
      <c r="M34" s="133">
        <v>1135.4720000000002</v>
      </c>
      <c r="N34" s="133">
        <v>1883.03937079923</v>
      </c>
      <c r="O34" s="133">
        <v>1974.336</v>
      </c>
      <c r="P34" s="133">
        <v>3124.1376</v>
      </c>
    </row>
    <row r="35" spans="1:16" ht="12.75">
      <c r="A35" s="1">
        <v>29</v>
      </c>
      <c r="C35" s="15" t="s">
        <v>309</v>
      </c>
      <c r="D35" s="5">
        <v>2499.1452659013357</v>
      </c>
      <c r="E35" s="1">
        <v>20</v>
      </c>
      <c r="F35" s="4">
        <v>3442.5216</v>
      </c>
      <c r="G35" s="4">
        <v>3280.8383999999996</v>
      </c>
      <c r="H35" s="4">
        <v>2398.8224000000005</v>
      </c>
      <c r="I35" s="4">
        <v>2357.04</v>
      </c>
      <c r="J35" s="4">
        <v>1892.8992</v>
      </c>
      <c r="K35" s="4">
        <v>2698.027008</v>
      </c>
      <c r="L35" s="4">
        <v>2365.155936</v>
      </c>
      <c r="M35" s="4">
        <v>1792.128</v>
      </c>
      <c r="N35" s="4">
        <v>2100.5509809146934</v>
      </c>
      <c r="O35" s="4">
        <v>1848.5504</v>
      </c>
      <c r="P35" s="4">
        <v>3314.0640000000003</v>
      </c>
    </row>
    <row r="36" spans="1:16" ht="12.75">
      <c r="A36" s="1">
        <v>30</v>
      </c>
      <c r="C36" s="15" t="s">
        <v>310</v>
      </c>
      <c r="D36" s="5">
        <v>2530.439700412747</v>
      </c>
      <c r="E36" s="1">
        <v>16</v>
      </c>
      <c r="F36" s="4">
        <v>2882.8224</v>
      </c>
      <c r="G36" s="4">
        <v>3879.2</v>
      </c>
      <c r="H36" s="4">
        <v>2699.216</v>
      </c>
      <c r="I36" s="4">
        <v>2319.684</v>
      </c>
      <c r="J36" s="4">
        <v>1891.8144</v>
      </c>
      <c r="K36" s="4">
        <v>2652.8203839999996</v>
      </c>
      <c r="L36" s="4">
        <v>2170.67456</v>
      </c>
      <c r="M36" s="4">
        <v>1851.776</v>
      </c>
      <c r="N36" s="4">
        <v>2060.4129605402172</v>
      </c>
      <c r="O36" s="4">
        <v>1938.928</v>
      </c>
      <c r="P36" s="4">
        <v>3487.488</v>
      </c>
    </row>
    <row r="37" spans="1:16" ht="12.75">
      <c r="A37" s="1">
        <v>31</v>
      </c>
      <c r="C37" s="15" t="s">
        <v>311</v>
      </c>
      <c r="D37" s="5">
        <v>2607.3539581133005</v>
      </c>
      <c r="E37" s="1">
        <v>5</v>
      </c>
      <c r="F37" s="4">
        <v>3090.0640000000003</v>
      </c>
      <c r="G37" s="4">
        <v>3456.9215999999997</v>
      </c>
      <c r="H37" s="4">
        <v>2643.84</v>
      </c>
      <c r="I37" s="4">
        <v>2500.9375999999997</v>
      </c>
      <c r="J37" s="4">
        <v>1881.0176000000001</v>
      </c>
      <c r="K37" s="4">
        <v>3056.403584</v>
      </c>
      <c r="L37" s="4">
        <v>2281.675264</v>
      </c>
      <c r="M37" s="4">
        <v>1776.0672</v>
      </c>
      <c r="N37" s="4">
        <v>2451.941091246307</v>
      </c>
      <c r="O37" s="4">
        <v>2067.3824</v>
      </c>
      <c r="P37" s="4">
        <v>3474.6431999999995</v>
      </c>
    </row>
    <row r="38" spans="1:16" ht="12.75">
      <c r="A38" s="1">
        <v>32</v>
      </c>
      <c r="C38" s="15" t="s">
        <v>313</v>
      </c>
      <c r="D38" s="5">
        <v>2412.040828063622</v>
      </c>
      <c r="E38" s="1">
        <v>25</v>
      </c>
      <c r="F38" s="4">
        <v>3336.7039999999997</v>
      </c>
      <c r="G38" s="4">
        <v>3566.9311999999995</v>
      </c>
      <c r="H38" s="4">
        <v>2427.616</v>
      </c>
      <c r="I38" s="4">
        <v>2789.184</v>
      </c>
      <c r="J38" s="4">
        <v>2107.7184</v>
      </c>
      <c r="K38" s="4">
        <v>1838.3624</v>
      </c>
      <c r="L38" s="4">
        <v>2177.58848</v>
      </c>
      <c r="M38" s="4">
        <v>1394.592</v>
      </c>
      <c r="N38" s="4">
        <v>2207.103028699842</v>
      </c>
      <c r="O38" s="4">
        <v>1696.464</v>
      </c>
      <c r="P38" s="4">
        <v>2990.1856000000002</v>
      </c>
    </row>
    <row r="39" spans="4:15" ht="12.75">
      <c r="D39" s="4"/>
      <c r="E39" s="5"/>
      <c r="G39" s="29"/>
      <c r="H39" s="33"/>
      <c r="K39" s="29"/>
      <c r="L39" s="33"/>
      <c r="M39" s="29"/>
      <c r="N39" s="29"/>
      <c r="O39" s="29"/>
    </row>
    <row r="40" spans="3:16" ht="12.75">
      <c r="C40" t="s">
        <v>60</v>
      </c>
      <c r="D40" s="5">
        <f>AVERAGE(D7:D38)</f>
        <v>2484.6608976944067</v>
      </c>
      <c r="E40" s="5"/>
      <c r="F40" s="5">
        <f aca="true" t="shared" si="0" ref="F40:P40">AVERAGE(F7:F38)</f>
        <v>3041.9123999999997</v>
      </c>
      <c r="G40" s="5">
        <f t="shared" si="0"/>
        <v>3512.2735</v>
      </c>
      <c r="H40" s="5">
        <f t="shared" si="0"/>
        <v>2330.9174</v>
      </c>
      <c r="I40" s="5">
        <f t="shared" si="0"/>
        <v>2571.7540749999994</v>
      </c>
      <c r="J40" s="5">
        <f t="shared" si="0"/>
        <v>1942.2946000000002</v>
      </c>
      <c r="K40" s="5">
        <f t="shared" si="0"/>
        <v>2676.6658650000004</v>
      </c>
      <c r="L40" s="5">
        <f t="shared" si="0"/>
        <v>2296.0755790000003</v>
      </c>
      <c r="M40" s="5">
        <f t="shared" si="0"/>
        <v>1580.9214</v>
      </c>
      <c r="N40" s="5">
        <f t="shared" si="0"/>
        <v>2215.8618556384718</v>
      </c>
      <c r="O40" s="5">
        <f t="shared" si="0"/>
        <v>1950.1286000000005</v>
      </c>
      <c r="P40" s="5">
        <f t="shared" si="0"/>
        <v>3212.4646</v>
      </c>
    </row>
    <row r="41" spans="4:15" ht="12.75">
      <c r="D41" s="4"/>
      <c r="E41" s="5"/>
      <c r="G41" s="29"/>
      <c r="H41" s="131"/>
      <c r="K41" s="29"/>
      <c r="L41" s="33"/>
      <c r="M41" s="29"/>
      <c r="N41" s="131"/>
      <c r="O41" s="29"/>
    </row>
    <row r="42" spans="4:15" ht="12.75">
      <c r="D42" s="4"/>
      <c r="E42" s="5"/>
      <c r="F42" s="22"/>
      <c r="G42" s="132"/>
      <c r="H42" s="33"/>
      <c r="I42" s="33"/>
      <c r="J42" s="33"/>
      <c r="K42" s="29"/>
      <c r="L42" s="33"/>
      <c r="M42" s="29"/>
      <c r="N42" s="29"/>
      <c r="O42" s="29"/>
    </row>
    <row r="43" spans="4:15" ht="12.75">
      <c r="D43" s="4"/>
      <c r="E43" s="5"/>
      <c r="F43" s="29"/>
      <c r="G43" s="29"/>
      <c r="H43" s="33"/>
      <c r="I43" s="33"/>
      <c r="J43" s="33"/>
      <c r="K43" s="29"/>
      <c r="L43" s="33"/>
      <c r="M43" s="29"/>
      <c r="N43" s="29"/>
      <c r="O43" s="29"/>
    </row>
    <row r="44" spans="4:15" ht="12.75">
      <c r="D44" s="4"/>
      <c r="E44" s="5"/>
      <c r="F44" s="29"/>
      <c r="G44" s="29"/>
      <c r="H44" s="33"/>
      <c r="I44" s="33"/>
      <c r="J44" s="33"/>
      <c r="K44" s="29"/>
      <c r="L44" s="33"/>
      <c r="M44" s="29"/>
      <c r="N44" s="29"/>
      <c r="O44" s="29"/>
    </row>
    <row r="45" spans="4:12" ht="12.75">
      <c r="D45" s="4"/>
      <c r="E45" s="5"/>
      <c r="F45" s="29"/>
      <c r="G45" s="29"/>
      <c r="H45" s="33"/>
      <c r="I45" s="33"/>
      <c r="J45" s="33"/>
      <c r="L45" s="33"/>
    </row>
    <row r="46" spans="4:5" ht="12.75">
      <c r="D46" s="4"/>
      <c r="E46" s="5"/>
    </row>
    <row r="47" spans="4:5" ht="12.75">
      <c r="D47" s="4"/>
      <c r="E47" s="5"/>
    </row>
    <row r="48" spans="4:5" ht="12.75">
      <c r="D48" s="4"/>
      <c r="E48" s="5"/>
    </row>
    <row r="49" spans="4:5" ht="12.75">
      <c r="D49" s="4"/>
      <c r="E49" s="5"/>
    </row>
    <row r="50" spans="4:5" ht="12.75">
      <c r="D50" s="4"/>
      <c r="E50" s="5"/>
    </row>
    <row r="51" spans="4:5" ht="12.75">
      <c r="D51" s="4"/>
      <c r="E51" s="5"/>
    </row>
    <row r="52" spans="4:5" ht="12.75">
      <c r="D52" s="4"/>
      <c r="E52" s="5"/>
    </row>
    <row r="53" spans="4:5" ht="12.75">
      <c r="D53" s="4"/>
      <c r="E53" s="5"/>
    </row>
    <row r="54" spans="4:5" ht="12.75">
      <c r="D54" s="4"/>
      <c r="E54" s="5"/>
    </row>
    <row r="55" spans="4:5" ht="12.75">
      <c r="D55" s="4"/>
      <c r="E55" s="5"/>
    </row>
    <row r="56" spans="4:5" ht="12.75">
      <c r="D56" s="4"/>
      <c r="E56" s="5"/>
    </row>
    <row r="57" spans="4:5" ht="12.75">
      <c r="D57" s="4"/>
      <c r="E57" s="5"/>
    </row>
    <row r="58" spans="4:5" ht="12.75">
      <c r="D58" s="4"/>
      <c r="E58" s="5"/>
    </row>
    <row r="59" spans="4:5" ht="12.75">
      <c r="D59" s="4"/>
      <c r="E59" s="5"/>
    </row>
    <row r="60" spans="4:5" ht="12.75">
      <c r="D60" s="4"/>
      <c r="E60" s="5"/>
    </row>
    <row r="61" spans="4:5" ht="12.75">
      <c r="D61" s="4"/>
      <c r="E61" s="5"/>
    </row>
    <row r="62" spans="4:5" ht="12.75">
      <c r="D62" s="4"/>
      <c r="E62" s="5"/>
    </row>
    <row r="63" spans="4:5" ht="12.75">
      <c r="D63" s="4"/>
      <c r="E63" s="5"/>
    </row>
    <row r="64" spans="4:5" ht="12.75">
      <c r="D64" s="4"/>
      <c r="E64" s="5"/>
    </row>
    <row r="65" spans="4:5" ht="12.75">
      <c r="D65" s="4"/>
      <c r="E65" s="5"/>
    </row>
    <row r="66" spans="4:5" ht="12.75">
      <c r="D66" s="4"/>
      <c r="E66" s="5"/>
    </row>
    <row r="67" spans="4:5" ht="12.75">
      <c r="D67" s="4"/>
      <c r="E67" s="5"/>
    </row>
    <row r="68" spans="4:5" ht="12.75">
      <c r="D68" s="4"/>
      <c r="E68" s="5"/>
    </row>
    <row r="69" spans="4:5" ht="12.75">
      <c r="D69" s="4"/>
      <c r="E69" s="5"/>
    </row>
    <row r="70" spans="4:5" ht="12.75">
      <c r="D70" s="4"/>
      <c r="E70" s="5"/>
    </row>
    <row r="71" spans="4:5" ht="12.75">
      <c r="D71" s="4"/>
      <c r="E71" s="5"/>
    </row>
    <row r="72" spans="4:5" ht="12.75">
      <c r="D72" s="4"/>
      <c r="E72" s="5"/>
    </row>
    <row r="73" spans="4:5" ht="12.75">
      <c r="D73" s="4"/>
      <c r="E73" s="5"/>
    </row>
    <row r="74" spans="4:5" ht="12.75">
      <c r="D74" s="4"/>
      <c r="E74" s="5"/>
    </row>
    <row r="75" spans="4:5" ht="12.75">
      <c r="D75" s="4"/>
      <c r="E75" s="5"/>
    </row>
    <row r="76" spans="4:5" ht="12.75">
      <c r="D76" s="4"/>
      <c r="E76" s="5"/>
    </row>
  </sheetData>
  <printOptions/>
  <pageMargins left="0.5" right="0.5" top="0.5" bottom="0.5" header="0" footer="0"/>
  <pageSetup fitToHeight="1" fitToWidth="1" horizontalDpi="600" verticalDpi="600" orientation="landscape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3:H26"/>
  <sheetViews>
    <sheetView workbookViewId="0" topLeftCell="A1">
      <selection activeCell="I9" sqref="I9"/>
    </sheetView>
  </sheetViews>
  <sheetFormatPr defaultColWidth="9.140625" defaultRowHeight="12.75"/>
  <cols>
    <col min="1" max="1" width="10.28125" style="0" customWidth="1"/>
    <col min="2" max="2" width="17.140625" style="0" customWidth="1"/>
    <col min="3" max="3" width="14.57421875" style="1" customWidth="1"/>
    <col min="4" max="4" width="9.140625" style="1" customWidth="1"/>
    <col min="5" max="5" width="11.28125" style="1" customWidth="1"/>
    <col min="6" max="6" width="9.140625" style="1" customWidth="1"/>
    <col min="7" max="7" width="11.7109375" style="1" customWidth="1"/>
    <col min="8" max="8" width="11.28125" style="1" customWidth="1"/>
  </cols>
  <sheetData>
    <row r="3" spans="2:8" ht="15">
      <c r="B3" s="160" t="s">
        <v>336</v>
      </c>
      <c r="C3" s="160"/>
      <c r="D3" s="160"/>
      <c r="E3" s="160"/>
      <c r="F3" s="160"/>
      <c r="G3" s="160"/>
      <c r="H3" s="160"/>
    </row>
    <row r="5" spans="5:8" ht="12.75">
      <c r="E5" s="1" t="s">
        <v>131</v>
      </c>
      <c r="G5" s="1" t="s">
        <v>131</v>
      </c>
      <c r="H5" s="1" t="s">
        <v>132</v>
      </c>
    </row>
    <row r="6" spans="2:8" ht="12.75">
      <c r="B6" t="s">
        <v>464</v>
      </c>
      <c r="C6" s="1" t="s">
        <v>133</v>
      </c>
      <c r="D6" s="1" t="s">
        <v>134</v>
      </c>
      <c r="E6" s="1" t="s">
        <v>135</v>
      </c>
      <c r="F6" s="1" t="s">
        <v>136</v>
      </c>
      <c r="G6" s="1" t="s">
        <v>135</v>
      </c>
      <c r="H6" s="1" t="s">
        <v>626</v>
      </c>
    </row>
    <row r="7" spans="2:8" ht="13.5" thickBot="1">
      <c r="B7" s="76" t="s">
        <v>137</v>
      </c>
      <c r="C7" s="77" t="s">
        <v>138</v>
      </c>
      <c r="D7" s="77" t="s">
        <v>139</v>
      </c>
      <c r="E7" s="77" t="s">
        <v>139</v>
      </c>
      <c r="F7" s="77" t="s">
        <v>140</v>
      </c>
      <c r="G7" s="77" t="s">
        <v>141</v>
      </c>
      <c r="H7" s="77" t="s">
        <v>141</v>
      </c>
    </row>
    <row r="8" ht="3" customHeight="1" thickTop="1"/>
    <row r="9" spans="2:8" ht="12.75">
      <c r="B9" t="s">
        <v>473</v>
      </c>
      <c r="C9" s="1" t="s">
        <v>142</v>
      </c>
      <c r="D9" s="25" t="s">
        <v>418</v>
      </c>
      <c r="E9" s="1" t="s">
        <v>143</v>
      </c>
      <c r="F9" s="1" t="s">
        <v>144</v>
      </c>
      <c r="G9" s="1" t="s">
        <v>145</v>
      </c>
      <c r="H9" s="1">
        <v>3</v>
      </c>
    </row>
    <row r="10" spans="2:8" ht="12.75">
      <c r="B10" t="s">
        <v>146</v>
      </c>
      <c r="C10" s="1" t="s">
        <v>147</v>
      </c>
      <c r="D10" s="25" t="s">
        <v>417</v>
      </c>
      <c r="E10" s="1" t="s">
        <v>145</v>
      </c>
      <c r="F10" s="1" t="s">
        <v>148</v>
      </c>
      <c r="G10" s="1" t="s">
        <v>149</v>
      </c>
      <c r="H10" s="1" t="s">
        <v>150</v>
      </c>
    </row>
    <row r="11" spans="2:8" ht="12.75">
      <c r="B11" s="59" t="s">
        <v>472</v>
      </c>
      <c r="C11" s="18" t="s">
        <v>151</v>
      </c>
      <c r="D11" s="103" t="s">
        <v>461</v>
      </c>
      <c r="E11" s="103" t="s">
        <v>101</v>
      </c>
      <c r="F11" s="18" t="s">
        <v>101</v>
      </c>
      <c r="G11" s="103" t="s">
        <v>463</v>
      </c>
      <c r="H11" s="18" t="s">
        <v>153</v>
      </c>
    </row>
    <row r="12" spans="2:8" ht="12.75">
      <c r="B12" s="72" t="s">
        <v>459</v>
      </c>
      <c r="C12" s="104" t="s">
        <v>460</v>
      </c>
      <c r="D12" s="104" t="s">
        <v>462</v>
      </c>
      <c r="E12" s="104" t="s">
        <v>101</v>
      </c>
      <c r="F12" s="19" t="s">
        <v>101</v>
      </c>
      <c r="G12" s="19" t="s">
        <v>152</v>
      </c>
      <c r="H12" s="19">
        <v>3</v>
      </c>
    </row>
    <row r="13" spans="2:8" ht="12.75">
      <c r="B13" t="s">
        <v>154</v>
      </c>
      <c r="C13" s="1" t="s">
        <v>155</v>
      </c>
      <c r="D13" s="25" t="s">
        <v>456</v>
      </c>
      <c r="E13" s="1" t="s">
        <v>156</v>
      </c>
      <c r="F13" s="1" t="s">
        <v>157</v>
      </c>
      <c r="G13" s="1" t="s">
        <v>158</v>
      </c>
      <c r="H13" s="1" t="s">
        <v>159</v>
      </c>
    </row>
    <row r="14" spans="2:8" ht="12.75">
      <c r="B14" t="s">
        <v>160</v>
      </c>
      <c r="C14" s="1" t="s">
        <v>161</v>
      </c>
      <c r="D14" s="25" t="s">
        <v>416</v>
      </c>
      <c r="E14" s="1" t="s">
        <v>162</v>
      </c>
      <c r="F14" s="1" t="s">
        <v>163</v>
      </c>
      <c r="G14" s="1" t="s">
        <v>164</v>
      </c>
      <c r="H14" s="1" t="s">
        <v>153</v>
      </c>
    </row>
    <row r="15" spans="2:8" ht="12.75">
      <c r="B15" t="s">
        <v>165</v>
      </c>
      <c r="C15" s="1" t="s">
        <v>166</v>
      </c>
      <c r="D15" s="25" t="s">
        <v>458</v>
      </c>
      <c r="E15" s="1" t="s">
        <v>167</v>
      </c>
      <c r="F15" s="1" t="s">
        <v>101</v>
      </c>
      <c r="G15" s="1" t="s">
        <v>168</v>
      </c>
      <c r="H15" s="1" t="s">
        <v>150</v>
      </c>
    </row>
    <row r="16" spans="2:8" ht="12.75">
      <c r="B16" s="72" t="s">
        <v>169</v>
      </c>
      <c r="C16" s="19" t="s">
        <v>170</v>
      </c>
      <c r="D16" s="104" t="s">
        <v>457</v>
      </c>
      <c r="E16" s="19" t="s">
        <v>171</v>
      </c>
      <c r="F16" s="19" t="s">
        <v>157</v>
      </c>
      <c r="G16" s="19" t="s">
        <v>172</v>
      </c>
      <c r="H16" s="19" t="s">
        <v>153</v>
      </c>
    </row>
    <row r="17" spans="2:8" ht="12.75">
      <c r="B17" t="s">
        <v>173</v>
      </c>
      <c r="C17" s="1" t="s">
        <v>174</v>
      </c>
      <c r="D17" s="25" t="s">
        <v>415</v>
      </c>
      <c r="E17" s="1" t="s">
        <v>172</v>
      </c>
      <c r="F17" s="1" t="s">
        <v>163</v>
      </c>
      <c r="G17" s="1" t="s">
        <v>175</v>
      </c>
      <c r="H17" s="1" t="s">
        <v>153</v>
      </c>
    </row>
    <row r="18" spans="2:8" ht="12.75">
      <c r="B18" t="s">
        <v>176</v>
      </c>
      <c r="C18" s="1" t="s">
        <v>177</v>
      </c>
      <c r="D18" s="25" t="s">
        <v>414</v>
      </c>
      <c r="E18" s="1" t="s">
        <v>178</v>
      </c>
      <c r="F18" s="1" t="s">
        <v>157</v>
      </c>
      <c r="G18" s="1" t="s">
        <v>179</v>
      </c>
      <c r="H18" s="1">
        <v>3</v>
      </c>
    </row>
    <row r="19" spans="2:8" ht="12.75">
      <c r="B19" t="s">
        <v>180</v>
      </c>
      <c r="C19" s="1" t="s">
        <v>181</v>
      </c>
      <c r="D19" s="25" t="s">
        <v>429</v>
      </c>
      <c r="E19" s="1" t="s">
        <v>158</v>
      </c>
      <c r="F19" s="1" t="s">
        <v>157</v>
      </c>
      <c r="G19" s="1" t="s">
        <v>158</v>
      </c>
      <c r="H19" s="1">
        <v>3</v>
      </c>
    </row>
    <row r="20" spans="2:8" ht="12.75">
      <c r="B20" s="72" t="s">
        <v>182</v>
      </c>
      <c r="C20" s="19" t="s">
        <v>106</v>
      </c>
      <c r="D20" s="104" t="s">
        <v>427</v>
      </c>
      <c r="E20" s="19" t="s">
        <v>178</v>
      </c>
      <c r="F20" s="19" t="s">
        <v>157</v>
      </c>
      <c r="G20" s="104" t="s">
        <v>179</v>
      </c>
      <c r="H20" s="19" t="s">
        <v>153</v>
      </c>
    </row>
    <row r="21" spans="2:8" ht="12.75">
      <c r="B21" t="s">
        <v>183</v>
      </c>
      <c r="C21" s="1" t="s">
        <v>184</v>
      </c>
      <c r="D21" s="25" t="s">
        <v>428</v>
      </c>
      <c r="E21" s="25" t="s">
        <v>164</v>
      </c>
      <c r="F21" s="25" t="s">
        <v>430</v>
      </c>
      <c r="G21" s="25" t="s">
        <v>164</v>
      </c>
      <c r="H21" s="1" t="s">
        <v>153</v>
      </c>
    </row>
    <row r="22" spans="2:8" ht="12.75">
      <c r="B22" t="s">
        <v>185</v>
      </c>
      <c r="C22" s="1" t="s">
        <v>186</v>
      </c>
      <c r="D22" s="25" t="s">
        <v>101</v>
      </c>
      <c r="E22" s="1" t="s">
        <v>187</v>
      </c>
      <c r="F22" s="1" t="s">
        <v>188</v>
      </c>
      <c r="G22" s="1" t="s">
        <v>189</v>
      </c>
      <c r="H22" s="1" t="s">
        <v>153</v>
      </c>
    </row>
    <row r="23" spans="2:8" ht="12.75">
      <c r="B23" t="s">
        <v>190</v>
      </c>
      <c r="C23" s="1" t="s">
        <v>191</v>
      </c>
      <c r="D23" s="25" t="s">
        <v>466</v>
      </c>
      <c r="E23" s="1" t="s">
        <v>192</v>
      </c>
      <c r="F23" s="1" t="s">
        <v>163</v>
      </c>
      <c r="G23" s="1" t="s">
        <v>172</v>
      </c>
      <c r="H23" s="1">
        <v>3</v>
      </c>
    </row>
    <row r="24" spans="2:8" ht="12.75">
      <c r="B24" s="72" t="s">
        <v>193</v>
      </c>
      <c r="C24" s="19" t="s">
        <v>194</v>
      </c>
      <c r="D24" s="104" t="s">
        <v>465</v>
      </c>
      <c r="E24" s="19" t="s">
        <v>192</v>
      </c>
      <c r="F24" s="19" t="s">
        <v>163</v>
      </c>
      <c r="G24" s="19" t="s">
        <v>172</v>
      </c>
      <c r="H24" s="19">
        <v>3</v>
      </c>
    </row>
    <row r="25" spans="2:8" ht="12.75">
      <c r="B25" t="s">
        <v>468</v>
      </c>
      <c r="C25" s="1" t="s">
        <v>467</v>
      </c>
      <c r="D25" s="25" t="s">
        <v>471</v>
      </c>
      <c r="E25" s="1" t="s">
        <v>192</v>
      </c>
      <c r="F25" s="1" t="s">
        <v>163</v>
      </c>
      <c r="G25" s="1" t="s">
        <v>172</v>
      </c>
      <c r="H25" s="1">
        <v>2</v>
      </c>
    </row>
    <row r="26" spans="2:8" ht="12.75">
      <c r="B26" t="s">
        <v>195</v>
      </c>
      <c r="C26" s="1" t="s">
        <v>196</v>
      </c>
      <c r="D26" s="25" t="s">
        <v>419</v>
      </c>
      <c r="E26" s="1" t="s">
        <v>178</v>
      </c>
      <c r="F26" s="1" t="s">
        <v>157</v>
      </c>
      <c r="G26" s="1" t="s">
        <v>179</v>
      </c>
      <c r="H26" s="1">
        <v>3</v>
      </c>
    </row>
  </sheetData>
  <mergeCells count="1">
    <mergeCell ref="B3:H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74"/>
  <sheetViews>
    <sheetView workbookViewId="0" topLeftCell="A1">
      <selection activeCell="L27" sqref="L27"/>
    </sheetView>
  </sheetViews>
  <sheetFormatPr defaultColWidth="9.140625" defaultRowHeight="12.75"/>
  <cols>
    <col min="1" max="1" width="2.140625" style="8" customWidth="1"/>
    <col min="2" max="2" width="9.140625" style="13" customWidth="1"/>
    <col min="3" max="3" width="2.421875" style="8" customWidth="1"/>
    <col min="4" max="4" width="9.140625" style="13" customWidth="1"/>
    <col min="5" max="5" width="0.9921875" style="8" customWidth="1"/>
    <col min="6" max="6" width="22.28125" style="8" customWidth="1"/>
    <col min="7" max="7" width="2.7109375" style="8" customWidth="1"/>
    <col min="8" max="11" width="9.140625" style="8" customWidth="1"/>
    <col min="12" max="12" width="15.421875" style="8" customWidth="1"/>
    <col min="13" max="16384" width="9.140625" style="8" customWidth="1"/>
  </cols>
  <sheetData>
    <row r="1" spans="1:15" ht="15">
      <c r="A1" s="6"/>
      <c r="B1" s="102" t="s">
        <v>279</v>
      </c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6"/>
      <c r="B2" s="7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2.75">
      <c r="A3" s="6"/>
      <c r="B3" s="7" t="s">
        <v>0</v>
      </c>
      <c r="C3" s="6"/>
      <c r="D3" s="7" t="s">
        <v>1</v>
      </c>
      <c r="E3" s="6"/>
      <c r="F3" s="9" t="s">
        <v>2</v>
      </c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7" t="s">
        <v>3</v>
      </c>
      <c r="C4" s="6"/>
      <c r="D4" s="7" t="s">
        <v>4</v>
      </c>
      <c r="E4" s="6"/>
      <c r="F4" s="9" t="s">
        <v>5</v>
      </c>
      <c r="G4" s="6"/>
      <c r="H4" s="6" t="s">
        <v>6</v>
      </c>
      <c r="I4" s="6"/>
      <c r="J4" s="6"/>
      <c r="K4" s="6"/>
      <c r="L4" s="6"/>
      <c r="M4" s="6"/>
      <c r="N4" s="6"/>
      <c r="O4" s="6"/>
    </row>
    <row r="5" spans="1:15" ht="13.5" thickBot="1">
      <c r="A5" s="10"/>
      <c r="B5" s="11"/>
      <c r="C5" s="10"/>
      <c r="D5" s="11"/>
      <c r="E5" s="10"/>
      <c r="F5" s="10"/>
      <c r="G5" s="10"/>
      <c r="H5" s="10"/>
      <c r="I5" s="10"/>
      <c r="J5" s="10"/>
      <c r="K5" s="10"/>
      <c r="L5" s="10"/>
      <c r="M5" s="6"/>
      <c r="N5" s="6"/>
      <c r="O5" s="6"/>
    </row>
    <row r="6" spans="1:15" ht="13.5" thickTop="1">
      <c r="A6" s="6"/>
      <c r="B6" s="7">
        <v>1</v>
      </c>
      <c r="C6" s="6"/>
      <c r="D6" s="7">
        <v>2</v>
      </c>
      <c r="E6" s="6"/>
      <c r="F6" s="6" t="s">
        <v>8</v>
      </c>
      <c r="G6" s="6"/>
      <c r="H6" s="6" t="s">
        <v>9</v>
      </c>
      <c r="I6" s="6"/>
      <c r="J6" s="6"/>
      <c r="K6" s="6"/>
      <c r="L6" s="6"/>
      <c r="M6" s="6"/>
      <c r="N6" s="6"/>
      <c r="O6" s="6"/>
    </row>
    <row r="7" spans="1:15" ht="12.75">
      <c r="A7" s="6"/>
      <c r="B7" s="7">
        <v>2</v>
      </c>
      <c r="C7" s="6"/>
      <c r="D7" s="7" t="s">
        <v>7</v>
      </c>
      <c r="E7" s="6"/>
      <c r="F7" s="6" t="s">
        <v>280</v>
      </c>
      <c r="G7" s="6"/>
      <c r="H7" s="6" t="s">
        <v>281</v>
      </c>
      <c r="I7" s="6"/>
      <c r="J7" s="6"/>
      <c r="K7" s="6"/>
      <c r="L7" s="6"/>
      <c r="M7" s="6"/>
      <c r="N7" s="6"/>
      <c r="O7" s="6"/>
    </row>
    <row r="8" spans="1:15" ht="12.75">
      <c r="A8" s="6"/>
      <c r="B8" s="7">
        <v>3</v>
      </c>
      <c r="C8" s="6"/>
      <c r="D8" s="7">
        <v>27</v>
      </c>
      <c r="E8" s="6"/>
      <c r="F8" s="6" t="s">
        <v>10</v>
      </c>
      <c r="G8" s="6"/>
      <c r="H8" s="6" t="s">
        <v>11</v>
      </c>
      <c r="I8" s="6"/>
      <c r="J8" s="6"/>
      <c r="K8" s="6"/>
      <c r="L8" s="6"/>
      <c r="M8" s="6"/>
      <c r="N8" s="6"/>
      <c r="O8" s="6"/>
    </row>
    <row r="9" spans="1:15" ht="12.75">
      <c r="A9" s="6"/>
      <c r="B9" s="7">
        <v>4</v>
      </c>
      <c r="C9" s="6"/>
      <c r="D9" s="7">
        <v>2</v>
      </c>
      <c r="E9" s="7"/>
      <c r="F9" s="9" t="s">
        <v>12</v>
      </c>
      <c r="G9" s="7"/>
      <c r="H9" s="9" t="s">
        <v>13</v>
      </c>
      <c r="I9" s="6"/>
      <c r="J9" s="6"/>
      <c r="K9" s="6"/>
      <c r="L9" s="6"/>
      <c r="M9" s="6"/>
      <c r="N9" s="6"/>
      <c r="O9" s="6"/>
    </row>
    <row r="10" spans="1:15" ht="12.75">
      <c r="A10" s="6"/>
      <c r="B10" s="7">
        <v>5</v>
      </c>
      <c r="C10" s="6"/>
      <c r="D10" s="7" t="s">
        <v>7</v>
      </c>
      <c r="E10" s="6"/>
      <c r="F10" s="6" t="s">
        <v>282</v>
      </c>
      <c r="G10" s="6"/>
      <c r="H10" s="6" t="s">
        <v>283</v>
      </c>
      <c r="I10" s="6"/>
      <c r="J10" s="7"/>
      <c r="K10" s="6"/>
      <c r="L10" s="6"/>
      <c r="M10" s="6"/>
      <c r="N10" s="6"/>
      <c r="O10" s="6"/>
    </row>
    <row r="11" spans="1:15" ht="12.75">
      <c r="A11" s="6"/>
      <c r="B11" s="7">
        <v>6</v>
      </c>
      <c r="C11" s="6"/>
      <c r="D11" s="7" t="s">
        <v>7</v>
      </c>
      <c r="E11" s="6"/>
      <c r="F11" s="6" t="s">
        <v>284</v>
      </c>
      <c r="G11" s="6"/>
      <c r="H11" s="6" t="s">
        <v>285</v>
      </c>
      <c r="I11" s="6"/>
      <c r="J11" s="6"/>
      <c r="K11" s="6"/>
      <c r="L11" s="6"/>
      <c r="M11" s="6"/>
      <c r="N11" s="6"/>
      <c r="O11" s="6"/>
    </row>
    <row r="12" spans="1:15" ht="12.75">
      <c r="A12" s="6"/>
      <c r="B12" s="7">
        <v>7</v>
      </c>
      <c r="C12" s="6"/>
      <c r="D12" s="7">
        <v>2</v>
      </c>
      <c r="E12" s="6"/>
      <c r="F12" s="6" t="s">
        <v>286</v>
      </c>
      <c r="G12" s="12"/>
      <c r="H12" s="6" t="s">
        <v>14</v>
      </c>
      <c r="I12" s="7"/>
      <c r="J12" s="6"/>
      <c r="K12" s="6"/>
      <c r="L12" s="6"/>
      <c r="M12" s="6"/>
      <c r="N12" s="6"/>
      <c r="O12" s="6"/>
    </row>
    <row r="13" spans="1:15" ht="12.75">
      <c r="A13" s="6"/>
      <c r="B13" s="7">
        <v>8</v>
      </c>
      <c r="C13" s="6"/>
      <c r="D13" s="7">
        <v>2</v>
      </c>
      <c r="E13" s="6"/>
      <c r="F13" s="6" t="s">
        <v>287</v>
      </c>
      <c r="G13" s="12"/>
      <c r="H13" s="6" t="s">
        <v>15</v>
      </c>
      <c r="I13" s="6"/>
      <c r="J13" s="6"/>
      <c r="K13" s="6"/>
      <c r="L13" s="6"/>
      <c r="M13" s="6"/>
      <c r="N13" s="6"/>
      <c r="O13" s="6"/>
    </row>
    <row r="14" spans="1:15" ht="12.75">
      <c r="A14" s="6"/>
      <c r="B14" s="7">
        <v>9</v>
      </c>
      <c r="C14" s="6"/>
      <c r="D14" s="7" t="s">
        <v>7</v>
      </c>
      <c r="E14" s="6"/>
      <c r="F14" s="6" t="s">
        <v>288</v>
      </c>
      <c r="G14" s="6"/>
      <c r="H14" s="6" t="s">
        <v>289</v>
      </c>
      <c r="I14" s="6"/>
      <c r="J14" s="6"/>
      <c r="K14" s="6"/>
      <c r="L14" s="6"/>
      <c r="M14" s="6"/>
      <c r="N14" s="6"/>
      <c r="O14" s="6"/>
    </row>
    <row r="15" spans="1:15" ht="12.75">
      <c r="A15" s="6"/>
      <c r="B15" s="7">
        <v>10</v>
      </c>
      <c r="C15" s="6"/>
      <c r="D15" s="7" t="s">
        <v>7</v>
      </c>
      <c r="E15" s="6"/>
      <c r="F15" s="6" t="s">
        <v>290</v>
      </c>
      <c r="G15" s="12"/>
      <c r="H15" s="6" t="s">
        <v>291</v>
      </c>
      <c r="I15" s="6"/>
      <c r="J15" s="6"/>
      <c r="K15" s="6"/>
      <c r="L15" s="6"/>
      <c r="M15" s="6"/>
      <c r="N15" s="6"/>
      <c r="O15" s="6"/>
    </row>
    <row r="16" spans="1:15" ht="12.75">
      <c r="A16" s="6"/>
      <c r="B16" s="7">
        <v>11</v>
      </c>
      <c r="C16" s="6"/>
      <c r="D16" s="7">
        <v>41</v>
      </c>
      <c r="E16" s="6"/>
      <c r="F16" s="6" t="s">
        <v>16</v>
      </c>
      <c r="G16" s="6"/>
      <c r="H16" s="6" t="s">
        <v>17</v>
      </c>
      <c r="I16" s="6"/>
      <c r="J16" s="6"/>
      <c r="K16" s="6"/>
      <c r="L16" s="6"/>
      <c r="M16" s="6"/>
      <c r="N16" s="6"/>
      <c r="O16" s="6"/>
    </row>
    <row r="17" spans="1:15" ht="12.75">
      <c r="A17" s="6"/>
      <c r="B17" s="7">
        <v>12</v>
      </c>
      <c r="C17" s="6"/>
      <c r="D17" s="7" t="s">
        <v>7</v>
      </c>
      <c r="E17" s="6"/>
      <c r="F17" s="6" t="s">
        <v>292</v>
      </c>
      <c r="G17" s="6"/>
      <c r="H17" s="6" t="s">
        <v>293</v>
      </c>
      <c r="I17" s="6"/>
      <c r="J17" s="6"/>
      <c r="K17" s="6"/>
      <c r="L17" s="6"/>
      <c r="M17" s="6"/>
      <c r="N17" s="6"/>
      <c r="O17" s="6"/>
    </row>
    <row r="18" spans="1:15" ht="12.75">
      <c r="A18" s="6"/>
      <c r="B18" s="7"/>
      <c r="C18" s="6"/>
      <c r="D18" s="7"/>
      <c r="E18" s="6"/>
      <c r="F18" s="6"/>
      <c r="G18" s="6"/>
      <c r="H18" s="6" t="s">
        <v>294</v>
      </c>
      <c r="I18" s="6"/>
      <c r="J18" s="6"/>
      <c r="K18" s="6"/>
      <c r="L18" s="6"/>
      <c r="M18" s="6"/>
      <c r="N18" s="6"/>
      <c r="O18" s="6"/>
    </row>
    <row r="19" spans="1:15" ht="12.75">
      <c r="A19" s="6"/>
      <c r="B19" s="7">
        <v>13</v>
      </c>
      <c r="C19" s="6"/>
      <c r="D19" s="7" t="s">
        <v>7</v>
      </c>
      <c r="E19" s="6"/>
      <c r="F19" s="6" t="s">
        <v>295</v>
      </c>
      <c r="G19" s="6"/>
      <c r="H19" s="6" t="s">
        <v>296</v>
      </c>
      <c r="I19" s="6"/>
      <c r="J19" s="6"/>
      <c r="K19" s="6"/>
      <c r="L19" s="6"/>
      <c r="M19" s="6"/>
      <c r="N19" s="6"/>
      <c r="O19" s="6"/>
    </row>
    <row r="20" spans="1:15" ht="12.75">
      <c r="A20" s="6"/>
      <c r="B20" s="7">
        <v>14</v>
      </c>
      <c r="C20" s="6"/>
      <c r="D20" s="7">
        <v>3</v>
      </c>
      <c r="E20" s="6"/>
      <c r="F20" s="6" t="s">
        <v>627</v>
      </c>
      <c r="G20" s="6"/>
      <c r="H20" s="6" t="s">
        <v>18</v>
      </c>
      <c r="I20" s="6"/>
      <c r="J20" s="6"/>
      <c r="K20" s="6"/>
      <c r="L20" s="6"/>
      <c r="M20" s="6"/>
      <c r="N20" s="6"/>
      <c r="O20" s="6"/>
    </row>
    <row r="21" spans="1:15" ht="12.75">
      <c r="A21" s="6"/>
      <c r="B21" s="7">
        <v>15</v>
      </c>
      <c r="C21" s="6"/>
      <c r="D21" s="7">
        <v>3</v>
      </c>
      <c r="E21" s="6"/>
      <c r="F21" s="6" t="s">
        <v>19</v>
      </c>
      <c r="G21" s="6"/>
      <c r="H21" s="6" t="s">
        <v>20</v>
      </c>
      <c r="I21" s="6"/>
      <c r="J21" s="6"/>
      <c r="K21" s="6"/>
      <c r="L21" s="6"/>
      <c r="M21" s="6"/>
      <c r="N21" s="6"/>
      <c r="O21" s="6"/>
    </row>
    <row r="22" spans="1:15" ht="12.75">
      <c r="A22" s="6"/>
      <c r="B22" s="7">
        <v>16</v>
      </c>
      <c r="C22" s="6"/>
      <c r="D22" s="7">
        <v>2</v>
      </c>
      <c r="E22" s="6"/>
      <c r="F22" s="6" t="s">
        <v>21</v>
      </c>
      <c r="G22" s="6"/>
      <c r="H22" s="6" t="s">
        <v>22</v>
      </c>
      <c r="I22" s="6"/>
      <c r="J22" s="6"/>
      <c r="K22" s="6"/>
      <c r="L22" s="6"/>
      <c r="M22" s="6"/>
      <c r="N22" s="6"/>
      <c r="O22" s="6"/>
    </row>
    <row r="23" spans="1:15" ht="12.75">
      <c r="A23" s="6"/>
      <c r="B23" s="7">
        <v>17</v>
      </c>
      <c r="C23" s="6"/>
      <c r="D23" s="7" t="s">
        <v>7</v>
      </c>
      <c r="E23" s="6"/>
      <c r="F23" s="6" t="s">
        <v>297</v>
      </c>
      <c r="G23" s="6"/>
      <c r="H23" s="6" t="s">
        <v>298</v>
      </c>
      <c r="I23" s="6"/>
      <c r="J23" s="6"/>
      <c r="K23" s="6"/>
      <c r="L23" s="6"/>
      <c r="M23" s="6"/>
      <c r="N23" s="6"/>
      <c r="O23" s="6"/>
    </row>
    <row r="24" spans="1:15" ht="12.75">
      <c r="A24" s="6"/>
      <c r="B24" s="7">
        <v>18</v>
      </c>
      <c r="C24" s="6"/>
      <c r="D24" s="7" t="s">
        <v>7</v>
      </c>
      <c r="E24" s="6"/>
      <c r="F24" s="6" t="s">
        <v>299</v>
      </c>
      <c r="G24" s="6"/>
      <c r="H24" s="6" t="s">
        <v>300</v>
      </c>
      <c r="I24" s="6"/>
      <c r="J24" s="6"/>
      <c r="K24" s="6"/>
      <c r="L24" s="6"/>
      <c r="M24" s="6"/>
      <c r="N24" s="6"/>
      <c r="O24" s="6"/>
    </row>
    <row r="25" spans="1:15" ht="12.75">
      <c r="A25" s="6"/>
      <c r="B25" s="7">
        <v>19</v>
      </c>
      <c r="C25" s="6"/>
      <c r="D25" s="7" t="s">
        <v>23</v>
      </c>
      <c r="E25" s="6"/>
      <c r="F25" s="6" t="s">
        <v>24</v>
      </c>
      <c r="G25" s="6"/>
      <c r="H25" s="6" t="s">
        <v>25</v>
      </c>
      <c r="I25" s="6"/>
      <c r="J25" s="6"/>
      <c r="K25" s="6"/>
      <c r="L25" s="6"/>
      <c r="M25" s="6"/>
      <c r="N25" s="6"/>
      <c r="O25" s="6"/>
    </row>
    <row r="26" spans="1:15" ht="12.75">
      <c r="A26" s="6"/>
      <c r="B26" s="7">
        <v>20</v>
      </c>
      <c r="C26" s="6"/>
      <c r="D26" s="7">
        <v>3</v>
      </c>
      <c r="E26" s="6"/>
      <c r="F26" s="6" t="s">
        <v>27</v>
      </c>
      <c r="G26" s="6"/>
      <c r="H26" s="6" t="s">
        <v>26</v>
      </c>
      <c r="I26" s="6"/>
      <c r="J26" s="6"/>
      <c r="K26" s="6"/>
      <c r="L26" s="6"/>
      <c r="M26" s="6"/>
      <c r="N26" s="6"/>
      <c r="O26" s="6"/>
    </row>
    <row r="27" spans="1:15" ht="12.75">
      <c r="A27" s="6"/>
      <c r="B27" s="7">
        <v>21</v>
      </c>
      <c r="C27" s="6"/>
      <c r="D27" s="7">
        <v>2</v>
      </c>
      <c r="E27" s="6"/>
      <c r="F27" s="6" t="s">
        <v>28</v>
      </c>
      <c r="G27" s="6"/>
      <c r="H27" s="6" t="s">
        <v>29</v>
      </c>
      <c r="I27" s="6"/>
      <c r="J27" s="6"/>
      <c r="K27" s="6"/>
      <c r="L27" s="6"/>
      <c r="M27" s="6"/>
      <c r="N27" s="6"/>
      <c r="O27" s="6"/>
    </row>
    <row r="28" spans="1:15" ht="12.75">
      <c r="A28" s="6"/>
      <c r="B28" s="7">
        <v>22</v>
      </c>
      <c r="C28" s="6"/>
      <c r="D28" s="7">
        <v>2</v>
      </c>
      <c r="E28" s="6"/>
      <c r="F28" s="6" t="s">
        <v>30</v>
      </c>
      <c r="G28" s="6"/>
      <c r="H28" s="6" t="s">
        <v>31</v>
      </c>
      <c r="I28" s="6"/>
      <c r="J28" s="6"/>
      <c r="K28" s="6"/>
      <c r="L28" s="6"/>
      <c r="M28" s="6"/>
      <c r="N28" s="6"/>
      <c r="O28" s="6"/>
    </row>
    <row r="29" spans="1:15" ht="12.75">
      <c r="A29" s="6"/>
      <c r="B29" s="7">
        <v>23</v>
      </c>
      <c r="C29" s="6"/>
      <c r="D29" s="7">
        <v>2</v>
      </c>
      <c r="E29" s="6"/>
      <c r="F29" s="6" t="s">
        <v>32</v>
      </c>
      <c r="G29" s="6"/>
      <c r="H29" s="6" t="s">
        <v>33</v>
      </c>
      <c r="I29" s="6"/>
      <c r="J29" s="6"/>
      <c r="K29" s="6"/>
      <c r="L29" s="6"/>
      <c r="M29" s="6"/>
      <c r="N29" s="6"/>
      <c r="O29" s="6"/>
    </row>
    <row r="30" spans="1:15" ht="12.75">
      <c r="A30" s="6"/>
      <c r="B30" s="7">
        <v>24</v>
      </c>
      <c r="C30" s="6"/>
      <c r="D30" s="7" t="s">
        <v>7</v>
      </c>
      <c r="E30" s="6"/>
      <c r="F30" s="6" t="s">
        <v>301</v>
      </c>
      <c r="G30" s="6"/>
      <c r="H30" s="6" t="s">
        <v>302</v>
      </c>
      <c r="I30" s="6"/>
      <c r="J30" s="6"/>
      <c r="K30" s="6"/>
      <c r="L30" s="6"/>
      <c r="M30" s="6"/>
      <c r="N30" s="6"/>
      <c r="O30" s="6"/>
    </row>
    <row r="31" spans="1:15" ht="12.75">
      <c r="A31" s="6"/>
      <c r="B31" s="7">
        <v>25</v>
      </c>
      <c r="C31" s="6"/>
      <c r="D31" s="7" t="s">
        <v>7</v>
      </c>
      <c r="E31" s="6"/>
      <c r="F31" s="6" t="s">
        <v>303</v>
      </c>
      <c r="G31" s="6"/>
      <c r="H31" s="6" t="s">
        <v>304</v>
      </c>
      <c r="I31" s="6"/>
      <c r="J31" s="6"/>
      <c r="K31" s="6"/>
      <c r="L31" s="6"/>
      <c r="M31" s="6"/>
      <c r="N31" s="6"/>
      <c r="O31" s="6"/>
    </row>
    <row r="32" spans="1:15" ht="12.75">
      <c r="A32" s="6"/>
      <c r="B32" s="7">
        <v>26</v>
      </c>
      <c r="C32" s="6"/>
      <c r="D32" s="7" t="s">
        <v>7</v>
      </c>
      <c r="E32" s="6"/>
      <c r="F32" s="6" t="s">
        <v>305</v>
      </c>
      <c r="G32" s="6"/>
      <c r="H32" s="6" t="s">
        <v>306</v>
      </c>
      <c r="I32" s="6"/>
      <c r="J32" s="6"/>
      <c r="K32" s="6"/>
      <c r="L32" s="6"/>
      <c r="M32" s="6"/>
      <c r="N32" s="6"/>
      <c r="O32" s="6"/>
    </row>
    <row r="33" spans="1:15" ht="12.75">
      <c r="A33" s="6"/>
      <c r="B33" s="7">
        <v>27</v>
      </c>
      <c r="C33" s="6"/>
      <c r="D33" s="7" t="s">
        <v>7</v>
      </c>
      <c r="E33" s="6"/>
      <c r="F33" s="6" t="s">
        <v>307</v>
      </c>
      <c r="G33" s="6"/>
      <c r="H33" s="6" t="s">
        <v>308</v>
      </c>
      <c r="I33" s="6"/>
      <c r="J33" s="6"/>
      <c r="K33" s="6"/>
      <c r="L33" s="6"/>
      <c r="M33" s="6"/>
      <c r="N33" s="6"/>
      <c r="O33" s="6"/>
    </row>
    <row r="34" spans="1:15" ht="12.75">
      <c r="A34" s="6"/>
      <c r="B34" s="7">
        <v>28</v>
      </c>
      <c r="C34" s="6"/>
      <c r="D34" s="7">
        <v>6</v>
      </c>
      <c r="E34" s="6"/>
      <c r="F34" s="6" t="s">
        <v>34</v>
      </c>
      <c r="G34" s="6"/>
      <c r="H34" s="6" t="s">
        <v>35</v>
      </c>
      <c r="I34" s="6"/>
      <c r="J34" s="6"/>
      <c r="K34" s="6"/>
      <c r="L34" s="6"/>
      <c r="M34" s="6"/>
      <c r="N34" s="6"/>
      <c r="O34" s="6"/>
    </row>
    <row r="35" spans="1:15" ht="12.75">
      <c r="A35" s="6"/>
      <c r="B35" s="7">
        <v>29</v>
      </c>
      <c r="C35" s="6"/>
      <c r="D35" s="7">
        <v>3</v>
      </c>
      <c r="E35" s="6"/>
      <c r="F35" s="6" t="s">
        <v>309</v>
      </c>
      <c r="G35" s="6"/>
      <c r="H35" s="6" t="s">
        <v>36</v>
      </c>
      <c r="I35" s="6"/>
      <c r="J35" s="6"/>
      <c r="K35" s="6"/>
      <c r="L35" s="6"/>
      <c r="M35" s="6"/>
      <c r="N35" s="6"/>
      <c r="O35" s="6"/>
    </row>
    <row r="36" spans="1:15" ht="12.75">
      <c r="A36" s="6"/>
      <c r="B36" s="7">
        <v>30</v>
      </c>
      <c r="C36" s="6"/>
      <c r="D36" s="7">
        <v>2</v>
      </c>
      <c r="E36" s="12"/>
      <c r="F36" s="6" t="s">
        <v>310</v>
      </c>
      <c r="G36" s="6"/>
      <c r="H36" s="6" t="s">
        <v>37</v>
      </c>
      <c r="I36" s="6"/>
      <c r="J36" s="6"/>
      <c r="K36" s="6"/>
      <c r="L36" s="6"/>
      <c r="M36" s="6"/>
      <c r="N36" s="6"/>
      <c r="O36" s="6"/>
    </row>
    <row r="37" spans="1:15" ht="12.75">
      <c r="A37" s="6"/>
      <c r="B37" s="7">
        <v>31</v>
      </c>
      <c r="C37" s="6"/>
      <c r="D37" s="7" t="s">
        <v>7</v>
      </c>
      <c r="E37" s="6"/>
      <c r="F37" s="6" t="s">
        <v>311</v>
      </c>
      <c r="G37" s="6"/>
      <c r="H37" s="6" t="s">
        <v>312</v>
      </c>
      <c r="I37" s="12"/>
      <c r="J37" s="6"/>
      <c r="K37" s="6"/>
      <c r="L37" s="6"/>
      <c r="M37" s="6"/>
      <c r="N37" s="6"/>
      <c r="O37" s="6"/>
    </row>
    <row r="38" spans="1:15" ht="12.75">
      <c r="A38" s="6"/>
      <c r="B38" s="7">
        <v>32</v>
      </c>
      <c r="C38" s="6"/>
      <c r="D38" s="7" t="s">
        <v>7</v>
      </c>
      <c r="E38" s="6"/>
      <c r="F38" s="6" t="s">
        <v>313</v>
      </c>
      <c r="G38" s="6"/>
      <c r="H38" s="6" t="s">
        <v>314</v>
      </c>
      <c r="I38" s="6"/>
      <c r="J38" s="6"/>
      <c r="K38" s="6"/>
      <c r="L38" s="6"/>
      <c r="M38" s="6"/>
      <c r="N38" s="6"/>
      <c r="O38" s="6"/>
    </row>
    <row r="39" spans="1:15" ht="12.75">
      <c r="A39" s="6"/>
      <c r="B39" s="7"/>
      <c r="C39" s="6"/>
      <c r="D39" s="6"/>
      <c r="E39" s="6"/>
      <c r="F39" s="6"/>
      <c r="G39" s="6"/>
      <c r="H39" s="6"/>
      <c r="I39" s="12"/>
      <c r="J39" s="6"/>
      <c r="K39" s="6"/>
      <c r="L39" s="6"/>
      <c r="M39" s="6"/>
      <c r="N39" s="6"/>
      <c r="O39" s="6"/>
    </row>
    <row r="40" spans="1:15" ht="12.75">
      <c r="A40" s="6"/>
      <c r="B40" s="7"/>
      <c r="C40" s="6"/>
      <c r="D40" s="6" t="s">
        <v>315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2.75">
      <c r="A41" s="6"/>
      <c r="B41" s="7"/>
      <c r="C41" s="6"/>
      <c r="D41" s="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2.75">
      <c r="A42" s="6"/>
      <c r="B42" s="7"/>
      <c r="C42" s="6"/>
      <c r="D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2.75">
      <c r="A43" s="6"/>
      <c r="B43" s="7"/>
      <c r="C43" s="6"/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2.75">
      <c r="A44" s="6"/>
      <c r="B44" s="7"/>
      <c r="C44" s="6"/>
      <c r="D44" s="7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2.75">
      <c r="A45" s="6"/>
      <c r="B45" s="7"/>
      <c r="C45" s="6"/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.75">
      <c r="A46" s="6"/>
      <c r="B46" s="7"/>
      <c r="C46" s="6"/>
      <c r="D46" s="7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2.75">
      <c r="A47" s="6"/>
      <c r="B47" s="7"/>
      <c r="C47" s="6"/>
      <c r="D47" s="7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2.75">
      <c r="A48" s="6"/>
      <c r="B48" s="7"/>
      <c r="C48" s="6"/>
      <c r="D48" s="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2.75">
      <c r="A49" s="6"/>
      <c r="B49" s="7"/>
      <c r="C49" s="6"/>
      <c r="D49" s="7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15" ht="12.75">
      <c r="A50" s="6"/>
      <c r="B50" s="7"/>
      <c r="C50" s="6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ht="12.75">
      <c r="A51" s="6"/>
      <c r="B51" s="7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ht="12.75">
      <c r="A52" s="6"/>
      <c r="B52" s="7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ht="12.75">
      <c r="A53" s="6"/>
      <c r="B53" s="7"/>
      <c r="C53" s="6"/>
      <c r="D53" s="7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.75">
      <c r="A54" s="6"/>
      <c r="B54" s="7"/>
      <c r="C54" s="6"/>
      <c r="D54" s="7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6"/>
      <c r="B55" s="7"/>
      <c r="C55" s="6"/>
      <c r="D55" s="7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.75">
      <c r="A56" s="6"/>
      <c r="B56" s="7"/>
      <c r="C56" s="6"/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6"/>
      <c r="B57" s="7"/>
      <c r="C57" s="6"/>
      <c r="D57" s="7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.75">
      <c r="A58" s="6"/>
      <c r="B58" s="7"/>
      <c r="C58" s="6"/>
      <c r="D58" s="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>
      <c r="A59" s="6"/>
      <c r="B59" s="7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6"/>
      <c r="B60" s="7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.75">
      <c r="A61" s="6"/>
      <c r="B61" s="7"/>
      <c r="C61" s="6"/>
      <c r="D61" s="7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.75">
      <c r="A62" s="6"/>
      <c r="B62" s="7"/>
      <c r="C62" s="6"/>
      <c r="D62" s="7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.75">
      <c r="A63" s="6"/>
      <c r="B63" s="7"/>
      <c r="C63" s="6"/>
      <c r="D63" s="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>
      <c r="A64" s="6"/>
      <c r="B64" s="7"/>
      <c r="C64" s="6"/>
      <c r="D64" s="7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>
      <c r="A65" s="6"/>
      <c r="B65" s="7"/>
      <c r="C65" s="6"/>
      <c r="D65" s="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.75">
      <c r="A66" s="6"/>
      <c r="B66" s="7"/>
      <c r="C66" s="6"/>
      <c r="D66" s="7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.75">
      <c r="A67" s="6"/>
      <c r="B67" s="7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.75">
      <c r="A68" s="6"/>
      <c r="B68" s="7"/>
      <c r="C68" s="6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.75">
      <c r="A69" s="6"/>
      <c r="B69" s="7"/>
      <c r="C69" s="6"/>
      <c r="D69" s="7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2.75">
      <c r="A70" s="6"/>
      <c r="B70" s="7"/>
      <c r="C70" s="6"/>
      <c r="D70" s="7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2.75">
      <c r="A71" s="6"/>
      <c r="B71" s="7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2.75">
      <c r="A72" s="6"/>
      <c r="B72" s="7"/>
      <c r="C72" s="6"/>
      <c r="D72" s="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2.75">
      <c r="A73" s="6"/>
      <c r="B73" s="7"/>
      <c r="C73" s="6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2.75">
      <c r="A74" s="6"/>
      <c r="B74" s="7"/>
      <c r="C74" s="6"/>
      <c r="D74" s="7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</sheetData>
  <printOptions/>
  <pageMargins left="0.75" right="0.75" top="0.53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N42"/>
  <sheetViews>
    <sheetView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0.85546875" style="0" customWidth="1"/>
    <col min="3" max="3" width="20.421875" style="2" customWidth="1"/>
    <col min="4" max="4" width="9.28125" style="134" customWidth="1"/>
    <col min="5" max="5" width="7.7109375" style="134" customWidth="1"/>
    <col min="6" max="6" width="3.28125" style="134" customWidth="1"/>
    <col min="7" max="8" width="9.140625" style="1" customWidth="1"/>
    <col min="9" max="9" width="9.8515625" style="1" customWidth="1"/>
    <col min="10" max="10" width="10.421875" style="1" customWidth="1"/>
    <col min="11" max="11" width="10.57421875" style="1" customWidth="1"/>
    <col min="12" max="13" width="9.140625" style="1" customWidth="1"/>
    <col min="14" max="14" width="10.140625" style="1" customWidth="1"/>
    <col min="15" max="21" width="9.140625" style="134" customWidth="1"/>
  </cols>
  <sheetData>
    <row r="2" ht="15">
      <c r="B2" s="40" t="s">
        <v>316</v>
      </c>
    </row>
    <row r="3" ht="12.75">
      <c r="L3" s="1" t="s">
        <v>38</v>
      </c>
    </row>
    <row r="4" ht="12.75">
      <c r="L4" s="1" t="s">
        <v>39</v>
      </c>
    </row>
    <row r="5" spans="1:14" ht="12.75">
      <c r="A5" s="1" t="s">
        <v>40</v>
      </c>
      <c r="C5" s="2" t="s">
        <v>41</v>
      </c>
      <c r="D5" s="134" t="s">
        <v>42</v>
      </c>
      <c r="E5" s="161" t="s">
        <v>43</v>
      </c>
      <c r="F5" s="161"/>
      <c r="G5" s="1" t="s">
        <v>44</v>
      </c>
      <c r="H5" s="1" t="s">
        <v>45</v>
      </c>
      <c r="I5" s="1" t="s">
        <v>46</v>
      </c>
      <c r="J5" s="1" t="s">
        <v>38</v>
      </c>
      <c r="K5" s="1" t="s">
        <v>38</v>
      </c>
      <c r="L5" s="1" t="s">
        <v>42</v>
      </c>
      <c r="M5" s="1" t="s">
        <v>47</v>
      </c>
      <c r="N5" s="1" t="s">
        <v>48</v>
      </c>
    </row>
    <row r="6" spans="1:14" ht="13.5" thickBot="1">
      <c r="A6" s="77" t="s">
        <v>49</v>
      </c>
      <c r="B6" s="76"/>
      <c r="C6" s="97" t="s">
        <v>50</v>
      </c>
      <c r="D6" s="135" t="s">
        <v>51</v>
      </c>
      <c r="E6" s="162" t="s">
        <v>52</v>
      </c>
      <c r="F6" s="162"/>
      <c r="G6" s="77" t="s">
        <v>53</v>
      </c>
      <c r="H6" s="77" t="s">
        <v>54</v>
      </c>
      <c r="I6" s="77" t="s">
        <v>55</v>
      </c>
      <c r="J6" s="77" t="s">
        <v>55</v>
      </c>
      <c r="K6" s="77" t="s">
        <v>56</v>
      </c>
      <c r="L6" s="77" t="s">
        <v>57</v>
      </c>
      <c r="M6" s="77" t="s">
        <v>58</v>
      </c>
      <c r="N6" s="77" t="s">
        <v>59</v>
      </c>
    </row>
    <row r="7" ht="3.75" customHeight="1" thickTop="1"/>
    <row r="8" spans="1:14" ht="12.75">
      <c r="A8" s="1">
        <v>1</v>
      </c>
      <c r="C8" s="15" t="s">
        <v>8</v>
      </c>
      <c r="D8" s="136">
        <v>104.51852390782187</v>
      </c>
      <c r="E8" s="139">
        <v>36.95310714285714</v>
      </c>
      <c r="F8" s="139"/>
      <c r="G8" s="5">
        <v>173.49444444444444</v>
      </c>
      <c r="H8" s="35">
        <v>31.36997523809524</v>
      </c>
      <c r="I8" s="5">
        <v>23.785</v>
      </c>
      <c r="J8" s="5">
        <v>71.66363636363636</v>
      </c>
      <c r="K8" s="108">
        <v>16.802457896145906</v>
      </c>
      <c r="L8" s="5">
        <v>435.6478638813615</v>
      </c>
      <c r="M8" s="108">
        <v>4.798570112748579</v>
      </c>
      <c r="N8" s="108">
        <v>5.5583893784885205</v>
      </c>
    </row>
    <row r="9" spans="1:14" ht="12.75">
      <c r="A9" s="1">
        <v>2</v>
      </c>
      <c r="C9" s="15" t="s">
        <v>280</v>
      </c>
      <c r="D9" s="136">
        <v>99.23833802178228</v>
      </c>
      <c r="E9" s="139">
        <v>34.94312619047619</v>
      </c>
      <c r="F9" s="139"/>
      <c r="G9" s="5">
        <v>176.23888888888885</v>
      </c>
      <c r="H9" s="47">
        <v>32.69728976190476</v>
      </c>
      <c r="I9" s="5">
        <v>17.925555555555555</v>
      </c>
      <c r="J9" s="5">
        <v>73.03636363636365</v>
      </c>
      <c r="K9" s="108">
        <v>16.032419291409578</v>
      </c>
      <c r="L9" s="5">
        <v>413.8849916509049</v>
      </c>
      <c r="M9" s="108">
        <v>6.112845030697909</v>
      </c>
      <c r="N9" s="108">
        <v>6.112517508753353</v>
      </c>
    </row>
    <row r="10" spans="1:14" ht="12.75">
      <c r="A10" s="1">
        <v>3</v>
      </c>
      <c r="C10" s="15" t="s">
        <v>10</v>
      </c>
      <c r="D10" s="136">
        <v>102.2864134940052</v>
      </c>
      <c r="E10" s="139">
        <v>34.402878571428566</v>
      </c>
      <c r="F10" s="139"/>
      <c r="G10" s="5">
        <v>174.46666666666667</v>
      </c>
      <c r="H10" s="47">
        <v>31.894861666666664</v>
      </c>
      <c r="I10" s="5">
        <v>24.676666666666666</v>
      </c>
      <c r="J10" s="5">
        <v>72.43636363636364</v>
      </c>
      <c r="K10" s="108">
        <v>16.316592649980024</v>
      </c>
      <c r="L10" s="5">
        <v>420.49953200591796</v>
      </c>
      <c r="M10" s="108">
        <v>5.3558549014004795</v>
      </c>
      <c r="N10" s="108">
        <v>5.786421521843501</v>
      </c>
    </row>
    <row r="11" spans="1:14" ht="12.75">
      <c r="A11" s="19">
        <v>4</v>
      </c>
      <c r="B11" s="72"/>
      <c r="C11" s="82" t="s">
        <v>12</v>
      </c>
      <c r="D11" s="137">
        <v>101.57568078892604</v>
      </c>
      <c r="E11" s="141">
        <v>35.41060714285714</v>
      </c>
      <c r="F11" s="141"/>
      <c r="G11" s="79">
        <v>174.2638888888889</v>
      </c>
      <c r="H11" s="95">
        <v>31.155820714285714</v>
      </c>
      <c r="I11" s="79">
        <v>14.716111111111113</v>
      </c>
      <c r="J11" s="79">
        <v>69.56363636363636</v>
      </c>
      <c r="K11" s="109">
        <v>18.27859488400546</v>
      </c>
      <c r="L11" s="79">
        <v>443.0121196546904</v>
      </c>
      <c r="M11" s="109">
        <v>5.644237648357045</v>
      </c>
      <c r="N11" s="109">
        <v>6.187926010099008</v>
      </c>
    </row>
    <row r="12" spans="1:14" ht="12.75">
      <c r="A12" s="1">
        <v>5</v>
      </c>
      <c r="C12" s="15" t="s">
        <v>317</v>
      </c>
      <c r="D12" s="136">
        <v>101.26386404786356</v>
      </c>
      <c r="E12" s="139">
        <v>38.55367857142858</v>
      </c>
      <c r="F12" s="139"/>
      <c r="G12" s="5">
        <v>171.49166666666667</v>
      </c>
      <c r="H12" s="47">
        <v>35.68551214285714</v>
      </c>
      <c r="I12" s="5">
        <v>19.885</v>
      </c>
      <c r="J12" s="5">
        <v>72.52727272727272</v>
      </c>
      <c r="K12" s="108">
        <v>17.96251834522594</v>
      </c>
      <c r="L12" s="5">
        <v>456.12888665526896</v>
      </c>
      <c r="M12" s="108">
        <v>5.777055090123957</v>
      </c>
      <c r="N12" s="108">
        <v>6.147501449933479</v>
      </c>
    </row>
    <row r="13" spans="1:14" ht="12.75">
      <c r="A13" s="1">
        <v>6</v>
      </c>
      <c r="C13" s="15" t="s">
        <v>284</v>
      </c>
      <c r="D13" s="136">
        <v>103.04629604693856</v>
      </c>
      <c r="E13" s="139">
        <v>37.59425952380953</v>
      </c>
      <c r="F13" s="139"/>
      <c r="G13" s="5">
        <v>172.225</v>
      </c>
      <c r="H13" s="47">
        <v>33.49293857142857</v>
      </c>
      <c r="I13" s="5">
        <v>33.41444444444445</v>
      </c>
      <c r="J13" s="5">
        <v>72.64545454545454</v>
      </c>
      <c r="K13" s="108">
        <v>17.08450768210671</v>
      </c>
      <c r="L13" s="5">
        <v>440.89947849249677</v>
      </c>
      <c r="M13" s="108">
        <v>5.398606040261009</v>
      </c>
      <c r="N13" s="108">
        <v>5.880802064343467</v>
      </c>
    </row>
    <row r="14" spans="1:14" ht="12.75">
      <c r="A14" s="1">
        <v>7</v>
      </c>
      <c r="C14" s="23" t="s">
        <v>436</v>
      </c>
      <c r="D14" s="136">
        <v>101.04593261381771</v>
      </c>
      <c r="E14" s="139">
        <v>35.653032051282054</v>
      </c>
      <c r="F14" s="139"/>
      <c r="G14" s="5">
        <v>174.9861111111111</v>
      </c>
      <c r="H14" s="47">
        <v>32.571492380952385</v>
      </c>
      <c r="I14" s="5">
        <v>20.837222222222223</v>
      </c>
      <c r="J14" s="5">
        <v>75.35454545454546</v>
      </c>
      <c r="K14" s="108">
        <v>15.456319982355291</v>
      </c>
      <c r="L14" s="5">
        <v>409.5232211359762</v>
      </c>
      <c r="M14" s="108">
        <v>5.1827591982754795</v>
      </c>
      <c r="N14" s="108">
        <v>5.765822458295502</v>
      </c>
    </row>
    <row r="15" spans="1:14" ht="12.75">
      <c r="A15" s="19">
        <v>8</v>
      </c>
      <c r="B15" s="72"/>
      <c r="C15" s="78" t="s">
        <v>437</v>
      </c>
      <c r="D15" s="137">
        <v>106.53954383068023</v>
      </c>
      <c r="E15" s="141">
        <v>35.639854761904765</v>
      </c>
      <c r="F15" s="141"/>
      <c r="G15" s="79">
        <v>175.35833333333332</v>
      </c>
      <c r="H15" s="95">
        <v>31.624830714285714</v>
      </c>
      <c r="I15" s="79">
        <v>26.585555555555555</v>
      </c>
      <c r="J15" s="79">
        <v>72.49090909090908</v>
      </c>
      <c r="K15" s="109">
        <v>15.359230908480557</v>
      </c>
      <c r="L15" s="79">
        <v>410.24051653129123</v>
      </c>
      <c r="M15" s="109">
        <v>4.22303201935508</v>
      </c>
      <c r="N15" s="109">
        <v>5.528261796898174</v>
      </c>
    </row>
    <row r="16" spans="1:14" ht="12.75">
      <c r="A16" s="1">
        <v>9</v>
      </c>
      <c r="C16" s="15" t="s">
        <v>288</v>
      </c>
      <c r="D16" s="136">
        <v>96.5359953255427</v>
      </c>
      <c r="E16" s="139">
        <v>35.836638095238094</v>
      </c>
      <c r="F16" s="139"/>
      <c r="G16" s="5">
        <v>175.21388888888887</v>
      </c>
      <c r="H16" s="47">
        <v>33.54665142857143</v>
      </c>
      <c r="I16" s="5">
        <v>22.82722222222222</v>
      </c>
      <c r="J16" s="5">
        <v>74.12727272727273</v>
      </c>
      <c r="K16" s="108">
        <v>15.371399532664906</v>
      </c>
      <c r="L16" s="5">
        <v>375.9207597248256</v>
      </c>
      <c r="M16" s="108">
        <v>4.497002254832875</v>
      </c>
      <c r="N16" s="108">
        <v>5.895588555062974</v>
      </c>
    </row>
    <row r="17" spans="1:14" ht="12.75">
      <c r="A17" s="1">
        <v>10</v>
      </c>
      <c r="C17" s="15" t="s">
        <v>290</v>
      </c>
      <c r="D17" s="136">
        <v>91.8439461115052</v>
      </c>
      <c r="E17" s="139">
        <v>35.01461904761904</v>
      </c>
      <c r="F17" s="139"/>
      <c r="G17" s="5">
        <v>173.4416666666667</v>
      </c>
      <c r="H17" s="47">
        <v>34.21098261904762</v>
      </c>
      <c r="I17" s="5">
        <v>18.425</v>
      </c>
      <c r="J17" s="5">
        <v>73.43636363636364</v>
      </c>
      <c r="K17" s="108">
        <v>16.752949021079324</v>
      </c>
      <c r="L17" s="5">
        <v>393.5051824282877</v>
      </c>
      <c r="M17" s="108">
        <v>5.480751037597656</v>
      </c>
      <c r="N17" s="108">
        <v>5.496095736279167</v>
      </c>
    </row>
    <row r="18" spans="1:14" ht="12.75">
      <c r="A18" s="1">
        <v>11</v>
      </c>
      <c r="C18" s="15" t="s">
        <v>16</v>
      </c>
      <c r="D18" s="136">
        <v>86.62811408885312</v>
      </c>
      <c r="E18" s="139">
        <v>35.80091904761905</v>
      </c>
      <c r="F18" s="139"/>
      <c r="G18" s="5">
        <v>173.29444444444445</v>
      </c>
      <c r="H18" s="47">
        <v>34.852160714285716</v>
      </c>
      <c r="I18" s="5">
        <v>44.77333333333333</v>
      </c>
      <c r="J18" s="5">
        <v>72.2</v>
      </c>
      <c r="K18" s="108">
        <v>17.704263080250133</v>
      </c>
      <c r="L18" s="5">
        <v>378.908580427788</v>
      </c>
      <c r="M18" s="108">
        <v>5.354404666207054</v>
      </c>
      <c r="N18" s="108">
        <v>6.191046154944267</v>
      </c>
    </row>
    <row r="19" spans="1:14" ht="12.75">
      <c r="A19" s="19">
        <v>12</v>
      </c>
      <c r="B19" s="72"/>
      <c r="C19" s="82" t="s">
        <v>292</v>
      </c>
      <c r="D19" s="137">
        <v>105.11321848072811</v>
      </c>
      <c r="E19" s="141">
        <v>35.7639619047619</v>
      </c>
      <c r="F19" s="141"/>
      <c r="G19" s="79">
        <v>174.84444444444443</v>
      </c>
      <c r="H19" s="95">
        <v>35.053979047619045</v>
      </c>
      <c r="I19" s="79">
        <v>51.934444444444445</v>
      </c>
      <c r="J19" s="79">
        <v>74.03636363636363</v>
      </c>
      <c r="K19" s="109">
        <v>16.468016277660023</v>
      </c>
      <c r="L19" s="79">
        <v>435.139000169529</v>
      </c>
      <c r="M19" s="109">
        <v>4.906397299333052</v>
      </c>
      <c r="N19" s="109">
        <v>5.702104637174078</v>
      </c>
    </row>
    <row r="20" spans="1:14" ht="12.75">
      <c r="A20" s="1">
        <v>13</v>
      </c>
      <c r="C20" s="15" t="s">
        <v>295</v>
      </c>
      <c r="D20" s="136">
        <v>101.23156553713437</v>
      </c>
      <c r="E20" s="139">
        <v>36.45501190476191</v>
      </c>
      <c r="F20" s="139"/>
      <c r="G20" s="5">
        <v>176.83055555555552</v>
      </c>
      <c r="H20" s="47">
        <v>36.61710166666666</v>
      </c>
      <c r="I20" s="5">
        <v>48.685555555555545</v>
      </c>
      <c r="J20" s="5">
        <v>73.2</v>
      </c>
      <c r="K20" s="108">
        <v>17.253254370255902</v>
      </c>
      <c r="L20" s="5">
        <v>440.87111707088457</v>
      </c>
      <c r="M20" s="108">
        <v>5.514990503137762</v>
      </c>
      <c r="N20" s="108">
        <v>5.839857112132781</v>
      </c>
    </row>
    <row r="21" spans="1:14" ht="12.75">
      <c r="A21" s="1">
        <v>14</v>
      </c>
      <c r="C21" s="23" t="s">
        <v>363</v>
      </c>
      <c r="D21" s="136">
        <v>101.79777519740728</v>
      </c>
      <c r="E21" s="139">
        <v>33.9725</v>
      </c>
      <c r="F21" s="139"/>
      <c r="G21" s="5">
        <v>178.64166666666665</v>
      </c>
      <c r="H21" s="47">
        <v>32.69640738095238</v>
      </c>
      <c r="I21" s="5">
        <v>46.38</v>
      </c>
      <c r="J21" s="5">
        <v>70.67272727272727</v>
      </c>
      <c r="K21" s="108">
        <v>16.53059049086137</v>
      </c>
      <c r="L21" s="5">
        <v>422.8840513443174</v>
      </c>
      <c r="M21" s="108">
        <v>4.942992882295088</v>
      </c>
      <c r="N21" s="108">
        <v>5.532739226587847</v>
      </c>
    </row>
    <row r="22" spans="1:14" ht="12.75">
      <c r="A22" s="1">
        <v>15</v>
      </c>
      <c r="C22" s="15" t="s">
        <v>19</v>
      </c>
      <c r="D22" s="136">
        <v>99.22101142397187</v>
      </c>
      <c r="E22" s="139">
        <v>35.994233333333334</v>
      </c>
      <c r="F22" s="139"/>
      <c r="G22" s="5">
        <v>175.13333333333333</v>
      </c>
      <c r="H22" s="47">
        <v>33.01669261904762</v>
      </c>
      <c r="I22" s="5">
        <v>29.361111111111114</v>
      </c>
      <c r="J22" s="5">
        <v>72.24545454545454</v>
      </c>
      <c r="K22" s="108">
        <v>17.135499607432973</v>
      </c>
      <c r="L22" s="5">
        <v>422.01456006358154</v>
      </c>
      <c r="M22" s="108">
        <v>5.921893986788663</v>
      </c>
      <c r="N22" s="108">
        <v>6.831238964872857</v>
      </c>
    </row>
    <row r="23" spans="1:14" ht="12.75">
      <c r="A23" s="19">
        <v>16</v>
      </c>
      <c r="B23" s="72"/>
      <c r="C23" s="82" t="s">
        <v>21</v>
      </c>
      <c r="D23" s="137">
        <v>99.85264968303646</v>
      </c>
      <c r="E23" s="141">
        <v>35.8460619047619</v>
      </c>
      <c r="F23" s="141"/>
      <c r="G23" s="79">
        <v>178.18888888888887</v>
      </c>
      <c r="H23" s="95">
        <v>35.85962166666666</v>
      </c>
      <c r="I23" s="79">
        <v>35.32722222222222</v>
      </c>
      <c r="J23" s="79">
        <v>71.30909090909091</v>
      </c>
      <c r="K23" s="109">
        <v>16.887041612104937</v>
      </c>
      <c r="L23" s="79">
        <v>422.219316280683</v>
      </c>
      <c r="M23" s="109">
        <v>6.805645379153165</v>
      </c>
      <c r="N23" s="109">
        <v>5.460750012342028</v>
      </c>
    </row>
    <row r="24" spans="1:14" ht="12.75">
      <c r="A24" s="1">
        <v>17</v>
      </c>
      <c r="C24" s="15" t="s">
        <v>297</v>
      </c>
      <c r="D24" s="136">
        <v>100.62514496008438</v>
      </c>
      <c r="E24" s="139">
        <v>36.402312499999994</v>
      </c>
      <c r="F24" s="139"/>
      <c r="G24" s="5">
        <v>174.81944444444446</v>
      </c>
      <c r="H24" s="47">
        <v>33.755761785714284</v>
      </c>
      <c r="I24" s="5">
        <v>29.54222222222222</v>
      </c>
      <c r="J24" s="5">
        <v>71.49090909090908</v>
      </c>
      <c r="K24" s="108">
        <v>16.423864017833363</v>
      </c>
      <c r="L24" s="5">
        <v>407.3539517171974</v>
      </c>
      <c r="M24" s="108">
        <v>5.697798685594038</v>
      </c>
      <c r="N24" s="108">
        <v>6.1538048786102335</v>
      </c>
    </row>
    <row r="25" spans="1:14" ht="12.75">
      <c r="A25" s="1">
        <v>18</v>
      </c>
      <c r="C25" s="15" t="s">
        <v>299</v>
      </c>
      <c r="D25" s="136">
        <v>92.01381694224271</v>
      </c>
      <c r="E25" s="139">
        <v>37.35288095238095</v>
      </c>
      <c r="F25" s="139"/>
      <c r="G25" s="5">
        <v>175.35833333333335</v>
      </c>
      <c r="H25" s="47">
        <v>31.37903976190476</v>
      </c>
      <c r="I25" s="5">
        <v>36.03333333333333</v>
      </c>
      <c r="J25" s="5">
        <v>71.56363636363636</v>
      </c>
      <c r="K25" s="108">
        <v>17.606254490939055</v>
      </c>
      <c r="L25" s="5">
        <v>401.00052922054766</v>
      </c>
      <c r="M25" s="108">
        <v>6.147446632385254</v>
      </c>
      <c r="N25" s="108">
        <v>6.792782518425478</v>
      </c>
    </row>
    <row r="26" spans="1:14" ht="12.75">
      <c r="A26" s="1">
        <v>19</v>
      </c>
      <c r="C26" s="15" t="s">
        <v>24</v>
      </c>
      <c r="D26" s="136">
        <v>82.31311692219063</v>
      </c>
      <c r="E26" s="139">
        <v>34.67727380952382</v>
      </c>
      <c r="F26" s="139"/>
      <c r="G26" s="5">
        <v>175.26666666666665</v>
      </c>
      <c r="H26" s="47">
        <v>34.53080833333333</v>
      </c>
      <c r="I26" s="5">
        <v>57.026111111111106</v>
      </c>
      <c r="J26" s="5">
        <v>71.50909090909092</v>
      </c>
      <c r="K26" s="108">
        <v>17.602761788801715</v>
      </c>
      <c r="L26" s="5">
        <v>353.8649874578861</v>
      </c>
      <c r="M26" s="108">
        <v>6.1467226635326035</v>
      </c>
      <c r="N26" s="108">
        <v>6.357508021438041</v>
      </c>
    </row>
    <row r="27" spans="1:14" ht="12.75">
      <c r="A27" s="19">
        <v>20</v>
      </c>
      <c r="B27" s="72"/>
      <c r="C27" s="82" t="s">
        <v>27</v>
      </c>
      <c r="D27" s="137">
        <v>100.60559920488852</v>
      </c>
      <c r="E27" s="141">
        <v>36.12791428571428</v>
      </c>
      <c r="F27" s="141"/>
      <c r="G27" s="79">
        <v>176.10833333333335</v>
      </c>
      <c r="H27" s="95">
        <v>31.912625714285713</v>
      </c>
      <c r="I27" s="79">
        <v>20.7</v>
      </c>
      <c r="J27" s="79">
        <v>73.72727272727273</v>
      </c>
      <c r="K27" s="109">
        <v>15.882626446810635</v>
      </c>
      <c r="L27" s="79">
        <v>416.69199073985016</v>
      </c>
      <c r="M27" s="109">
        <v>5.099984819238836</v>
      </c>
      <c r="N27" s="109">
        <v>5.701337225196876</v>
      </c>
    </row>
    <row r="28" spans="1:14" ht="12.75">
      <c r="A28" s="1">
        <v>21</v>
      </c>
      <c r="C28" s="15" t="s">
        <v>28</v>
      </c>
      <c r="D28" s="136">
        <v>99.88321283761566</v>
      </c>
      <c r="E28" s="139">
        <v>36.70605952380952</v>
      </c>
      <c r="F28" s="139"/>
      <c r="G28" s="5">
        <v>174.06944444444443</v>
      </c>
      <c r="H28" s="47">
        <v>35.36541523809524</v>
      </c>
      <c r="I28" s="5">
        <v>22.938333333333333</v>
      </c>
      <c r="J28" s="5">
        <v>73.36363636363636</v>
      </c>
      <c r="K28" s="108">
        <v>15.851829095320268</v>
      </c>
      <c r="L28" s="5">
        <v>400.44584024740993</v>
      </c>
      <c r="M28" s="108">
        <v>5.1246184435757725</v>
      </c>
      <c r="N28" s="108">
        <v>6.167453649843561</v>
      </c>
    </row>
    <row r="29" spans="1:14" ht="12.75">
      <c r="A29" s="1">
        <v>22</v>
      </c>
      <c r="C29" s="15" t="s">
        <v>30</v>
      </c>
      <c r="D29" s="136">
        <v>99.85041403612188</v>
      </c>
      <c r="E29" s="139">
        <v>35.79897619047619</v>
      </c>
      <c r="F29" s="139"/>
      <c r="G29" s="5">
        <v>176.79444444444448</v>
      </c>
      <c r="H29" s="47">
        <v>35.78236285714286</v>
      </c>
      <c r="I29" s="5">
        <v>27.74</v>
      </c>
      <c r="J29" s="5">
        <v>73.4</v>
      </c>
      <c r="K29" s="108">
        <v>16.327941114252265</v>
      </c>
      <c r="L29" s="5">
        <v>412.0307063644046</v>
      </c>
      <c r="M29" s="108">
        <v>4.461228890852495</v>
      </c>
      <c r="N29" s="108">
        <v>6.617985092631737</v>
      </c>
    </row>
    <row r="30" spans="1:14" ht="12.75">
      <c r="A30" s="1">
        <v>23</v>
      </c>
      <c r="C30" s="15" t="s">
        <v>32</v>
      </c>
      <c r="D30" s="136">
        <v>102.19265386599062</v>
      </c>
      <c r="E30" s="139">
        <v>36.66610238095238</v>
      </c>
      <c r="F30" s="139"/>
      <c r="G30" s="5">
        <v>177.53055555555557</v>
      </c>
      <c r="H30" s="47">
        <v>34.39942476190476</v>
      </c>
      <c r="I30" s="5">
        <v>20.52166666666667</v>
      </c>
      <c r="J30" s="5">
        <v>71.65454545454544</v>
      </c>
      <c r="K30" s="108">
        <v>16.270160241560504</v>
      </c>
      <c r="L30" s="5">
        <v>413.5335949632436</v>
      </c>
      <c r="M30" s="108">
        <v>5.957380511543968</v>
      </c>
      <c r="N30" s="108">
        <v>5.744022659928993</v>
      </c>
    </row>
    <row r="31" spans="1:14" ht="12.75">
      <c r="A31" s="19">
        <v>24</v>
      </c>
      <c r="B31" s="72"/>
      <c r="C31" s="82" t="s">
        <v>301</v>
      </c>
      <c r="D31" s="137">
        <v>100.48101751200731</v>
      </c>
      <c r="E31" s="141">
        <v>35.73779761904762</v>
      </c>
      <c r="F31" s="141"/>
      <c r="G31" s="79">
        <v>177.03055555555554</v>
      </c>
      <c r="H31" s="95">
        <v>34.612153809523804</v>
      </c>
      <c r="I31" s="79">
        <v>19.02</v>
      </c>
      <c r="J31" s="79">
        <v>71.64545454545454</v>
      </c>
      <c r="K31" s="109">
        <v>17.18094114823775</v>
      </c>
      <c r="L31" s="79">
        <v>431.97135080783994</v>
      </c>
      <c r="M31" s="109">
        <v>5.529393022710627</v>
      </c>
      <c r="N31" s="109">
        <v>5.8325774471380365</v>
      </c>
    </row>
    <row r="32" spans="1:14" ht="12.75">
      <c r="A32" s="1">
        <v>25</v>
      </c>
      <c r="C32" s="15" t="s">
        <v>303</v>
      </c>
      <c r="D32" s="136">
        <v>100.83663731775313</v>
      </c>
      <c r="E32" s="139">
        <v>37.08181904761905</v>
      </c>
      <c r="F32" s="139"/>
      <c r="G32" s="5">
        <v>174.375</v>
      </c>
      <c r="H32" s="47">
        <v>35.86286547619048</v>
      </c>
      <c r="I32" s="5">
        <v>29.88777777777778</v>
      </c>
      <c r="J32" s="5">
        <v>74.1909090909091</v>
      </c>
      <c r="K32" s="108">
        <v>17.0069562738592</v>
      </c>
      <c r="L32" s="5">
        <v>441.9744657257918</v>
      </c>
      <c r="M32" s="108">
        <v>5.454982410777699</v>
      </c>
      <c r="N32" s="108">
        <v>6.583058097229287</v>
      </c>
    </row>
    <row r="33" spans="1:14" ht="12.75">
      <c r="A33" s="1">
        <v>26</v>
      </c>
      <c r="C33" s="15" t="s">
        <v>305</v>
      </c>
      <c r="D33" s="136">
        <v>95.0314145825052</v>
      </c>
      <c r="E33" s="139">
        <v>36.11447619047619</v>
      </c>
      <c r="F33" s="139"/>
      <c r="G33" s="5">
        <v>176.6833333333333</v>
      </c>
      <c r="H33" s="47">
        <v>35.90199142857143</v>
      </c>
      <c r="I33" s="5">
        <v>45.97388888888889</v>
      </c>
      <c r="J33" s="5">
        <v>71.8</v>
      </c>
      <c r="K33" s="108">
        <v>17.51924618807706</v>
      </c>
      <c r="L33" s="5">
        <v>420.3011281429199</v>
      </c>
      <c r="M33" s="108">
        <v>6.527480255473744</v>
      </c>
      <c r="N33" s="108">
        <v>6.142452876180987</v>
      </c>
    </row>
    <row r="34" spans="1:14" ht="12.75">
      <c r="A34" s="1">
        <v>27</v>
      </c>
      <c r="C34" s="15" t="s">
        <v>307</v>
      </c>
      <c r="D34" s="136">
        <v>93.41327490343437</v>
      </c>
      <c r="E34" s="139">
        <v>36.388083333333334</v>
      </c>
      <c r="F34" s="139"/>
      <c r="G34" s="5">
        <v>175.6388888888889</v>
      </c>
      <c r="H34" s="47">
        <v>34.26969095238095</v>
      </c>
      <c r="I34" s="5">
        <v>17.785</v>
      </c>
      <c r="J34" s="5">
        <v>72.06363636363636</v>
      </c>
      <c r="K34" s="108">
        <v>17.483204408125445</v>
      </c>
      <c r="L34" s="5">
        <v>397.9239468422698</v>
      </c>
      <c r="M34" s="108">
        <v>5.423822142861106</v>
      </c>
      <c r="N34" s="108">
        <v>5.753033772389223</v>
      </c>
    </row>
    <row r="35" spans="1:14" ht="12.75">
      <c r="A35" s="19">
        <v>28</v>
      </c>
      <c r="B35" s="72"/>
      <c r="C35" s="82" t="s">
        <v>34</v>
      </c>
      <c r="D35" s="137">
        <v>95.79155860051563</v>
      </c>
      <c r="E35" s="141">
        <v>37.45612857142857</v>
      </c>
      <c r="F35" s="141"/>
      <c r="G35" s="79">
        <v>174.35555555555558</v>
      </c>
      <c r="H35" s="95">
        <v>33.933395476190476</v>
      </c>
      <c r="I35" s="79">
        <v>38.72666666666667</v>
      </c>
      <c r="J35" s="79">
        <v>71.83636363636363</v>
      </c>
      <c r="K35" s="109">
        <v>17.029519254511055</v>
      </c>
      <c r="L35" s="79">
        <v>397.69393694356074</v>
      </c>
      <c r="M35" s="109">
        <v>5.353026346726851</v>
      </c>
      <c r="N35" s="109">
        <v>5.87628971719423</v>
      </c>
    </row>
    <row r="36" spans="1:14" ht="12.75">
      <c r="A36" s="1">
        <v>29</v>
      </c>
      <c r="C36" s="15" t="s">
        <v>309</v>
      </c>
      <c r="D36" s="136">
        <v>99.65024645024896</v>
      </c>
      <c r="E36" s="139">
        <v>35.42858333333333</v>
      </c>
      <c r="F36" s="139"/>
      <c r="G36" s="5">
        <v>176.53333333333333</v>
      </c>
      <c r="H36" s="47">
        <v>33.55175023809524</v>
      </c>
      <c r="I36" s="5">
        <v>27.138888888888886</v>
      </c>
      <c r="J36" s="5">
        <v>71.4818181818182</v>
      </c>
      <c r="K36" s="108">
        <v>16.9944446737116</v>
      </c>
      <c r="L36" s="5">
        <v>423.68242580957593</v>
      </c>
      <c r="M36" s="108">
        <v>4.276377287777987</v>
      </c>
      <c r="N36" s="108">
        <v>5.633818683704061</v>
      </c>
    </row>
    <row r="37" spans="1:14" ht="12.75">
      <c r="A37" s="1">
        <v>30</v>
      </c>
      <c r="C37" s="15" t="s">
        <v>310</v>
      </c>
      <c r="D37" s="136">
        <v>101.2050627753656</v>
      </c>
      <c r="E37" s="139">
        <v>35.43145</v>
      </c>
      <c r="F37" s="139"/>
      <c r="G37" s="5">
        <v>173.0666666666667</v>
      </c>
      <c r="H37" s="47">
        <v>32.089172142857144</v>
      </c>
      <c r="I37" s="5">
        <v>18.240555555555556</v>
      </c>
      <c r="J37" s="5">
        <v>71.68181818181819</v>
      </c>
      <c r="K37" s="108">
        <v>17.126426436684348</v>
      </c>
      <c r="L37" s="5">
        <v>433.12177645588514</v>
      </c>
      <c r="M37" s="108">
        <v>4.6507791172374375</v>
      </c>
      <c r="N37" s="108">
        <v>5.623892614878376</v>
      </c>
    </row>
    <row r="38" spans="1:14" ht="12.75">
      <c r="A38" s="1">
        <v>31</v>
      </c>
      <c r="C38" s="15" t="s">
        <v>311</v>
      </c>
      <c r="D38" s="136">
        <v>104.63275782681771</v>
      </c>
      <c r="E38" s="139">
        <v>34.837854761904765</v>
      </c>
      <c r="F38" s="139"/>
      <c r="G38" s="5">
        <v>173.99444444444444</v>
      </c>
      <c r="H38" s="47">
        <v>34.83913619047619</v>
      </c>
      <c r="I38" s="5">
        <v>33.64388888888889</v>
      </c>
      <c r="J38" s="5">
        <v>72.60909090909091</v>
      </c>
      <c r="K38" s="108">
        <v>17.149867057800293</v>
      </c>
      <c r="L38" s="5">
        <v>448.21177714569643</v>
      </c>
      <c r="M38" s="108">
        <v>5.947293281555176</v>
      </c>
      <c r="N38" s="108">
        <v>5.97465988924328</v>
      </c>
    </row>
    <row r="39" spans="1:14" ht="12.75">
      <c r="A39" s="1">
        <v>32</v>
      </c>
      <c r="C39" s="15" t="s">
        <v>313</v>
      </c>
      <c r="D39" s="136">
        <v>93.65794342973021</v>
      </c>
      <c r="E39" s="139">
        <v>33.33322619047619</v>
      </c>
      <c r="F39" s="139"/>
      <c r="G39" s="5">
        <v>178.3888888888889</v>
      </c>
      <c r="H39" s="47">
        <v>33.15300714285714</v>
      </c>
      <c r="I39" s="5">
        <v>15.201666666666668</v>
      </c>
      <c r="J39" s="5">
        <v>73.27272727272727</v>
      </c>
      <c r="K39" s="108">
        <v>15.7889441576871</v>
      </c>
      <c r="L39" s="5">
        <v>378.7002900310305</v>
      </c>
      <c r="M39" s="108">
        <v>6.055882757360285</v>
      </c>
      <c r="N39" s="108">
        <v>4.652580029907285</v>
      </c>
    </row>
    <row r="40" spans="5:8" ht="12.75">
      <c r="E40" s="142"/>
      <c r="F40" s="142"/>
      <c r="G40" s="5"/>
      <c r="H40" s="34"/>
    </row>
    <row r="41" spans="3:14" ht="12.75">
      <c r="C41" s="2" t="s">
        <v>60</v>
      </c>
      <c r="D41" s="138">
        <f>AVERAGE(D8:D38)</f>
        <v>99.04079991412249</v>
      </c>
      <c r="E41" s="140">
        <f>AVERAGE(E8:E39)</f>
        <v>35.91798212139423</v>
      </c>
      <c r="F41" s="140"/>
      <c r="G41" s="47">
        <f>AVERAGE(G8:G39)</f>
        <v>175.25399305555555</v>
      </c>
      <c r="H41" s="47">
        <f>AVERAGE(H8:H39)</f>
        <v>33.80265373883929</v>
      </c>
      <c r="I41" s="5">
        <v>29.364357638888887</v>
      </c>
      <c r="J41" s="5">
        <f>AVERAGE(J8:J39)</f>
        <v>72.44488636363636</v>
      </c>
      <c r="K41" s="108">
        <f>AVERAGE(K8:K39)</f>
        <v>16.770020075819712</v>
      </c>
      <c r="L41" s="5">
        <f>AVERAGE(L8:L39)</f>
        <v>415.61880862915365</v>
      </c>
      <c r="M41" s="108">
        <f>AVERAGE(M8:M39)</f>
        <v>5.430351728742773</v>
      </c>
      <c r="N41" s="108">
        <f>AVERAGE(N8:N39)</f>
        <v>5.922634992562208</v>
      </c>
    </row>
    <row r="42" spans="5:10" ht="12.75">
      <c r="E42" s="142"/>
      <c r="F42" s="142"/>
      <c r="H42" s="34"/>
      <c r="J42" s="5"/>
    </row>
  </sheetData>
  <mergeCells count="2">
    <mergeCell ref="E5:F5"/>
    <mergeCell ref="E6:F6"/>
  </mergeCells>
  <printOptions/>
  <pageMargins left="0.75" right="0.75" top="0.53" bottom="0.82" header="0.5" footer="0.5"/>
  <pageSetup fitToHeight="1" fitToWidth="1" horizontalDpi="600" verticalDpi="600" orientation="landscape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N75"/>
  <sheetViews>
    <sheetView workbookViewId="0" topLeftCell="A1">
      <selection activeCell="C2" sqref="C2"/>
    </sheetView>
  </sheetViews>
  <sheetFormatPr defaultColWidth="9.140625" defaultRowHeight="12.75"/>
  <cols>
    <col min="2" max="2" width="9.140625" style="1" customWidth="1"/>
    <col min="3" max="3" width="1.8515625" style="0" customWidth="1"/>
    <col min="5" max="5" width="12.7109375" style="0" customWidth="1"/>
    <col min="6" max="6" width="9.421875" style="1" customWidth="1"/>
    <col min="7" max="7" width="2.140625" style="1" customWidth="1"/>
    <col min="8" max="8" width="9.140625" style="5" customWidth="1"/>
    <col min="9" max="9" width="9.140625" style="1" customWidth="1"/>
    <col min="10" max="10" width="9.140625" style="5" customWidth="1"/>
    <col min="11" max="11" width="9.140625" style="1" customWidth="1"/>
    <col min="12" max="12" width="9.140625" style="5" customWidth="1"/>
    <col min="13" max="13" width="9.140625" style="1" customWidth="1"/>
    <col min="14" max="14" width="9.140625" style="5" customWidth="1"/>
  </cols>
  <sheetData>
    <row r="1" ht="15">
      <c r="C1" s="40" t="s">
        <v>61</v>
      </c>
    </row>
    <row r="2" ht="15">
      <c r="C2" s="40" t="s">
        <v>318</v>
      </c>
    </row>
    <row r="4" spans="11:12" ht="12.75">
      <c r="K4" s="1" t="s">
        <v>38</v>
      </c>
      <c r="L4" s="5" t="s">
        <v>38</v>
      </c>
    </row>
    <row r="5" spans="9:12" ht="12.75">
      <c r="I5" s="1" t="s">
        <v>43</v>
      </c>
      <c r="J5" s="5" t="s">
        <v>43</v>
      </c>
      <c r="K5" s="1" t="s">
        <v>39</v>
      </c>
      <c r="L5" s="5" t="s">
        <v>39</v>
      </c>
    </row>
    <row r="6" spans="2:14" ht="12.75">
      <c r="B6" s="1" t="s">
        <v>40</v>
      </c>
      <c r="D6" t="s">
        <v>41</v>
      </c>
      <c r="F6" s="161" t="s">
        <v>629</v>
      </c>
      <c r="G6" s="161"/>
      <c r="H6" s="5" t="s">
        <v>42</v>
      </c>
      <c r="I6" s="1" t="s">
        <v>52</v>
      </c>
      <c r="J6" s="5" t="s">
        <v>52</v>
      </c>
      <c r="K6" s="1" t="s">
        <v>42</v>
      </c>
      <c r="L6" s="5" t="s">
        <v>42</v>
      </c>
      <c r="M6" s="1" t="s">
        <v>45</v>
      </c>
      <c r="N6" s="5" t="s">
        <v>45</v>
      </c>
    </row>
    <row r="7" spans="2:14" ht="13.5" thickBot="1">
      <c r="B7" s="77" t="s">
        <v>49</v>
      </c>
      <c r="C7" s="76"/>
      <c r="D7" s="76" t="s">
        <v>50</v>
      </c>
      <c r="E7" s="76"/>
      <c r="F7" s="162" t="s">
        <v>628</v>
      </c>
      <c r="G7" s="162"/>
      <c r="H7" s="86" t="s">
        <v>62</v>
      </c>
      <c r="I7" s="77" t="s">
        <v>63</v>
      </c>
      <c r="J7" s="86" t="s">
        <v>64</v>
      </c>
      <c r="K7" s="77" t="s">
        <v>57</v>
      </c>
      <c r="L7" s="86" t="s">
        <v>65</v>
      </c>
      <c r="M7" s="77" t="s">
        <v>54</v>
      </c>
      <c r="N7" s="86" t="s">
        <v>66</v>
      </c>
    </row>
    <row r="8" ht="3" customHeight="1" thickTop="1"/>
    <row r="9" spans="2:14" ht="12.75">
      <c r="B9" s="1">
        <v>1</v>
      </c>
      <c r="D9" s="15" t="s">
        <v>8</v>
      </c>
      <c r="E9" s="1"/>
      <c r="F9" s="136">
        <v>104.51852390782187</v>
      </c>
      <c r="G9" s="5"/>
      <c r="H9" s="5">
        <f>+F9*0.358</f>
        <v>37.41763155900023</v>
      </c>
      <c r="I9" s="35">
        <v>36.95310714285714</v>
      </c>
      <c r="J9" s="5">
        <f>+I9*1.287</f>
        <v>47.55864889285714</v>
      </c>
      <c r="K9" s="5">
        <v>435.6478638813615</v>
      </c>
      <c r="L9" s="5">
        <f>+K9*1.288</f>
        <v>561.1144486791936</v>
      </c>
      <c r="M9" s="35">
        <v>31.36997523809524</v>
      </c>
      <c r="N9" s="5">
        <f>+M9*2.54</f>
        <v>79.67973710476191</v>
      </c>
    </row>
    <row r="10" spans="2:14" ht="12.75">
      <c r="B10" s="1">
        <v>2</v>
      </c>
      <c r="D10" s="15" t="s">
        <v>280</v>
      </c>
      <c r="E10" s="1"/>
      <c r="F10" s="136">
        <v>99.23833802178228</v>
      </c>
      <c r="G10" s="5"/>
      <c r="H10" s="5">
        <f aca="true" t="shared" si="0" ref="H10:H42">+F10*0.358</f>
        <v>35.527325011798055</v>
      </c>
      <c r="I10" s="35">
        <v>34.94312619047619</v>
      </c>
      <c r="J10" s="5">
        <f aca="true" t="shared" si="1" ref="J10:J42">+I10*1.287</f>
        <v>44.97180340714286</v>
      </c>
      <c r="K10" s="5">
        <v>413.8849916509049</v>
      </c>
      <c r="L10" s="5">
        <f aca="true" t="shared" si="2" ref="L10:L42">+K10*1.288</f>
        <v>533.0838692463656</v>
      </c>
      <c r="M10" s="47">
        <v>32.69728976190476</v>
      </c>
      <c r="N10" s="5">
        <f aca="true" t="shared" si="3" ref="N10:N42">+M10*2.54</f>
        <v>83.05111599523809</v>
      </c>
    </row>
    <row r="11" spans="2:14" ht="12.75">
      <c r="B11" s="1">
        <v>3</v>
      </c>
      <c r="D11" s="15" t="s">
        <v>10</v>
      </c>
      <c r="E11" s="1"/>
      <c r="F11" s="136">
        <v>102.2864134940052</v>
      </c>
      <c r="G11" s="5"/>
      <c r="H11" s="5">
        <f t="shared" si="0"/>
        <v>36.61853603085386</v>
      </c>
      <c r="I11" s="35">
        <v>34.402878571428566</v>
      </c>
      <c r="J11" s="5">
        <f t="shared" si="1"/>
        <v>44.27650472142856</v>
      </c>
      <c r="K11" s="5">
        <v>420.49953200591796</v>
      </c>
      <c r="L11" s="5">
        <f t="shared" si="2"/>
        <v>541.6033972236223</v>
      </c>
      <c r="M11" s="47">
        <v>31.894861666666664</v>
      </c>
      <c r="N11" s="5">
        <f t="shared" si="3"/>
        <v>81.01294863333332</v>
      </c>
    </row>
    <row r="12" spans="2:14" ht="12.75">
      <c r="B12" s="19">
        <v>4</v>
      </c>
      <c r="C12" s="72"/>
      <c r="D12" s="82" t="s">
        <v>12</v>
      </c>
      <c r="E12" s="19"/>
      <c r="F12" s="137">
        <v>101.57568078892604</v>
      </c>
      <c r="G12" s="79"/>
      <c r="H12" s="79">
        <f t="shared" si="0"/>
        <v>36.36409372243552</v>
      </c>
      <c r="I12" s="92">
        <v>35.41060714285714</v>
      </c>
      <c r="J12" s="79">
        <f t="shared" si="1"/>
        <v>45.57345139285714</v>
      </c>
      <c r="K12" s="79">
        <v>443.0121196546904</v>
      </c>
      <c r="L12" s="79">
        <f t="shared" si="2"/>
        <v>570.5996101152413</v>
      </c>
      <c r="M12" s="95">
        <v>31.155820714285714</v>
      </c>
      <c r="N12" s="79">
        <f t="shared" si="3"/>
        <v>79.13578461428571</v>
      </c>
    </row>
    <row r="13" spans="2:14" ht="12.75">
      <c r="B13" s="1">
        <v>5</v>
      </c>
      <c r="D13" s="15" t="s">
        <v>317</v>
      </c>
      <c r="E13" s="1"/>
      <c r="F13" s="136">
        <v>101.26386404786356</v>
      </c>
      <c r="G13" s="5"/>
      <c r="H13" s="5">
        <f t="shared" si="0"/>
        <v>36.25246332913515</v>
      </c>
      <c r="I13" s="35">
        <v>38.55367857142858</v>
      </c>
      <c r="J13" s="5">
        <f t="shared" si="1"/>
        <v>49.61858432142858</v>
      </c>
      <c r="K13" s="5">
        <v>456.12888665526896</v>
      </c>
      <c r="L13" s="5">
        <f t="shared" si="2"/>
        <v>587.4940060119865</v>
      </c>
      <c r="M13" s="47">
        <v>35.68551214285714</v>
      </c>
      <c r="N13" s="5">
        <f t="shared" si="3"/>
        <v>90.64120084285715</v>
      </c>
    </row>
    <row r="14" spans="2:14" ht="12.75">
      <c r="B14" s="1">
        <v>6</v>
      </c>
      <c r="D14" s="15" t="s">
        <v>284</v>
      </c>
      <c r="E14" s="1"/>
      <c r="F14" s="136">
        <v>103.04629604693856</v>
      </c>
      <c r="G14" s="5"/>
      <c r="H14" s="5">
        <f t="shared" si="0"/>
        <v>36.89057398480401</v>
      </c>
      <c r="I14" s="35">
        <v>37.59425952380953</v>
      </c>
      <c r="J14" s="5">
        <f t="shared" si="1"/>
        <v>48.38381200714286</v>
      </c>
      <c r="K14" s="5">
        <v>440.89947849249677</v>
      </c>
      <c r="L14" s="5">
        <f t="shared" si="2"/>
        <v>567.8785282983358</v>
      </c>
      <c r="M14" s="47">
        <v>33.49293857142857</v>
      </c>
      <c r="N14" s="5">
        <f t="shared" si="3"/>
        <v>85.07206397142856</v>
      </c>
    </row>
    <row r="15" spans="2:14" ht="12.75">
      <c r="B15" s="1">
        <v>7</v>
      </c>
      <c r="D15" s="23" t="s">
        <v>436</v>
      </c>
      <c r="E15" s="1"/>
      <c r="F15" s="136">
        <v>101.04593261381771</v>
      </c>
      <c r="G15" s="5"/>
      <c r="H15" s="5">
        <f t="shared" si="0"/>
        <v>36.17444387574674</v>
      </c>
      <c r="I15" s="35">
        <v>35.653032051282054</v>
      </c>
      <c r="J15" s="5">
        <f t="shared" si="1"/>
        <v>45.88545225</v>
      </c>
      <c r="K15" s="5">
        <v>409.5232211359762</v>
      </c>
      <c r="L15" s="5">
        <f t="shared" si="2"/>
        <v>527.4659088231374</v>
      </c>
      <c r="M15" s="47">
        <v>32.571492380952385</v>
      </c>
      <c r="N15" s="5">
        <f t="shared" si="3"/>
        <v>82.73159064761906</v>
      </c>
    </row>
    <row r="16" spans="2:14" ht="12.75">
      <c r="B16" s="19">
        <v>8</v>
      </c>
      <c r="C16" s="72"/>
      <c r="D16" s="78" t="s">
        <v>437</v>
      </c>
      <c r="E16" s="19"/>
      <c r="F16" s="137">
        <v>106.53954383068023</v>
      </c>
      <c r="G16" s="79"/>
      <c r="H16" s="79">
        <f t="shared" si="0"/>
        <v>38.14115669138352</v>
      </c>
      <c r="I16" s="92">
        <v>35.639854761904765</v>
      </c>
      <c r="J16" s="79">
        <f t="shared" si="1"/>
        <v>45.86849307857143</v>
      </c>
      <c r="K16" s="79">
        <v>410.24051653129123</v>
      </c>
      <c r="L16" s="79">
        <f t="shared" si="2"/>
        <v>528.3897852923031</v>
      </c>
      <c r="M16" s="95">
        <v>31.624830714285714</v>
      </c>
      <c r="N16" s="79">
        <f t="shared" si="3"/>
        <v>80.32707001428571</v>
      </c>
    </row>
    <row r="17" spans="2:14" ht="12.75">
      <c r="B17" s="1">
        <v>9</v>
      </c>
      <c r="D17" s="15" t="s">
        <v>288</v>
      </c>
      <c r="E17" s="1"/>
      <c r="F17" s="136">
        <v>96.5359953255427</v>
      </c>
      <c r="G17" s="5"/>
      <c r="H17" s="5">
        <f t="shared" si="0"/>
        <v>34.55988632654429</v>
      </c>
      <c r="I17" s="35">
        <v>35.836638095238094</v>
      </c>
      <c r="J17" s="5">
        <f t="shared" si="1"/>
        <v>46.12175322857142</v>
      </c>
      <c r="K17" s="5">
        <v>375.9207597248256</v>
      </c>
      <c r="L17" s="5">
        <f t="shared" si="2"/>
        <v>484.18593852557535</v>
      </c>
      <c r="M17" s="47">
        <v>33.54665142857143</v>
      </c>
      <c r="N17" s="5">
        <f t="shared" si="3"/>
        <v>85.20849462857143</v>
      </c>
    </row>
    <row r="18" spans="2:14" ht="12.75">
      <c r="B18" s="1">
        <v>10</v>
      </c>
      <c r="D18" s="15" t="s">
        <v>290</v>
      </c>
      <c r="E18" s="1"/>
      <c r="F18" s="136">
        <v>91.8439461115052</v>
      </c>
      <c r="G18" s="5"/>
      <c r="H18" s="5">
        <f t="shared" si="0"/>
        <v>32.88013270791886</v>
      </c>
      <c r="I18" s="35">
        <v>35.01461904761904</v>
      </c>
      <c r="J18" s="5">
        <f t="shared" si="1"/>
        <v>45.063814714285705</v>
      </c>
      <c r="K18" s="5">
        <v>393.5051824282877</v>
      </c>
      <c r="L18" s="5">
        <f t="shared" si="2"/>
        <v>506.83467496763456</v>
      </c>
      <c r="M18" s="47">
        <v>34.21098261904762</v>
      </c>
      <c r="N18" s="5">
        <f t="shared" si="3"/>
        <v>86.89589585238096</v>
      </c>
    </row>
    <row r="19" spans="2:14" ht="12.75">
      <c r="B19" s="1">
        <v>11</v>
      </c>
      <c r="D19" s="15" t="s">
        <v>16</v>
      </c>
      <c r="E19" s="1"/>
      <c r="F19" s="136">
        <v>86.62811408885312</v>
      </c>
      <c r="G19" s="5"/>
      <c r="H19" s="5">
        <f t="shared" si="0"/>
        <v>31.012864843809417</v>
      </c>
      <c r="I19" s="35">
        <v>35.80091904761905</v>
      </c>
      <c r="J19" s="5">
        <f t="shared" si="1"/>
        <v>46.07578281428571</v>
      </c>
      <c r="K19" s="5">
        <v>378.908580427788</v>
      </c>
      <c r="L19" s="5">
        <f t="shared" si="2"/>
        <v>488.034251590991</v>
      </c>
      <c r="M19" s="47">
        <v>34.852160714285716</v>
      </c>
      <c r="N19" s="5">
        <f t="shared" si="3"/>
        <v>88.52448821428573</v>
      </c>
    </row>
    <row r="20" spans="2:14" ht="12.75">
      <c r="B20" s="19">
        <v>12</v>
      </c>
      <c r="C20" s="72"/>
      <c r="D20" s="82" t="s">
        <v>292</v>
      </c>
      <c r="E20" s="19"/>
      <c r="F20" s="137">
        <v>105.11321848072811</v>
      </c>
      <c r="G20" s="79"/>
      <c r="H20" s="79">
        <f t="shared" si="0"/>
        <v>37.63053221610066</v>
      </c>
      <c r="I20" s="92">
        <v>35.7639619047619</v>
      </c>
      <c r="J20" s="79">
        <f t="shared" si="1"/>
        <v>46.028218971428565</v>
      </c>
      <c r="K20" s="79">
        <v>435.139000169529</v>
      </c>
      <c r="L20" s="79">
        <f t="shared" si="2"/>
        <v>560.4590322183534</v>
      </c>
      <c r="M20" s="95">
        <v>35.053979047619045</v>
      </c>
      <c r="N20" s="79">
        <f t="shared" si="3"/>
        <v>89.03710678095237</v>
      </c>
    </row>
    <row r="21" spans="2:14" ht="12.75">
      <c r="B21" s="1">
        <v>13</v>
      </c>
      <c r="D21" s="15" t="s">
        <v>295</v>
      </c>
      <c r="E21" s="1"/>
      <c r="F21" s="136">
        <v>101.23156553713437</v>
      </c>
      <c r="G21" s="5"/>
      <c r="H21" s="5">
        <f t="shared" si="0"/>
        <v>36.24090046229411</v>
      </c>
      <c r="I21" s="35">
        <v>36.45501190476191</v>
      </c>
      <c r="J21" s="5">
        <f t="shared" si="1"/>
        <v>46.91760032142857</v>
      </c>
      <c r="K21" s="5">
        <v>440.87111707088457</v>
      </c>
      <c r="L21" s="5">
        <f t="shared" si="2"/>
        <v>567.8419987872993</v>
      </c>
      <c r="M21" s="47">
        <v>36.61710166666666</v>
      </c>
      <c r="N21" s="5">
        <f t="shared" si="3"/>
        <v>93.00743823333333</v>
      </c>
    </row>
    <row r="22" spans="2:14" ht="12.75">
      <c r="B22" s="1">
        <v>14</v>
      </c>
      <c r="D22" s="23" t="s">
        <v>363</v>
      </c>
      <c r="E22" s="1"/>
      <c r="F22" s="136">
        <v>101.79777519740728</v>
      </c>
      <c r="G22" s="5"/>
      <c r="H22" s="5">
        <f t="shared" si="0"/>
        <v>36.4436035206718</v>
      </c>
      <c r="I22" s="35">
        <v>33.9725</v>
      </c>
      <c r="J22" s="5">
        <f t="shared" si="1"/>
        <v>43.722607499999995</v>
      </c>
      <c r="K22" s="5">
        <v>422.8840513443174</v>
      </c>
      <c r="L22" s="5">
        <f t="shared" si="2"/>
        <v>544.6746581314809</v>
      </c>
      <c r="M22" s="47">
        <v>32.69640738095238</v>
      </c>
      <c r="N22" s="5">
        <f t="shared" si="3"/>
        <v>83.04887474761905</v>
      </c>
    </row>
    <row r="23" spans="2:14" ht="12.75">
      <c r="B23" s="1">
        <v>15</v>
      </c>
      <c r="D23" s="15" t="s">
        <v>19</v>
      </c>
      <c r="E23" s="1"/>
      <c r="F23" s="136">
        <v>99.22101142397187</v>
      </c>
      <c r="G23" s="5"/>
      <c r="H23" s="5">
        <f t="shared" si="0"/>
        <v>35.521122089781926</v>
      </c>
      <c r="I23" s="35">
        <v>35.994233333333334</v>
      </c>
      <c r="J23" s="5">
        <f t="shared" si="1"/>
        <v>46.3245783</v>
      </c>
      <c r="K23" s="5">
        <v>422.01456006358154</v>
      </c>
      <c r="L23" s="5">
        <f t="shared" si="2"/>
        <v>543.5547533618931</v>
      </c>
      <c r="M23" s="47">
        <v>33.01669261904762</v>
      </c>
      <c r="N23" s="5">
        <f t="shared" si="3"/>
        <v>83.86239925238095</v>
      </c>
    </row>
    <row r="24" spans="2:14" ht="12.75">
      <c r="B24" s="19">
        <v>16</v>
      </c>
      <c r="C24" s="72"/>
      <c r="D24" s="82" t="s">
        <v>21</v>
      </c>
      <c r="E24" s="19"/>
      <c r="F24" s="137">
        <v>99.85264968303646</v>
      </c>
      <c r="G24" s="79"/>
      <c r="H24" s="79">
        <f t="shared" si="0"/>
        <v>35.74724858652705</v>
      </c>
      <c r="I24" s="92">
        <v>35.8460619047619</v>
      </c>
      <c r="J24" s="79">
        <f t="shared" si="1"/>
        <v>46.13388167142857</v>
      </c>
      <c r="K24" s="79">
        <v>422.219316280683</v>
      </c>
      <c r="L24" s="79">
        <f t="shared" si="2"/>
        <v>543.8184793695198</v>
      </c>
      <c r="M24" s="95">
        <v>35.85962166666666</v>
      </c>
      <c r="N24" s="79">
        <f t="shared" si="3"/>
        <v>91.08343903333332</v>
      </c>
    </row>
    <row r="25" spans="2:14" ht="12.75">
      <c r="B25" s="1">
        <v>17</v>
      </c>
      <c r="D25" s="15" t="s">
        <v>297</v>
      </c>
      <c r="E25" s="1"/>
      <c r="F25" s="136">
        <v>100.62514496008438</v>
      </c>
      <c r="G25" s="5"/>
      <c r="H25" s="5">
        <f t="shared" si="0"/>
        <v>36.02380189571021</v>
      </c>
      <c r="I25" s="35">
        <v>36.402312499999994</v>
      </c>
      <c r="J25" s="5">
        <f t="shared" si="1"/>
        <v>46.84977618749999</v>
      </c>
      <c r="K25" s="5">
        <v>407.3539517171974</v>
      </c>
      <c r="L25" s="5">
        <f t="shared" si="2"/>
        <v>524.6718898117502</v>
      </c>
      <c r="M25" s="47">
        <v>33.755761785714284</v>
      </c>
      <c r="N25" s="5">
        <f t="shared" si="3"/>
        <v>85.73963493571428</v>
      </c>
    </row>
    <row r="26" spans="2:14" ht="12.75">
      <c r="B26" s="1">
        <v>18</v>
      </c>
      <c r="D26" s="15" t="s">
        <v>299</v>
      </c>
      <c r="E26" s="1"/>
      <c r="F26" s="136">
        <v>92.01381694224271</v>
      </c>
      <c r="G26" s="5"/>
      <c r="H26" s="5">
        <f t="shared" si="0"/>
        <v>32.94094646532289</v>
      </c>
      <c r="I26" s="35">
        <v>37.35288095238095</v>
      </c>
      <c r="J26" s="5">
        <f t="shared" si="1"/>
        <v>48.07315778571428</v>
      </c>
      <c r="K26" s="5">
        <v>401.00052922054766</v>
      </c>
      <c r="L26" s="5">
        <f t="shared" si="2"/>
        <v>516.4886816360654</v>
      </c>
      <c r="M26" s="47">
        <v>31.37903976190476</v>
      </c>
      <c r="N26" s="5">
        <f t="shared" si="3"/>
        <v>79.7027609952381</v>
      </c>
    </row>
    <row r="27" spans="2:14" ht="12.75">
      <c r="B27" s="1">
        <v>19</v>
      </c>
      <c r="D27" s="15" t="s">
        <v>24</v>
      </c>
      <c r="E27" s="1"/>
      <c r="F27" s="136">
        <v>82.31311692219063</v>
      </c>
      <c r="G27" s="5"/>
      <c r="H27" s="5">
        <f t="shared" si="0"/>
        <v>29.468095858144245</v>
      </c>
      <c r="I27" s="35">
        <v>34.67727380952382</v>
      </c>
      <c r="J27" s="5">
        <f t="shared" si="1"/>
        <v>44.62965139285715</v>
      </c>
      <c r="K27" s="5">
        <v>353.8649874578861</v>
      </c>
      <c r="L27" s="5">
        <f t="shared" si="2"/>
        <v>455.77810384575736</v>
      </c>
      <c r="M27" s="47">
        <v>34.53080833333333</v>
      </c>
      <c r="N27" s="5">
        <f t="shared" si="3"/>
        <v>87.70825316666667</v>
      </c>
    </row>
    <row r="28" spans="2:14" ht="12.75">
      <c r="B28" s="19">
        <v>20</v>
      </c>
      <c r="C28" s="72"/>
      <c r="D28" s="82" t="s">
        <v>27</v>
      </c>
      <c r="E28" s="19"/>
      <c r="F28" s="137">
        <v>100.60559920488852</v>
      </c>
      <c r="G28" s="79"/>
      <c r="H28" s="79">
        <f t="shared" si="0"/>
        <v>36.01680451535009</v>
      </c>
      <c r="I28" s="92">
        <v>36.12791428571428</v>
      </c>
      <c r="J28" s="79">
        <f t="shared" si="1"/>
        <v>46.49662568571428</v>
      </c>
      <c r="K28" s="79">
        <v>416.69199073985016</v>
      </c>
      <c r="L28" s="79">
        <f t="shared" si="2"/>
        <v>536.699284072927</v>
      </c>
      <c r="M28" s="95">
        <v>31.912625714285713</v>
      </c>
      <c r="N28" s="79">
        <f t="shared" si="3"/>
        <v>81.05806931428572</v>
      </c>
    </row>
    <row r="29" spans="2:14" ht="12.75">
      <c r="B29" s="1">
        <v>21</v>
      </c>
      <c r="D29" s="15" t="s">
        <v>28</v>
      </c>
      <c r="E29" s="1"/>
      <c r="F29" s="136">
        <v>99.88321283761566</v>
      </c>
      <c r="G29" s="5"/>
      <c r="H29" s="5">
        <f t="shared" si="0"/>
        <v>35.758190195866405</v>
      </c>
      <c r="I29" s="35">
        <v>36.70605952380952</v>
      </c>
      <c r="J29" s="5">
        <f t="shared" si="1"/>
        <v>47.24069860714285</v>
      </c>
      <c r="K29" s="5">
        <v>400.44584024740993</v>
      </c>
      <c r="L29" s="5">
        <f t="shared" si="2"/>
        <v>515.774242238664</v>
      </c>
      <c r="M29" s="47">
        <v>35.36541523809524</v>
      </c>
      <c r="N29" s="5">
        <f t="shared" si="3"/>
        <v>89.8281547047619</v>
      </c>
    </row>
    <row r="30" spans="2:14" ht="12.75">
      <c r="B30" s="1">
        <v>22</v>
      </c>
      <c r="D30" s="15" t="s">
        <v>30</v>
      </c>
      <c r="E30" s="1"/>
      <c r="F30" s="136">
        <v>99.85041403612188</v>
      </c>
      <c r="G30" s="5"/>
      <c r="H30" s="5">
        <f t="shared" si="0"/>
        <v>35.74644822493163</v>
      </c>
      <c r="I30" s="35">
        <v>35.79897619047619</v>
      </c>
      <c r="J30" s="5">
        <f t="shared" si="1"/>
        <v>46.07328235714285</v>
      </c>
      <c r="K30" s="5">
        <v>412.0307063644046</v>
      </c>
      <c r="L30" s="5">
        <f t="shared" si="2"/>
        <v>530.6955497973531</v>
      </c>
      <c r="M30" s="47">
        <v>35.78236285714286</v>
      </c>
      <c r="N30" s="5">
        <f t="shared" si="3"/>
        <v>90.88720165714285</v>
      </c>
    </row>
    <row r="31" spans="2:14" ht="12.75">
      <c r="B31" s="1">
        <v>23</v>
      </c>
      <c r="D31" s="15" t="s">
        <v>32</v>
      </c>
      <c r="E31" s="1"/>
      <c r="F31" s="136">
        <v>102.19265386599062</v>
      </c>
      <c r="G31" s="5"/>
      <c r="H31" s="5">
        <f t="shared" si="0"/>
        <v>36.58497008402464</v>
      </c>
      <c r="I31" s="35">
        <v>36.66610238095238</v>
      </c>
      <c r="J31" s="5">
        <f t="shared" si="1"/>
        <v>47.18927376428571</v>
      </c>
      <c r="K31" s="5">
        <v>413.5335949632436</v>
      </c>
      <c r="L31" s="5">
        <f t="shared" si="2"/>
        <v>532.6312703126578</v>
      </c>
      <c r="M31" s="47">
        <v>34.39942476190476</v>
      </c>
      <c r="N31" s="5">
        <f t="shared" si="3"/>
        <v>87.37453889523809</v>
      </c>
    </row>
    <row r="32" spans="2:14" ht="12.75">
      <c r="B32" s="19">
        <v>24</v>
      </c>
      <c r="C32" s="72"/>
      <c r="D32" s="82" t="s">
        <v>301</v>
      </c>
      <c r="E32" s="19"/>
      <c r="F32" s="137">
        <v>100.48101751200731</v>
      </c>
      <c r="G32" s="79"/>
      <c r="H32" s="79">
        <f t="shared" si="0"/>
        <v>35.972204269298615</v>
      </c>
      <c r="I32" s="92">
        <v>35.73779761904762</v>
      </c>
      <c r="J32" s="79">
        <f t="shared" si="1"/>
        <v>45.99454553571428</v>
      </c>
      <c r="K32" s="79">
        <v>431.97135080783994</v>
      </c>
      <c r="L32" s="79">
        <f t="shared" si="2"/>
        <v>556.3790998404978</v>
      </c>
      <c r="M32" s="95">
        <v>34.612153809523804</v>
      </c>
      <c r="N32" s="79">
        <f t="shared" si="3"/>
        <v>87.91487067619046</v>
      </c>
    </row>
    <row r="33" spans="2:14" ht="12.75">
      <c r="B33" s="1">
        <v>25</v>
      </c>
      <c r="D33" s="15" t="s">
        <v>303</v>
      </c>
      <c r="E33" s="1"/>
      <c r="F33" s="136">
        <v>100.83663731775313</v>
      </c>
      <c r="G33" s="5"/>
      <c r="H33" s="5">
        <f t="shared" si="0"/>
        <v>36.099516159755616</v>
      </c>
      <c r="I33" s="35">
        <v>37.08181904761905</v>
      </c>
      <c r="J33" s="5">
        <f t="shared" si="1"/>
        <v>47.724301114285716</v>
      </c>
      <c r="K33" s="5">
        <v>441.9744657257918</v>
      </c>
      <c r="L33" s="5">
        <f t="shared" si="2"/>
        <v>569.2631118548198</v>
      </c>
      <c r="M33" s="47">
        <v>35.86286547619048</v>
      </c>
      <c r="N33" s="5">
        <f t="shared" si="3"/>
        <v>91.09167830952381</v>
      </c>
    </row>
    <row r="34" spans="2:14" ht="12.75">
      <c r="B34" s="1">
        <v>26</v>
      </c>
      <c r="D34" s="15" t="s">
        <v>305</v>
      </c>
      <c r="E34" s="1"/>
      <c r="F34" s="136">
        <v>95.0314145825052</v>
      </c>
      <c r="G34" s="5"/>
      <c r="H34" s="5">
        <f t="shared" si="0"/>
        <v>34.02124642053686</v>
      </c>
      <c r="I34" s="35">
        <v>36.11447619047619</v>
      </c>
      <c r="J34" s="5">
        <f t="shared" si="1"/>
        <v>46.479330857142855</v>
      </c>
      <c r="K34" s="5">
        <v>420.3011281429199</v>
      </c>
      <c r="L34" s="5">
        <f t="shared" si="2"/>
        <v>541.3478530480808</v>
      </c>
      <c r="M34" s="47">
        <v>35.90199142857143</v>
      </c>
      <c r="N34" s="5">
        <f t="shared" si="3"/>
        <v>91.19105822857142</v>
      </c>
    </row>
    <row r="35" spans="2:14" ht="12.75">
      <c r="B35" s="1">
        <v>27</v>
      </c>
      <c r="D35" s="15" t="s">
        <v>307</v>
      </c>
      <c r="E35" s="1"/>
      <c r="F35" s="136">
        <v>93.41327490343437</v>
      </c>
      <c r="G35" s="5"/>
      <c r="H35" s="5">
        <f t="shared" si="0"/>
        <v>33.441952415429505</v>
      </c>
      <c r="I35" s="35">
        <v>36.388083333333334</v>
      </c>
      <c r="J35" s="5">
        <f t="shared" si="1"/>
        <v>46.83146325</v>
      </c>
      <c r="K35" s="5">
        <v>397.9239468422698</v>
      </c>
      <c r="L35" s="5">
        <f t="shared" si="2"/>
        <v>512.5260435328435</v>
      </c>
      <c r="M35" s="47">
        <v>34.26969095238095</v>
      </c>
      <c r="N35" s="5">
        <f t="shared" si="3"/>
        <v>87.04501501904761</v>
      </c>
    </row>
    <row r="36" spans="2:14" ht="12.75">
      <c r="B36" s="19">
        <v>28</v>
      </c>
      <c r="C36" s="72"/>
      <c r="D36" s="82" t="s">
        <v>34</v>
      </c>
      <c r="E36" s="19"/>
      <c r="F36" s="137">
        <v>95.79155860051563</v>
      </c>
      <c r="G36" s="79"/>
      <c r="H36" s="79">
        <f t="shared" si="0"/>
        <v>34.293377978984594</v>
      </c>
      <c r="I36" s="92">
        <v>37.45612857142857</v>
      </c>
      <c r="J36" s="79">
        <f t="shared" si="1"/>
        <v>48.206037471428566</v>
      </c>
      <c r="K36" s="79">
        <v>397.69393694356074</v>
      </c>
      <c r="L36" s="79">
        <f t="shared" si="2"/>
        <v>512.2297907833063</v>
      </c>
      <c r="M36" s="95">
        <v>33.933395476190476</v>
      </c>
      <c r="N36" s="79">
        <f t="shared" si="3"/>
        <v>86.19082450952381</v>
      </c>
    </row>
    <row r="37" spans="2:14" ht="12.75">
      <c r="B37" s="1">
        <v>29</v>
      </c>
      <c r="D37" s="15" t="s">
        <v>309</v>
      </c>
      <c r="E37" s="1"/>
      <c r="F37" s="136">
        <v>99.65024645024896</v>
      </c>
      <c r="G37" s="5"/>
      <c r="H37" s="5">
        <f t="shared" si="0"/>
        <v>35.674788229189126</v>
      </c>
      <c r="I37" s="35">
        <v>35.42858333333333</v>
      </c>
      <c r="J37" s="5">
        <f t="shared" si="1"/>
        <v>45.59658674999999</v>
      </c>
      <c r="K37" s="5">
        <v>423.68242580957593</v>
      </c>
      <c r="L37" s="5">
        <f t="shared" si="2"/>
        <v>545.7029644427338</v>
      </c>
      <c r="M37" s="47">
        <v>33.55175023809524</v>
      </c>
      <c r="N37" s="5">
        <f t="shared" si="3"/>
        <v>85.22144560476191</v>
      </c>
    </row>
    <row r="38" spans="2:14" ht="12.75">
      <c r="B38" s="1">
        <v>30</v>
      </c>
      <c r="D38" s="15" t="s">
        <v>310</v>
      </c>
      <c r="E38" s="1"/>
      <c r="F38" s="136">
        <v>101.2050627753656</v>
      </c>
      <c r="G38" s="5"/>
      <c r="H38" s="5">
        <f t="shared" si="0"/>
        <v>36.23141247358088</v>
      </c>
      <c r="I38" s="35">
        <v>35.43145</v>
      </c>
      <c r="J38" s="5">
        <f t="shared" si="1"/>
        <v>45.60027614999999</v>
      </c>
      <c r="K38" s="5">
        <v>433.12177645588514</v>
      </c>
      <c r="L38" s="5">
        <f t="shared" si="2"/>
        <v>557.8608480751801</v>
      </c>
      <c r="M38" s="47">
        <v>32.089172142857144</v>
      </c>
      <c r="N38" s="5">
        <f t="shared" si="3"/>
        <v>81.50649724285715</v>
      </c>
    </row>
    <row r="39" spans="2:14" ht="12.75">
      <c r="B39" s="1">
        <v>31</v>
      </c>
      <c r="D39" s="15" t="s">
        <v>311</v>
      </c>
      <c r="E39" s="1"/>
      <c r="F39" s="136">
        <v>104.63275782681771</v>
      </c>
      <c r="G39" s="5"/>
      <c r="H39" s="5">
        <f t="shared" si="0"/>
        <v>37.45852730200074</v>
      </c>
      <c r="I39" s="35">
        <v>34.837854761904765</v>
      </c>
      <c r="J39" s="5">
        <f t="shared" si="1"/>
        <v>44.83631907857143</v>
      </c>
      <c r="K39" s="5">
        <v>448.21177714569643</v>
      </c>
      <c r="L39" s="5">
        <f t="shared" si="2"/>
        <v>577.296768963657</v>
      </c>
      <c r="M39" s="47">
        <v>34.83913619047619</v>
      </c>
      <c r="N39" s="5">
        <f t="shared" si="3"/>
        <v>88.49140592380952</v>
      </c>
    </row>
    <row r="40" spans="2:14" ht="12.75">
      <c r="B40" s="1">
        <v>32</v>
      </c>
      <c r="D40" s="15" t="s">
        <v>313</v>
      </c>
      <c r="E40" s="1"/>
      <c r="F40" s="136">
        <v>93.65794342973021</v>
      </c>
      <c r="G40" s="5"/>
      <c r="H40" s="5">
        <f t="shared" si="0"/>
        <v>33.52954374784341</v>
      </c>
      <c r="I40" s="35">
        <v>33.33322619047619</v>
      </c>
      <c r="J40" s="5">
        <f t="shared" si="1"/>
        <v>42.89986210714285</v>
      </c>
      <c r="K40" s="5">
        <v>378.7002900310305</v>
      </c>
      <c r="L40" s="5">
        <f t="shared" si="2"/>
        <v>487.7659735599673</v>
      </c>
      <c r="M40" s="47">
        <v>33.15300714285714</v>
      </c>
      <c r="N40" s="5">
        <f t="shared" si="3"/>
        <v>84.20863814285714</v>
      </c>
    </row>
    <row r="41" spans="4:13" ht="12.75">
      <c r="D41" s="2"/>
      <c r="E41" s="1"/>
      <c r="F41" s="134"/>
      <c r="I41" s="34"/>
      <c r="M41" s="34"/>
    </row>
    <row r="42" spans="4:14" ht="12.75">
      <c r="D42" s="2" t="s">
        <v>60</v>
      </c>
      <c r="E42" s="1"/>
      <c r="F42" s="138">
        <f>AVERAGE(F9:F39)</f>
        <v>99.04079991412249</v>
      </c>
      <c r="G42" s="26"/>
      <c r="H42" s="5">
        <f t="shared" si="0"/>
        <v>35.45660636925585</v>
      </c>
      <c r="I42" s="47">
        <f>AVERAGE(I9:I40)</f>
        <v>35.91798212139423</v>
      </c>
      <c r="J42" s="5">
        <f t="shared" si="1"/>
        <v>46.226442990234375</v>
      </c>
      <c r="K42" s="5">
        <f>AVERAGE(K9:K40)</f>
        <v>415.61880862915365</v>
      </c>
      <c r="L42" s="5">
        <f t="shared" si="2"/>
        <v>535.3170255143499</v>
      </c>
      <c r="M42" s="47">
        <f>AVERAGE(M9:M40)</f>
        <v>33.80265373883929</v>
      </c>
      <c r="N42" s="5">
        <f t="shared" si="3"/>
        <v>85.85874049665179</v>
      </c>
    </row>
    <row r="43" spans="4:13" ht="12.75">
      <c r="D43" s="2"/>
      <c r="E43" s="1"/>
      <c r="F43" s="134"/>
      <c r="I43" s="34"/>
      <c r="M43" s="34"/>
    </row>
    <row r="44" spans="4:6" ht="12.75">
      <c r="D44" s="2"/>
      <c r="E44" s="1"/>
      <c r="F44" s="134"/>
    </row>
    <row r="45" spans="4:5" ht="12.75">
      <c r="D45" s="2"/>
      <c r="E45" s="1"/>
    </row>
    <row r="46" spans="4:5" ht="12.75">
      <c r="D46" s="2"/>
      <c r="E46" s="1"/>
    </row>
    <row r="47" spans="4:5" ht="12.75">
      <c r="D47" s="2"/>
      <c r="E47" s="1"/>
    </row>
    <row r="48" spans="4:5" ht="12.75">
      <c r="D48" s="2"/>
      <c r="E48" s="1"/>
    </row>
    <row r="49" spans="4:5" ht="12.75">
      <c r="D49" s="2"/>
      <c r="E49" s="1"/>
    </row>
    <row r="50" spans="4:5" ht="12.75">
      <c r="D50" s="2"/>
      <c r="E50" s="1"/>
    </row>
    <row r="51" spans="4:5" ht="12.75">
      <c r="D51" s="2"/>
      <c r="E51" s="1"/>
    </row>
    <row r="52" spans="4:5" ht="12.75">
      <c r="D52" s="2"/>
      <c r="E52" s="1"/>
    </row>
    <row r="53" spans="4:5" ht="12.75">
      <c r="D53" s="2"/>
      <c r="E53" s="1"/>
    </row>
    <row r="54" spans="4:5" ht="12.75">
      <c r="D54" s="2"/>
      <c r="E54" s="1"/>
    </row>
    <row r="55" spans="4:5" ht="12.75">
      <c r="D55" s="2"/>
      <c r="E55" s="1"/>
    </row>
    <row r="56" spans="4:5" ht="12.75">
      <c r="D56" s="2"/>
      <c r="E56" s="1"/>
    </row>
    <row r="57" spans="4:5" ht="12.75">
      <c r="D57" s="2"/>
      <c r="E57" s="1"/>
    </row>
    <row r="58" spans="4:5" ht="12.75">
      <c r="D58" s="2"/>
      <c r="E58" s="1"/>
    </row>
    <row r="59" spans="4:5" ht="12.75">
      <c r="D59" s="2"/>
      <c r="E59" s="1"/>
    </row>
    <row r="60" spans="4:5" ht="12.75">
      <c r="D60" s="2"/>
      <c r="E60" s="1"/>
    </row>
    <row r="61" spans="4:5" ht="12.75">
      <c r="D61" s="2"/>
      <c r="E61" s="1"/>
    </row>
    <row r="62" spans="4:5" ht="12.75">
      <c r="D62" s="2"/>
      <c r="E62" s="1"/>
    </row>
    <row r="63" spans="4:5" ht="12.75">
      <c r="D63" s="2"/>
      <c r="E63" s="1"/>
    </row>
    <row r="64" spans="4:5" ht="12.75">
      <c r="D64" s="2"/>
      <c r="E64" s="1"/>
    </row>
    <row r="65" spans="4:5" ht="12.75">
      <c r="D65" s="2"/>
      <c r="E65" s="1"/>
    </row>
    <row r="66" spans="4:5" ht="12.75">
      <c r="D66" s="2"/>
      <c r="E66" s="1"/>
    </row>
    <row r="67" spans="4:5" ht="12.75">
      <c r="D67" s="2"/>
      <c r="E67" s="1"/>
    </row>
    <row r="68" spans="4:5" ht="12.75">
      <c r="D68" s="2"/>
      <c r="E68" s="1"/>
    </row>
    <row r="69" spans="4:5" ht="12.75">
      <c r="D69" s="2"/>
      <c r="E69" s="1"/>
    </row>
    <row r="70" spans="4:5" ht="12.75">
      <c r="D70" s="2"/>
      <c r="E70" s="1"/>
    </row>
    <row r="71" spans="4:5" ht="12.75">
      <c r="D71" s="2"/>
      <c r="E71" s="1"/>
    </row>
    <row r="72" spans="4:5" ht="12.75">
      <c r="D72" s="2"/>
      <c r="E72" s="1"/>
    </row>
    <row r="73" spans="4:5" ht="12.75">
      <c r="D73" s="2"/>
      <c r="E73" s="1"/>
    </row>
    <row r="74" spans="4:5" ht="12.75">
      <c r="D74" s="2"/>
      <c r="E74" s="1"/>
    </row>
    <row r="75" spans="4:5" ht="12.75">
      <c r="D75" s="2"/>
      <c r="E75" s="1"/>
    </row>
  </sheetData>
  <mergeCells count="2">
    <mergeCell ref="F6:G6"/>
    <mergeCell ref="F7:G7"/>
  </mergeCells>
  <printOptions/>
  <pageMargins left="0.75" right="0.75" top="1" bottom="1" header="0.5" footer="0.5"/>
  <pageSetup fitToHeight="1" fitToWidth="1"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2:M48"/>
  <sheetViews>
    <sheetView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2" width="1.57421875" style="0" customWidth="1"/>
    <col min="3" max="3" width="20.140625" style="0" customWidth="1"/>
    <col min="4" max="5" width="9.140625" style="1" customWidth="1"/>
    <col min="6" max="6" width="10.421875" style="1" customWidth="1"/>
    <col min="7" max="7" width="9.140625" style="1" customWidth="1"/>
    <col min="8" max="8" width="12.00390625" style="1" customWidth="1"/>
    <col min="9" max="9" width="11.140625" style="1" customWidth="1"/>
    <col min="10" max="10" width="10.8515625" style="1" customWidth="1"/>
    <col min="11" max="11" width="11.28125" style="1" customWidth="1"/>
    <col min="12" max="12" width="9.140625" style="1" customWidth="1"/>
    <col min="13" max="13" width="11.00390625" style="1" customWidth="1"/>
  </cols>
  <sheetData>
    <row r="2" ht="15">
      <c r="B2" s="40" t="s">
        <v>335</v>
      </c>
    </row>
    <row r="4" ht="12.75">
      <c r="K4" s="1" t="s">
        <v>67</v>
      </c>
    </row>
    <row r="5" spans="1:13" ht="12.75">
      <c r="A5" s="1" t="s">
        <v>40</v>
      </c>
      <c r="C5" t="s">
        <v>41</v>
      </c>
      <c r="E5" s="1" t="s">
        <v>68</v>
      </c>
      <c r="F5" s="1" t="s">
        <v>44</v>
      </c>
      <c r="H5" s="1" t="s">
        <v>46</v>
      </c>
      <c r="I5" s="1" t="s">
        <v>67</v>
      </c>
      <c r="J5" s="1" t="s">
        <v>67</v>
      </c>
      <c r="K5" s="1" t="s">
        <v>39</v>
      </c>
      <c r="L5" s="1" t="s">
        <v>47</v>
      </c>
      <c r="M5" s="1" t="s">
        <v>69</v>
      </c>
    </row>
    <row r="6" spans="1:13" ht="13.5" thickBot="1">
      <c r="A6" s="77" t="s">
        <v>49</v>
      </c>
      <c r="B6" s="76"/>
      <c r="C6" s="76" t="s">
        <v>50</v>
      </c>
      <c r="D6" s="77" t="s">
        <v>42</v>
      </c>
      <c r="E6" s="77" t="s">
        <v>52</v>
      </c>
      <c r="F6" s="77" t="s">
        <v>70</v>
      </c>
      <c r="G6" s="77" t="s">
        <v>45</v>
      </c>
      <c r="H6" s="77" t="s">
        <v>55</v>
      </c>
      <c r="I6" s="77" t="s">
        <v>55</v>
      </c>
      <c r="J6" s="77" t="s">
        <v>71</v>
      </c>
      <c r="K6" s="77" t="s">
        <v>72</v>
      </c>
      <c r="L6" s="77" t="s">
        <v>58</v>
      </c>
      <c r="M6" s="77" t="s">
        <v>73</v>
      </c>
    </row>
    <row r="7" ht="2.25" customHeight="1" thickTop="1"/>
    <row r="8" spans="1:13" ht="12.75">
      <c r="A8" s="1">
        <v>1</v>
      </c>
      <c r="C8" s="15" t="s">
        <v>8</v>
      </c>
      <c r="D8" s="29">
        <v>4</v>
      </c>
      <c r="E8" s="53">
        <v>6</v>
      </c>
      <c r="F8" s="1">
        <v>6</v>
      </c>
      <c r="G8" s="53">
        <v>2</v>
      </c>
      <c r="H8" s="1">
        <v>14</v>
      </c>
      <c r="I8" s="1">
        <v>23</v>
      </c>
      <c r="J8" s="1">
        <v>18</v>
      </c>
      <c r="K8" s="1">
        <v>7</v>
      </c>
      <c r="L8" s="1">
        <v>27</v>
      </c>
      <c r="M8" s="1">
        <v>27</v>
      </c>
    </row>
    <row r="9" spans="1:13" ht="12.75">
      <c r="A9" s="1">
        <v>2</v>
      </c>
      <c r="C9" s="15" t="s">
        <v>280</v>
      </c>
      <c r="D9" s="29">
        <v>22</v>
      </c>
      <c r="E9" s="53">
        <v>27</v>
      </c>
      <c r="F9" s="1">
        <v>23</v>
      </c>
      <c r="G9" s="53">
        <v>10</v>
      </c>
      <c r="H9" s="1">
        <v>4</v>
      </c>
      <c r="I9" s="1">
        <v>11</v>
      </c>
      <c r="J9" s="1">
        <v>26</v>
      </c>
      <c r="K9" s="1">
        <v>18</v>
      </c>
      <c r="L9" s="1">
        <v>5</v>
      </c>
      <c r="M9" s="1">
        <v>12</v>
      </c>
    </row>
    <row r="10" spans="1:13" ht="12.75">
      <c r="A10" s="1">
        <v>3</v>
      </c>
      <c r="C10" s="15" t="s">
        <v>10</v>
      </c>
      <c r="D10" s="29">
        <v>6</v>
      </c>
      <c r="E10" s="53">
        <v>30</v>
      </c>
      <c r="F10" s="1">
        <v>12</v>
      </c>
      <c r="G10" s="34">
        <v>5</v>
      </c>
      <c r="H10" s="1">
        <v>15</v>
      </c>
      <c r="I10" s="1">
        <v>16</v>
      </c>
      <c r="J10" s="1">
        <v>24</v>
      </c>
      <c r="K10" s="1">
        <v>15</v>
      </c>
      <c r="L10" s="1">
        <v>19</v>
      </c>
      <c r="M10" s="1">
        <v>19</v>
      </c>
    </row>
    <row r="11" spans="1:13" ht="12.75">
      <c r="A11" s="19">
        <v>4</v>
      </c>
      <c r="B11" s="72"/>
      <c r="C11" s="82" t="s">
        <v>12</v>
      </c>
      <c r="D11" s="80">
        <v>9</v>
      </c>
      <c r="E11" s="93">
        <v>25</v>
      </c>
      <c r="F11" s="19">
        <v>9</v>
      </c>
      <c r="G11" s="94">
        <v>1</v>
      </c>
      <c r="H11" s="19">
        <v>1</v>
      </c>
      <c r="I11" s="19">
        <v>32</v>
      </c>
      <c r="J11" s="19">
        <v>1</v>
      </c>
      <c r="K11" s="19">
        <v>3</v>
      </c>
      <c r="L11" s="19">
        <v>12</v>
      </c>
      <c r="M11" s="19">
        <v>7</v>
      </c>
    </row>
    <row r="12" spans="1:13" ht="12.75">
      <c r="A12" s="1">
        <v>5</v>
      </c>
      <c r="C12" s="15" t="s">
        <v>317</v>
      </c>
      <c r="D12" s="29">
        <v>10</v>
      </c>
      <c r="E12" s="53">
        <v>1</v>
      </c>
      <c r="F12" s="1">
        <v>1</v>
      </c>
      <c r="G12" s="34">
        <v>27</v>
      </c>
      <c r="H12" s="1">
        <v>8</v>
      </c>
      <c r="I12" s="1">
        <v>14</v>
      </c>
      <c r="J12" s="1">
        <v>2</v>
      </c>
      <c r="K12" s="1">
        <v>1</v>
      </c>
      <c r="L12" s="1">
        <v>10</v>
      </c>
      <c r="M12" s="1">
        <v>10</v>
      </c>
    </row>
    <row r="13" spans="1:13" ht="12.75">
      <c r="A13" s="1">
        <v>6</v>
      </c>
      <c r="C13" s="15" t="s">
        <v>284</v>
      </c>
      <c r="D13" s="29">
        <v>5</v>
      </c>
      <c r="E13" s="53">
        <v>2</v>
      </c>
      <c r="F13" s="1">
        <v>2</v>
      </c>
      <c r="G13" s="34">
        <v>13</v>
      </c>
      <c r="H13" s="1">
        <v>22</v>
      </c>
      <c r="I13" s="1">
        <v>12</v>
      </c>
      <c r="J13" s="1">
        <v>13</v>
      </c>
      <c r="K13" s="1">
        <v>5</v>
      </c>
      <c r="L13" s="1">
        <v>18</v>
      </c>
      <c r="M13" s="1">
        <v>15</v>
      </c>
    </row>
    <row r="14" spans="1:13" ht="12.75">
      <c r="A14" s="1">
        <v>7</v>
      </c>
      <c r="C14" s="23" t="s">
        <v>436</v>
      </c>
      <c r="D14" s="29">
        <v>13</v>
      </c>
      <c r="E14" s="53">
        <v>21</v>
      </c>
      <c r="F14" s="1">
        <v>15</v>
      </c>
      <c r="G14" s="53">
        <v>8</v>
      </c>
      <c r="H14" s="1">
        <v>11</v>
      </c>
      <c r="I14" s="1">
        <v>1</v>
      </c>
      <c r="J14" s="1">
        <v>30</v>
      </c>
      <c r="K14" s="1">
        <v>22</v>
      </c>
      <c r="L14" s="1">
        <v>22</v>
      </c>
      <c r="M14" s="1">
        <v>20</v>
      </c>
    </row>
    <row r="15" spans="1:13" ht="12.75">
      <c r="A15" s="19">
        <v>8</v>
      </c>
      <c r="B15" s="72"/>
      <c r="C15" s="78" t="s">
        <v>437</v>
      </c>
      <c r="D15" s="80">
        <v>1</v>
      </c>
      <c r="E15" s="93">
        <v>22</v>
      </c>
      <c r="F15" s="19">
        <v>19</v>
      </c>
      <c r="G15" s="93">
        <v>4</v>
      </c>
      <c r="H15" s="19">
        <v>16</v>
      </c>
      <c r="I15" s="19">
        <v>15</v>
      </c>
      <c r="J15" s="19">
        <v>32</v>
      </c>
      <c r="K15" s="19">
        <v>21</v>
      </c>
      <c r="L15" s="19">
        <v>32</v>
      </c>
      <c r="M15" s="19">
        <v>29</v>
      </c>
    </row>
    <row r="16" spans="1:13" ht="12.75">
      <c r="A16" s="1">
        <v>9</v>
      </c>
      <c r="C16" s="15" t="s">
        <v>288</v>
      </c>
      <c r="D16" s="29">
        <v>24</v>
      </c>
      <c r="E16" s="53">
        <v>16</v>
      </c>
      <c r="F16" s="1">
        <v>17</v>
      </c>
      <c r="G16" s="53">
        <v>14</v>
      </c>
      <c r="H16" s="1">
        <v>12</v>
      </c>
      <c r="I16" s="1">
        <v>3</v>
      </c>
      <c r="J16" s="1">
        <v>31</v>
      </c>
      <c r="K16" s="1">
        <v>31</v>
      </c>
      <c r="L16" s="1">
        <v>29</v>
      </c>
      <c r="M16" s="1">
        <v>14</v>
      </c>
    </row>
    <row r="17" spans="1:13" ht="12.75">
      <c r="A17" s="1">
        <v>10</v>
      </c>
      <c r="C17" s="15" t="s">
        <v>290</v>
      </c>
      <c r="D17" s="29">
        <v>30</v>
      </c>
      <c r="E17" s="53">
        <v>26</v>
      </c>
      <c r="F17" s="1">
        <v>5</v>
      </c>
      <c r="G17" s="53">
        <v>18</v>
      </c>
      <c r="H17" s="1">
        <v>6</v>
      </c>
      <c r="I17" s="1">
        <v>6</v>
      </c>
      <c r="J17" s="1">
        <v>19</v>
      </c>
      <c r="K17" s="1">
        <v>28</v>
      </c>
      <c r="L17" s="1">
        <v>15</v>
      </c>
      <c r="M17" s="1">
        <v>30</v>
      </c>
    </row>
    <row r="18" spans="1:13" ht="12.75">
      <c r="A18" s="1">
        <v>11</v>
      </c>
      <c r="C18" s="15" t="s">
        <v>16</v>
      </c>
      <c r="D18" s="29">
        <v>31</v>
      </c>
      <c r="E18" s="53">
        <v>17</v>
      </c>
      <c r="F18" s="1">
        <v>4</v>
      </c>
      <c r="G18" s="53">
        <v>24</v>
      </c>
      <c r="H18" s="1">
        <v>27</v>
      </c>
      <c r="I18" s="1">
        <v>18</v>
      </c>
      <c r="J18" s="1">
        <v>3</v>
      </c>
      <c r="K18" s="1">
        <v>29</v>
      </c>
      <c r="L18" s="1">
        <v>20</v>
      </c>
      <c r="M18" s="1">
        <v>6</v>
      </c>
    </row>
    <row r="19" spans="1:13" ht="12.75">
      <c r="A19" s="19">
        <v>12</v>
      </c>
      <c r="B19" s="72"/>
      <c r="C19" s="82" t="s">
        <v>292</v>
      </c>
      <c r="D19" s="80">
        <v>2</v>
      </c>
      <c r="E19" s="93">
        <v>19</v>
      </c>
      <c r="F19" s="19">
        <v>14</v>
      </c>
      <c r="G19" s="94">
        <v>25</v>
      </c>
      <c r="H19" s="19">
        <v>31</v>
      </c>
      <c r="I19" s="19">
        <v>4</v>
      </c>
      <c r="J19" s="19">
        <v>21</v>
      </c>
      <c r="K19" s="19">
        <v>8</v>
      </c>
      <c r="L19" s="19">
        <v>26</v>
      </c>
      <c r="M19" s="19">
        <v>23</v>
      </c>
    </row>
    <row r="20" spans="1:13" ht="12.75">
      <c r="A20" s="1">
        <v>13</v>
      </c>
      <c r="C20" s="15" t="s">
        <v>295</v>
      </c>
      <c r="D20" s="29">
        <v>11</v>
      </c>
      <c r="E20" s="53">
        <v>9</v>
      </c>
      <c r="F20" s="1">
        <v>27</v>
      </c>
      <c r="G20" s="53">
        <v>32</v>
      </c>
      <c r="H20" s="1">
        <v>30</v>
      </c>
      <c r="I20" s="1">
        <v>10</v>
      </c>
      <c r="J20" s="1">
        <v>8</v>
      </c>
      <c r="K20" s="1">
        <v>6</v>
      </c>
      <c r="L20" s="1">
        <v>14</v>
      </c>
      <c r="M20" s="1">
        <v>17</v>
      </c>
    </row>
    <row r="21" spans="1:13" ht="12.75">
      <c r="A21" s="1">
        <v>14</v>
      </c>
      <c r="C21" s="23" t="s">
        <v>363</v>
      </c>
      <c r="D21" s="29">
        <v>8</v>
      </c>
      <c r="E21" s="53">
        <v>31</v>
      </c>
      <c r="F21" s="1">
        <v>32</v>
      </c>
      <c r="G21" s="34">
        <v>9</v>
      </c>
      <c r="H21" s="1">
        <v>29</v>
      </c>
      <c r="I21" s="1">
        <v>31</v>
      </c>
      <c r="J21" s="1">
        <v>20</v>
      </c>
      <c r="K21" s="1">
        <v>12</v>
      </c>
      <c r="L21" s="1">
        <v>25</v>
      </c>
      <c r="M21" s="1">
        <v>28</v>
      </c>
    </row>
    <row r="22" spans="1:13" ht="12.75">
      <c r="A22" s="1">
        <v>15</v>
      </c>
      <c r="C22" s="15" t="s">
        <v>19</v>
      </c>
      <c r="D22" s="29">
        <v>23</v>
      </c>
      <c r="E22" s="53">
        <v>14</v>
      </c>
      <c r="F22" s="1">
        <v>16</v>
      </c>
      <c r="G22" s="34">
        <v>11</v>
      </c>
      <c r="H22" s="1">
        <v>19</v>
      </c>
      <c r="I22" s="1">
        <v>17</v>
      </c>
      <c r="J22" s="1">
        <v>11</v>
      </c>
      <c r="K22" s="1">
        <v>14</v>
      </c>
      <c r="L22" s="1">
        <v>9</v>
      </c>
      <c r="M22" s="1">
        <v>1</v>
      </c>
    </row>
    <row r="23" spans="1:13" ht="12.75">
      <c r="A23" s="19">
        <v>16</v>
      </c>
      <c r="B23" s="72"/>
      <c r="C23" s="82" t="s">
        <v>21</v>
      </c>
      <c r="D23" s="80">
        <v>19</v>
      </c>
      <c r="E23" s="93">
        <v>15</v>
      </c>
      <c r="F23" s="19">
        <v>30</v>
      </c>
      <c r="G23" s="94">
        <v>29</v>
      </c>
      <c r="H23" s="19">
        <v>24</v>
      </c>
      <c r="I23" s="19">
        <v>30</v>
      </c>
      <c r="J23" s="19">
        <v>17</v>
      </c>
      <c r="K23" s="19">
        <v>13</v>
      </c>
      <c r="L23" s="19">
        <v>1</v>
      </c>
      <c r="M23" s="19">
        <v>31</v>
      </c>
    </row>
    <row r="24" spans="1:13" ht="12.75">
      <c r="A24" s="1">
        <v>17</v>
      </c>
      <c r="C24" s="15" t="s">
        <v>297</v>
      </c>
      <c r="D24" s="29">
        <v>15</v>
      </c>
      <c r="E24" s="53">
        <v>10</v>
      </c>
      <c r="F24" s="1">
        <v>13</v>
      </c>
      <c r="G24" s="53">
        <v>16</v>
      </c>
      <c r="H24" s="1">
        <v>20</v>
      </c>
      <c r="I24" s="1">
        <v>28</v>
      </c>
      <c r="J24" s="1">
        <v>22</v>
      </c>
      <c r="K24" s="1">
        <v>23</v>
      </c>
      <c r="L24" s="1">
        <v>11</v>
      </c>
      <c r="M24" s="1">
        <v>9</v>
      </c>
    </row>
    <row r="25" spans="1:13" ht="12.75">
      <c r="A25" s="1">
        <v>18</v>
      </c>
      <c r="C25" s="15" t="s">
        <v>299</v>
      </c>
      <c r="D25" s="29">
        <v>29</v>
      </c>
      <c r="E25" s="53">
        <v>4</v>
      </c>
      <c r="F25" s="1">
        <v>20</v>
      </c>
      <c r="G25" s="34">
        <v>3</v>
      </c>
      <c r="H25" s="1">
        <v>25</v>
      </c>
      <c r="I25" s="1">
        <v>26</v>
      </c>
      <c r="J25" s="1">
        <v>4</v>
      </c>
      <c r="K25" s="1">
        <v>24</v>
      </c>
      <c r="L25" s="1">
        <v>3</v>
      </c>
      <c r="M25" s="1">
        <v>2</v>
      </c>
    </row>
    <row r="26" spans="1:13" ht="12.75">
      <c r="A26" s="1">
        <v>19</v>
      </c>
      <c r="C26" s="15" t="s">
        <v>24</v>
      </c>
      <c r="D26" s="29">
        <v>32</v>
      </c>
      <c r="E26" s="53">
        <v>29</v>
      </c>
      <c r="F26" s="1">
        <v>18</v>
      </c>
      <c r="G26" s="34">
        <v>21</v>
      </c>
      <c r="H26" s="1">
        <v>32</v>
      </c>
      <c r="I26" s="1">
        <v>27</v>
      </c>
      <c r="J26" s="1">
        <v>5</v>
      </c>
      <c r="K26" s="1">
        <v>32</v>
      </c>
      <c r="L26" s="1">
        <v>4</v>
      </c>
      <c r="M26" s="1">
        <v>5</v>
      </c>
    </row>
    <row r="27" spans="1:13" ht="12.75">
      <c r="A27" s="19">
        <v>20</v>
      </c>
      <c r="B27" s="72"/>
      <c r="C27" s="82" t="s">
        <v>27</v>
      </c>
      <c r="D27" s="80">
        <v>16</v>
      </c>
      <c r="E27" s="93">
        <v>12</v>
      </c>
      <c r="F27" s="19">
        <v>22</v>
      </c>
      <c r="G27" s="93">
        <v>6</v>
      </c>
      <c r="H27" s="19">
        <v>10</v>
      </c>
      <c r="I27" s="19">
        <v>5</v>
      </c>
      <c r="J27" s="19">
        <v>27</v>
      </c>
      <c r="K27" s="19">
        <v>17</v>
      </c>
      <c r="L27" s="19">
        <v>24</v>
      </c>
      <c r="M27" s="19">
        <v>24</v>
      </c>
    </row>
    <row r="28" spans="1:13" ht="12.75">
      <c r="A28" s="1">
        <v>21</v>
      </c>
      <c r="C28" s="15" t="s">
        <v>28</v>
      </c>
      <c r="D28" s="29">
        <v>18</v>
      </c>
      <c r="E28" s="53">
        <v>7</v>
      </c>
      <c r="F28" s="1">
        <v>8</v>
      </c>
      <c r="G28" s="53">
        <v>26</v>
      </c>
      <c r="H28" s="1">
        <v>13</v>
      </c>
      <c r="I28" s="1">
        <v>8</v>
      </c>
      <c r="J28" s="1">
        <v>28</v>
      </c>
      <c r="K28" s="1">
        <v>25</v>
      </c>
      <c r="L28" s="1">
        <v>23</v>
      </c>
      <c r="M28" s="1">
        <v>8</v>
      </c>
    </row>
    <row r="29" spans="1:13" ht="12.75">
      <c r="A29" s="1">
        <v>22</v>
      </c>
      <c r="C29" s="15" t="s">
        <v>30</v>
      </c>
      <c r="D29" s="29">
        <v>20</v>
      </c>
      <c r="E29" s="53">
        <v>18</v>
      </c>
      <c r="F29" s="1">
        <v>26</v>
      </c>
      <c r="G29" s="53">
        <v>28</v>
      </c>
      <c r="H29" s="1">
        <v>18</v>
      </c>
      <c r="I29" s="1">
        <v>7</v>
      </c>
      <c r="J29" s="1">
        <v>23</v>
      </c>
      <c r="K29" s="1">
        <v>20</v>
      </c>
      <c r="L29" s="1">
        <v>30</v>
      </c>
      <c r="M29" s="1">
        <v>3</v>
      </c>
    </row>
    <row r="30" spans="1:13" ht="12.75">
      <c r="A30" s="1">
        <v>23</v>
      </c>
      <c r="C30" s="15" t="s">
        <v>32</v>
      </c>
      <c r="D30" s="29">
        <v>7</v>
      </c>
      <c r="E30" s="53">
        <v>8</v>
      </c>
      <c r="F30" s="1">
        <v>29</v>
      </c>
      <c r="G30" s="53">
        <v>20</v>
      </c>
      <c r="H30" s="1">
        <v>9</v>
      </c>
      <c r="I30" s="1">
        <v>24</v>
      </c>
      <c r="J30" s="1">
        <v>25</v>
      </c>
      <c r="K30" s="1">
        <v>19</v>
      </c>
      <c r="L30" s="1">
        <v>7</v>
      </c>
      <c r="M30" s="1">
        <v>22</v>
      </c>
    </row>
    <row r="31" spans="1:13" ht="12.75">
      <c r="A31" s="19">
        <v>24</v>
      </c>
      <c r="B31" s="72"/>
      <c r="C31" s="82" t="s">
        <v>301</v>
      </c>
      <c r="D31" s="80">
        <v>17</v>
      </c>
      <c r="E31" s="93">
        <v>20</v>
      </c>
      <c r="F31" s="19">
        <v>28</v>
      </c>
      <c r="G31" s="93">
        <v>22</v>
      </c>
      <c r="H31" s="19">
        <v>7</v>
      </c>
      <c r="I31" s="19">
        <v>25</v>
      </c>
      <c r="J31" s="19">
        <v>9</v>
      </c>
      <c r="K31" s="19">
        <v>10</v>
      </c>
      <c r="L31" s="19">
        <v>13</v>
      </c>
      <c r="M31" s="19">
        <v>18</v>
      </c>
    </row>
    <row r="32" spans="1:13" ht="12.75">
      <c r="A32" s="1">
        <v>25</v>
      </c>
      <c r="C32" s="15" t="s">
        <v>303</v>
      </c>
      <c r="D32" s="29">
        <v>14</v>
      </c>
      <c r="E32" s="53">
        <v>5</v>
      </c>
      <c r="F32" s="1">
        <v>11</v>
      </c>
      <c r="G32" s="53">
        <v>30</v>
      </c>
      <c r="H32" s="1">
        <v>21</v>
      </c>
      <c r="I32" s="1">
        <v>2</v>
      </c>
      <c r="J32" s="1">
        <v>15</v>
      </c>
      <c r="K32" s="1">
        <v>4</v>
      </c>
      <c r="L32" s="1">
        <v>16</v>
      </c>
      <c r="M32" s="1">
        <v>4</v>
      </c>
    </row>
    <row r="33" spans="1:13" ht="12.75">
      <c r="A33" s="1">
        <v>26</v>
      </c>
      <c r="C33" s="15" t="s">
        <v>305</v>
      </c>
      <c r="D33" s="29">
        <v>26</v>
      </c>
      <c r="E33" s="53">
        <v>13</v>
      </c>
      <c r="F33" s="1">
        <v>25</v>
      </c>
      <c r="G33" s="34">
        <v>31</v>
      </c>
      <c r="H33" s="1">
        <v>28</v>
      </c>
      <c r="I33" s="1">
        <v>21</v>
      </c>
      <c r="J33" s="1">
        <v>6</v>
      </c>
      <c r="K33" s="1">
        <v>16</v>
      </c>
      <c r="L33" s="1">
        <v>2</v>
      </c>
      <c r="M33" s="1">
        <v>11</v>
      </c>
    </row>
    <row r="34" spans="1:13" ht="12.75">
      <c r="A34" s="1">
        <v>27</v>
      </c>
      <c r="C34" s="15" t="s">
        <v>307</v>
      </c>
      <c r="D34" s="29">
        <v>28</v>
      </c>
      <c r="E34" s="53">
        <v>11</v>
      </c>
      <c r="F34" s="1">
        <v>21</v>
      </c>
      <c r="G34" s="34">
        <v>19</v>
      </c>
      <c r="H34" s="1">
        <v>3</v>
      </c>
      <c r="I34" s="1">
        <v>19</v>
      </c>
      <c r="J34" s="1">
        <v>7</v>
      </c>
      <c r="K34" s="1">
        <v>26</v>
      </c>
      <c r="L34" s="1">
        <v>17</v>
      </c>
      <c r="M34" s="1">
        <v>21</v>
      </c>
    </row>
    <row r="35" spans="1:13" ht="12.75">
      <c r="A35" s="19">
        <v>28</v>
      </c>
      <c r="B35" s="72"/>
      <c r="C35" s="82" t="s">
        <v>34</v>
      </c>
      <c r="D35" s="80">
        <v>25</v>
      </c>
      <c r="E35" s="93">
        <v>3</v>
      </c>
      <c r="F35" s="19">
        <v>10</v>
      </c>
      <c r="G35" s="94">
        <v>17</v>
      </c>
      <c r="H35" s="19">
        <v>26</v>
      </c>
      <c r="I35" s="19">
        <v>20</v>
      </c>
      <c r="J35" s="19">
        <v>14</v>
      </c>
      <c r="K35" s="19">
        <v>27</v>
      </c>
      <c r="L35" s="19">
        <v>21</v>
      </c>
      <c r="M35" s="19">
        <v>16</v>
      </c>
    </row>
    <row r="36" spans="1:13" ht="12.75">
      <c r="A36" s="1">
        <v>29</v>
      </c>
      <c r="C36" s="15" t="s">
        <v>309</v>
      </c>
      <c r="D36" s="29">
        <v>21</v>
      </c>
      <c r="E36" s="53">
        <v>24</v>
      </c>
      <c r="F36" s="1">
        <v>24</v>
      </c>
      <c r="G36" s="34">
        <v>15</v>
      </c>
      <c r="H36" s="1">
        <v>17</v>
      </c>
      <c r="I36" s="1">
        <v>29</v>
      </c>
      <c r="J36" s="1">
        <v>16</v>
      </c>
      <c r="K36" s="1">
        <v>11</v>
      </c>
      <c r="L36" s="1">
        <v>31</v>
      </c>
      <c r="M36" s="1">
        <v>25</v>
      </c>
    </row>
    <row r="37" spans="1:13" ht="12.75">
      <c r="A37" s="1">
        <v>30</v>
      </c>
      <c r="C37" s="15" t="s">
        <v>310</v>
      </c>
      <c r="D37" s="29">
        <v>12</v>
      </c>
      <c r="E37" s="53">
        <v>23</v>
      </c>
      <c r="F37" s="1">
        <v>3</v>
      </c>
      <c r="G37" s="34">
        <v>7</v>
      </c>
      <c r="H37" s="1">
        <v>5</v>
      </c>
      <c r="I37" s="1">
        <v>22</v>
      </c>
      <c r="J37" s="1">
        <v>12</v>
      </c>
      <c r="K37" s="1">
        <v>9</v>
      </c>
      <c r="L37" s="1">
        <v>28</v>
      </c>
      <c r="M37" s="1">
        <v>26</v>
      </c>
    </row>
    <row r="38" spans="1:13" ht="12.75">
      <c r="A38" s="1">
        <v>31</v>
      </c>
      <c r="C38" s="15" t="s">
        <v>311</v>
      </c>
      <c r="D38" s="29">
        <v>3</v>
      </c>
      <c r="E38" s="53">
        <v>28</v>
      </c>
      <c r="F38" s="1">
        <v>7</v>
      </c>
      <c r="G38" s="34">
        <v>23</v>
      </c>
      <c r="H38" s="1">
        <v>23</v>
      </c>
      <c r="I38" s="1">
        <v>13</v>
      </c>
      <c r="J38" s="1">
        <v>10</v>
      </c>
      <c r="K38" s="1">
        <v>2</v>
      </c>
      <c r="L38" s="1">
        <v>8</v>
      </c>
      <c r="M38" s="1">
        <v>13</v>
      </c>
    </row>
    <row r="39" spans="1:13" ht="12.75">
      <c r="A39" s="1">
        <v>32</v>
      </c>
      <c r="C39" s="15" t="s">
        <v>313</v>
      </c>
      <c r="D39" s="29">
        <v>27</v>
      </c>
      <c r="E39" s="53">
        <v>32</v>
      </c>
      <c r="F39" s="1">
        <v>31</v>
      </c>
      <c r="G39" s="53">
        <v>12</v>
      </c>
      <c r="H39" s="1">
        <v>2</v>
      </c>
      <c r="I39" s="1">
        <v>9</v>
      </c>
      <c r="J39" s="1">
        <v>29</v>
      </c>
      <c r="K39" s="1">
        <v>30</v>
      </c>
      <c r="L39" s="1">
        <v>6</v>
      </c>
      <c r="M39" s="1">
        <v>32</v>
      </c>
    </row>
    <row r="40" ht="12.75">
      <c r="C40" s="2"/>
    </row>
    <row r="41" ht="12.75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</sheetData>
  <printOptions/>
  <pageMargins left="0.75" right="0.75" top="0.5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F242"/>
  <sheetViews>
    <sheetView workbookViewId="0" topLeftCell="A13">
      <selection activeCell="C46" sqref="C46"/>
    </sheetView>
  </sheetViews>
  <sheetFormatPr defaultColWidth="9.140625" defaultRowHeight="12.75"/>
  <cols>
    <col min="1" max="1" width="7.57421875" style="1" customWidth="1"/>
    <col min="2" max="2" width="1.1484375" style="0" customWidth="1"/>
    <col min="3" max="3" width="21.7109375" style="0" customWidth="1"/>
    <col min="4" max="4" width="8.00390625" style="136" customWidth="1"/>
    <col min="5" max="5" width="2.140625" style="5" customWidth="1"/>
    <col min="6" max="7" width="7.140625" style="26" customWidth="1"/>
    <col min="8" max="8" width="1.421875" style="26" customWidth="1"/>
    <col min="9" max="9" width="7.00390625" style="26" customWidth="1"/>
    <col min="10" max="10" width="1.7109375" style="26" customWidth="1"/>
    <col min="11" max="11" width="6.28125" style="26" customWidth="1"/>
    <col min="12" max="12" width="2.00390625" style="26" customWidth="1"/>
    <col min="13" max="13" width="6.28125" style="27" customWidth="1"/>
    <col min="14" max="14" width="2.28125" style="27" customWidth="1"/>
    <col min="15" max="15" width="6.421875" style="27" customWidth="1"/>
    <col min="16" max="16" width="1.57421875" style="27" customWidth="1"/>
    <col min="17" max="17" width="5.57421875" style="27" customWidth="1"/>
    <col min="18" max="18" width="1.7109375" style="27" customWidth="1"/>
    <col min="19" max="19" width="6.421875" style="26" customWidth="1"/>
    <col min="20" max="20" width="2.140625" style="26" customWidth="1"/>
    <col min="21" max="21" width="6.7109375" style="27" customWidth="1"/>
    <col min="22" max="22" width="1.7109375" style="27" customWidth="1"/>
    <col min="23" max="23" width="7.00390625" style="26" customWidth="1"/>
    <col min="24" max="24" width="1.7109375" style="26" customWidth="1"/>
    <col min="25" max="25" width="6.7109375" style="26" customWidth="1"/>
    <col min="26" max="26" width="1.7109375" style="26" customWidth="1"/>
    <col min="27" max="27" width="6.7109375" style="26" customWidth="1"/>
    <col min="28" max="28" width="1.8515625" style="26" customWidth="1"/>
  </cols>
  <sheetData>
    <row r="1" ht="15">
      <c r="B1" s="40" t="s">
        <v>334</v>
      </c>
    </row>
    <row r="4" spans="1:28" ht="14.25">
      <c r="A4" s="1" t="s">
        <v>40</v>
      </c>
      <c r="C4" t="s">
        <v>41</v>
      </c>
      <c r="D4" s="163" t="s">
        <v>633</v>
      </c>
      <c r="E4" s="163"/>
      <c r="F4" s="26" t="s">
        <v>42</v>
      </c>
      <c r="G4" s="165" t="s">
        <v>74</v>
      </c>
      <c r="H4" s="165"/>
      <c r="I4" s="165" t="s">
        <v>630</v>
      </c>
      <c r="J4" s="165"/>
      <c r="K4" s="165" t="s">
        <v>76</v>
      </c>
      <c r="L4" s="165"/>
      <c r="M4" s="167" t="s">
        <v>77</v>
      </c>
      <c r="N4" s="167"/>
      <c r="O4" s="167" t="s">
        <v>78</v>
      </c>
      <c r="P4" s="167"/>
      <c r="Q4" s="167" t="s">
        <v>79</v>
      </c>
      <c r="R4" s="167"/>
      <c r="S4" s="165" t="s">
        <v>80</v>
      </c>
      <c r="T4" s="165"/>
      <c r="U4" s="167" t="s">
        <v>81</v>
      </c>
      <c r="V4" s="167"/>
      <c r="W4" s="165" t="s">
        <v>82</v>
      </c>
      <c r="X4" s="165"/>
      <c r="Y4" s="165" t="s">
        <v>83</v>
      </c>
      <c r="Z4" s="165"/>
      <c r="AA4" s="165" t="s">
        <v>85</v>
      </c>
      <c r="AB4" s="165"/>
    </row>
    <row r="5" spans="1:28" ht="13.5" thickBot="1">
      <c r="A5" s="77" t="s">
        <v>49</v>
      </c>
      <c r="B5" s="76"/>
      <c r="C5" s="76" t="s">
        <v>50</v>
      </c>
      <c r="D5" s="164" t="s">
        <v>88</v>
      </c>
      <c r="E5" s="164"/>
      <c r="F5" s="84" t="s">
        <v>89</v>
      </c>
      <c r="G5" s="166" t="s">
        <v>90</v>
      </c>
      <c r="H5" s="166"/>
      <c r="I5" s="166" t="s">
        <v>631</v>
      </c>
      <c r="J5" s="166"/>
      <c r="K5" s="166" t="s">
        <v>92</v>
      </c>
      <c r="L5" s="166"/>
      <c r="M5" s="166" t="s">
        <v>93</v>
      </c>
      <c r="N5" s="166"/>
      <c r="O5" s="166" t="s">
        <v>632</v>
      </c>
      <c r="P5" s="166"/>
      <c r="Q5" s="166" t="s">
        <v>95</v>
      </c>
      <c r="R5" s="166"/>
      <c r="S5" s="166" t="s">
        <v>95</v>
      </c>
      <c r="T5" s="166"/>
      <c r="U5" s="166" t="s">
        <v>95</v>
      </c>
      <c r="V5" s="166"/>
      <c r="W5" s="166" t="s">
        <v>96</v>
      </c>
      <c r="X5" s="166"/>
      <c r="Y5" s="166" t="s">
        <v>97</v>
      </c>
      <c r="Z5" s="166"/>
      <c r="AA5" s="166" t="s">
        <v>98</v>
      </c>
      <c r="AB5" s="166"/>
    </row>
    <row r="6" ht="3" customHeight="1" thickTop="1"/>
    <row r="7" spans="1:28" ht="12.75">
      <c r="A7" s="1">
        <v>1</v>
      </c>
      <c r="C7" s="15" t="s">
        <v>8</v>
      </c>
      <c r="D7" s="136">
        <v>104.51852390782187</v>
      </c>
      <c r="E7" s="1"/>
      <c r="F7" s="29">
        <v>4</v>
      </c>
      <c r="G7" s="138">
        <v>131.1</v>
      </c>
      <c r="I7" s="138">
        <v>115.3</v>
      </c>
      <c r="K7" s="149">
        <v>175.3</v>
      </c>
      <c r="L7" s="27"/>
      <c r="M7" s="149">
        <v>127</v>
      </c>
      <c r="O7" s="149">
        <v>114.15</v>
      </c>
      <c r="Q7" s="149">
        <v>54.1</v>
      </c>
      <c r="S7" s="149">
        <v>105.894</v>
      </c>
      <c r="T7" s="149"/>
      <c r="U7" s="149">
        <v>81.647</v>
      </c>
      <c r="W7" s="138">
        <v>91.8</v>
      </c>
      <c r="Y7" s="138">
        <v>74.4</v>
      </c>
      <c r="AA7" s="151">
        <v>101.98685861732812</v>
      </c>
      <c r="AB7" s="38"/>
    </row>
    <row r="8" spans="1:28" ht="12.75">
      <c r="A8" s="1">
        <v>2</v>
      </c>
      <c r="C8" s="15" t="s">
        <v>280</v>
      </c>
      <c r="D8" s="136">
        <v>99.23833802178228</v>
      </c>
      <c r="E8" s="1"/>
      <c r="F8" s="29">
        <v>22</v>
      </c>
      <c r="G8" s="138">
        <v>140</v>
      </c>
      <c r="I8" s="138">
        <v>104.4</v>
      </c>
      <c r="K8" s="149">
        <v>158.5</v>
      </c>
      <c r="L8" s="27"/>
      <c r="M8" s="149">
        <v>113.2</v>
      </c>
      <c r="O8" s="149">
        <v>112.15</v>
      </c>
      <c r="Q8" s="149">
        <v>45.6</v>
      </c>
      <c r="S8" s="149">
        <v>100.117</v>
      </c>
      <c r="T8" s="149"/>
      <c r="U8" s="149">
        <v>97.824</v>
      </c>
      <c r="W8" s="138">
        <v>86.8</v>
      </c>
      <c r="Y8" s="138">
        <v>51.9</v>
      </c>
      <c r="AA8" s="151">
        <v>114.78407032673435</v>
      </c>
      <c r="AB8" s="38"/>
    </row>
    <row r="9" spans="1:28" ht="12.75">
      <c r="A9" s="1">
        <v>3</v>
      </c>
      <c r="C9" s="15" t="s">
        <v>10</v>
      </c>
      <c r="D9" s="136">
        <v>102.2864134940052</v>
      </c>
      <c r="E9" s="1"/>
      <c r="F9" s="29">
        <v>6</v>
      </c>
      <c r="G9" s="138">
        <v>127.7</v>
      </c>
      <c r="I9" s="138">
        <v>109.2</v>
      </c>
      <c r="K9" s="149">
        <v>157.8</v>
      </c>
      <c r="L9" s="27"/>
      <c r="M9" s="149">
        <v>118.4</v>
      </c>
      <c r="O9" s="149">
        <v>113.475</v>
      </c>
      <c r="Q9" s="149">
        <v>62.5</v>
      </c>
      <c r="S9" s="149">
        <v>114.228</v>
      </c>
      <c r="T9" s="149"/>
      <c r="U9" s="149">
        <v>106.393</v>
      </c>
      <c r="W9" s="138">
        <v>86.9</v>
      </c>
      <c r="Y9" s="138">
        <v>57.3</v>
      </c>
      <c r="AA9" s="151">
        <v>100.30020241007811</v>
      </c>
      <c r="AB9" s="38"/>
    </row>
    <row r="10" spans="1:28" ht="12.75">
      <c r="A10" s="19">
        <v>4</v>
      </c>
      <c r="B10" s="72"/>
      <c r="C10" s="82" t="s">
        <v>12</v>
      </c>
      <c r="D10" s="137">
        <v>101.57568078892604</v>
      </c>
      <c r="E10" s="19"/>
      <c r="F10" s="80">
        <v>9</v>
      </c>
      <c r="G10" s="144">
        <v>119.7</v>
      </c>
      <c r="H10" s="71"/>
      <c r="I10" s="144">
        <v>120.5</v>
      </c>
      <c r="J10" s="71"/>
      <c r="K10" s="144">
        <v>149.6</v>
      </c>
      <c r="L10" s="71"/>
      <c r="M10" s="144">
        <v>120.7</v>
      </c>
      <c r="N10" s="71"/>
      <c r="O10" s="144">
        <v>118.4</v>
      </c>
      <c r="P10" s="71"/>
      <c r="Q10" s="144">
        <v>64.5</v>
      </c>
      <c r="R10" s="71"/>
      <c r="S10" s="144">
        <v>100.579</v>
      </c>
      <c r="T10" s="144"/>
      <c r="U10" s="144">
        <v>102.44</v>
      </c>
      <c r="V10" s="71"/>
      <c r="W10" s="144">
        <v>78.4</v>
      </c>
      <c r="X10" s="71"/>
      <c r="Y10" s="144">
        <v>73.4</v>
      </c>
      <c r="Z10" s="71"/>
      <c r="AA10" s="152">
        <v>107.01621183389062</v>
      </c>
      <c r="AB10" s="81"/>
    </row>
    <row r="11" spans="1:28" ht="12.75">
      <c r="A11" s="1">
        <v>5</v>
      </c>
      <c r="C11" s="15" t="s">
        <v>317</v>
      </c>
      <c r="D11" s="136">
        <v>101.26386404786356</v>
      </c>
      <c r="E11" s="1"/>
      <c r="F11" s="29">
        <v>10</v>
      </c>
      <c r="G11" s="138">
        <v>97.4</v>
      </c>
      <c r="I11" s="138">
        <v>107.2</v>
      </c>
      <c r="K11" s="149">
        <v>154.9</v>
      </c>
      <c r="L11" s="27"/>
      <c r="M11" s="149">
        <v>111.3</v>
      </c>
      <c r="O11" s="149">
        <v>119.4</v>
      </c>
      <c r="Q11" s="149">
        <v>72.5</v>
      </c>
      <c r="S11" s="149">
        <v>124.878</v>
      </c>
      <c r="T11" s="149"/>
      <c r="U11" s="149">
        <v>91.57</v>
      </c>
      <c r="W11" s="138">
        <v>91.4</v>
      </c>
      <c r="Y11" s="138">
        <v>86.5</v>
      </c>
      <c r="AA11" s="151">
        <v>94.40996071795311</v>
      </c>
      <c r="AB11" s="38"/>
    </row>
    <row r="12" spans="1:28" ht="12.75">
      <c r="A12" s="1">
        <v>6</v>
      </c>
      <c r="C12" s="15" t="s">
        <v>284</v>
      </c>
      <c r="D12" s="136">
        <v>103.04629604693856</v>
      </c>
      <c r="E12" s="1"/>
      <c r="F12" s="29">
        <v>5</v>
      </c>
      <c r="G12" s="138">
        <v>107.7</v>
      </c>
      <c r="I12" s="138">
        <v>108.1</v>
      </c>
      <c r="K12" s="149">
        <v>150.7</v>
      </c>
      <c r="L12" s="27"/>
      <c r="M12" s="149">
        <v>126.6</v>
      </c>
      <c r="O12" s="149">
        <v>113.825</v>
      </c>
      <c r="Q12" s="149">
        <v>65.1</v>
      </c>
      <c r="S12" s="149">
        <v>121.474</v>
      </c>
      <c r="T12" s="149"/>
      <c r="U12" s="149">
        <v>92.844</v>
      </c>
      <c r="W12" s="138">
        <v>88.4</v>
      </c>
      <c r="Y12" s="138">
        <v>76.1</v>
      </c>
      <c r="AA12" s="151">
        <v>102.35144070407813</v>
      </c>
      <c r="AB12" s="38"/>
    </row>
    <row r="13" spans="1:28" ht="12.75">
      <c r="A13" s="1">
        <v>7</v>
      </c>
      <c r="C13" s="23" t="s">
        <v>436</v>
      </c>
      <c r="D13" s="136">
        <v>101.04593261381771</v>
      </c>
      <c r="E13" s="1"/>
      <c r="F13" s="29">
        <v>13</v>
      </c>
      <c r="G13" s="138">
        <v>134.5</v>
      </c>
      <c r="I13" s="138">
        <v>124.8</v>
      </c>
      <c r="K13" s="149">
        <v>144.7</v>
      </c>
      <c r="L13" s="27"/>
      <c r="M13" s="149">
        <v>100.4</v>
      </c>
      <c r="O13" s="149">
        <v>107.525</v>
      </c>
      <c r="Q13" s="149">
        <v>55.6</v>
      </c>
      <c r="S13" s="149">
        <v>109.55</v>
      </c>
      <c r="T13" s="149"/>
      <c r="U13" s="149">
        <v>108.185</v>
      </c>
      <c r="W13" s="138">
        <v>83.2</v>
      </c>
      <c r="Y13" s="138">
        <v>74.1</v>
      </c>
      <c r="AA13" s="151">
        <v>107.22898920726563</v>
      </c>
      <c r="AB13" s="38"/>
    </row>
    <row r="14" spans="1:28" ht="12.75">
      <c r="A14" s="19">
        <v>8</v>
      </c>
      <c r="B14" s="72"/>
      <c r="C14" s="78" t="s">
        <v>437</v>
      </c>
      <c r="D14" s="137">
        <v>106.53954383068023</v>
      </c>
      <c r="E14" s="19"/>
      <c r="F14" s="80">
        <v>1</v>
      </c>
      <c r="G14" s="144">
        <v>149.6</v>
      </c>
      <c r="H14" s="71"/>
      <c r="I14" s="144">
        <v>130.9</v>
      </c>
      <c r="J14" s="71"/>
      <c r="K14" s="144">
        <v>158</v>
      </c>
      <c r="L14" s="71"/>
      <c r="M14" s="144">
        <v>111.3</v>
      </c>
      <c r="N14" s="71"/>
      <c r="O14" s="144">
        <v>113.3</v>
      </c>
      <c r="P14" s="71"/>
      <c r="Q14" s="144">
        <v>61.7</v>
      </c>
      <c r="R14" s="71"/>
      <c r="S14" s="144">
        <v>116.041</v>
      </c>
      <c r="T14" s="144"/>
      <c r="U14" s="144">
        <v>103.058</v>
      </c>
      <c r="V14" s="71"/>
      <c r="W14" s="144">
        <v>95</v>
      </c>
      <c r="X14" s="71"/>
      <c r="Y14" s="144">
        <v>82</v>
      </c>
      <c r="Z14" s="71"/>
      <c r="AA14" s="152">
        <v>88.79415746020314</v>
      </c>
      <c r="AB14" s="81"/>
    </row>
    <row r="15" spans="1:28" ht="12.75">
      <c r="A15" s="1">
        <v>9</v>
      </c>
      <c r="C15" s="15" t="s">
        <v>288</v>
      </c>
      <c r="D15" s="136">
        <v>96.5359953255427</v>
      </c>
      <c r="E15" s="1"/>
      <c r="F15" s="29">
        <v>24</v>
      </c>
      <c r="G15" s="138">
        <v>129.8</v>
      </c>
      <c r="I15" s="138">
        <v>120.2</v>
      </c>
      <c r="K15" s="149">
        <v>135.1</v>
      </c>
      <c r="L15" s="27"/>
      <c r="M15" s="149">
        <v>104.6</v>
      </c>
      <c r="O15" s="149">
        <v>116.8</v>
      </c>
      <c r="Q15" s="149">
        <v>49.8</v>
      </c>
      <c r="S15" s="149">
        <v>96.609</v>
      </c>
      <c r="T15" s="149"/>
      <c r="U15" s="149">
        <v>104.139</v>
      </c>
      <c r="W15" s="138">
        <v>67.8</v>
      </c>
      <c r="Y15" s="138">
        <v>58</v>
      </c>
      <c r="AA15" s="151">
        <v>93.29192988314063</v>
      </c>
      <c r="AB15" s="38"/>
    </row>
    <row r="16" spans="1:28" ht="12.75">
      <c r="A16" s="1">
        <v>10</v>
      </c>
      <c r="C16" s="15" t="s">
        <v>290</v>
      </c>
      <c r="D16" s="136">
        <v>91.8439461115052</v>
      </c>
      <c r="E16" s="1"/>
      <c r="F16" s="29">
        <v>30</v>
      </c>
      <c r="G16" s="138">
        <v>121.3</v>
      </c>
      <c r="I16" s="138">
        <v>88.3</v>
      </c>
      <c r="K16" s="149">
        <v>143.5</v>
      </c>
      <c r="L16" s="27"/>
      <c r="M16" s="149">
        <v>101.1</v>
      </c>
      <c r="O16" s="149">
        <v>108.9</v>
      </c>
      <c r="Q16" s="149">
        <v>56</v>
      </c>
      <c r="S16" s="149">
        <v>101.772</v>
      </c>
      <c r="T16" s="149"/>
      <c r="U16" s="149">
        <v>86.255</v>
      </c>
      <c r="W16" s="138">
        <v>82.4</v>
      </c>
      <c r="Y16" s="138">
        <v>60.3</v>
      </c>
      <c r="AA16" s="151">
        <v>79.63219167257813</v>
      </c>
      <c r="AB16" s="38"/>
    </row>
    <row r="17" spans="1:28" ht="12.75">
      <c r="A17" s="1">
        <v>11</v>
      </c>
      <c r="C17" s="15" t="s">
        <v>16</v>
      </c>
      <c r="D17" s="136">
        <v>86.62811408885312</v>
      </c>
      <c r="E17" s="1"/>
      <c r="F17" s="29">
        <v>31</v>
      </c>
      <c r="G17" s="138">
        <v>134.4</v>
      </c>
      <c r="I17" s="138">
        <v>97.1</v>
      </c>
      <c r="K17" s="149">
        <v>140.2</v>
      </c>
      <c r="L17" s="27"/>
      <c r="M17" s="149">
        <v>28.6</v>
      </c>
      <c r="O17" s="149">
        <v>104.475</v>
      </c>
      <c r="Q17" s="149">
        <v>55</v>
      </c>
      <c r="S17" s="149">
        <v>91.018</v>
      </c>
      <c r="T17" s="149"/>
      <c r="U17" s="149">
        <v>82.411</v>
      </c>
      <c r="W17" s="138">
        <v>85.9</v>
      </c>
      <c r="Y17" s="138">
        <v>46</v>
      </c>
      <c r="AA17" s="151">
        <v>101.31771133279688</v>
      </c>
      <c r="AB17" s="38"/>
    </row>
    <row r="18" spans="1:28" ht="12.75">
      <c r="A18" s="19">
        <v>12</v>
      </c>
      <c r="B18" s="72"/>
      <c r="C18" s="82" t="s">
        <v>292</v>
      </c>
      <c r="D18" s="137">
        <v>105.11321848072811</v>
      </c>
      <c r="E18" s="19"/>
      <c r="F18" s="80">
        <v>2</v>
      </c>
      <c r="G18" s="144">
        <v>134.9</v>
      </c>
      <c r="H18" s="71"/>
      <c r="I18" s="144">
        <v>110.1</v>
      </c>
      <c r="J18" s="71"/>
      <c r="K18" s="144">
        <v>155.2</v>
      </c>
      <c r="L18" s="71"/>
      <c r="M18" s="144">
        <v>131.6</v>
      </c>
      <c r="N18" s="71"/>
      <c r="O18" s="144">
        <v>117.325</v>
      </c>
      <c r="P18" s="71"/>
      <c r="Q18" s="144">
        <v>73.3</v>
      </c>
      <c r="R18" s="71"/>
      <c r="S18" s="144">
        <v>103.85</v>
      </c>
      <c r="T18" s="144"/>
      <c r="U18" s="144">
        <v>104.187</v>
      </c>
      <c r="V18" s="71"/>
      <c r="W18" s="144">
        <v>81</v>
      </c>
      <c r="X18" s="71"/>
      <c r="Y18" s="144">
        <v>71.1</v>
      </c>
      <c r="Z18" s="71"/>
      <c r="AA18" s="152">
        <v>96.63627721092186</v>
      </c>
      <c r="AB18" s="81"/>
    </row>
    <row r="19" spans="1:28" ht="12.75">
      <c r="A19" s="1">
        <v>13</v>
      </c>
      <c r="C19" s="15" t="s">
        <v>295</v>
      </c>
      <c r="D19" s="136">
        <v>101.23156553713437</v>
      </c>
      <c r="E19" s="1"/>
      <c r="F19" s="29">
        <v>11</v>
      </c>
      <c r="G19" s="138">
        <v>138.3</v>
      </c>
      <c r="I19" s="138">
        <v>109.8</v>
      </c>
      <c r="K19" s="149">
        <v>151</v>
      </c>
      <c r="L19" s="27"/>
      <c r="M19" s="149">
        <v>101.1</v>
      </c>
      <c r="O19" s="149">
        <v>119.475</v>
      </c>
      <c r="Q19" s="149">
        <v>68.7</v>
      </c>
      <c r="S19" s="149">
        <v>114.024</v>
      </c>
      <c r="T19" s="149"/>
      <c r="U19" s="149">
        <v>96.252</v>
      </c>
      <c r="W19" s="138">
        <v>79.7</v>
      </c>
      <c r="Y19" s="138">
        <v>73.1</v>
      </c>
      <c r="AA19" s="151">
        <v>87.72248305701562</v>
      </c>
      <c r="AB19" s="38"/>
    </row>
    <row r="20" spans="1:28" ht="12.75">
      <c r="A20" s="1">
        <v>14</v>
      </c>
      <c r="C20" s="23" t="s">
        <v>363</v>
      </c>
      <c r="D20" s="136">
        <v>101.79777519740728</v>
      </c>
      <c r="E20" s="1"/>
      <c r="F20" s="29">
        <v>8</v>
      </c>
      <c r="G20" s="138">
        <v>141.7</v>
      </c>
      <c r="I20" s="138">
        <v>93.4</v>
      </c>
      <c r="K20" s="149">
        <v>164.2</v>
      </c>
      <c r="L20" s="27"/>
      <c r="M20" s="149">
        <v>108.9</v>
      </c>
      <c r="O20" s="149">
        <v>111.65</v>
      </c>
      <c r="Q20" s="149">
        <v>68.4</v>
      </c>
      <c r="S20" s="149">
        <v>119.772</v>
      </c>
      <c r="T20" s="149"/>
      <c r="U20" s="149">
        <v>101.438</v>
      </c>
      <c r="W20" s="138">
        <v>80.3</v>
      </c>
      <c r="Y20" s="138">
        <v>77.4</v>
      </c>
      <c r="AA20" s="151">
        <v>102.70662796110936</v>
      </c>
      <c r="AB20" s="38"/>
    </row>
    <row r="21" spans="1:28" ht="12.75">
      <c r="A21" s="1">
        <v>15</v>
      </c>
      <c r="C21" s="15" t="s">
        <v>19</v>
      </c>
      <c r="D21" s="136">
        <v>99.22101142397187</v>
      </c>
      <c r="E21" s="1"/>
      <c r="F21" s="29">
        <v>23</v>
      </c>
      <c r="G21" s="138">
        <v>115.1</v>
      </c>
      <c r="I21" s="138">
        <v>108.7</v>
      </c>
      <c r="K21" s="149">
        <v>159.8</v>
      </c>
      <c r="L21" s="27"/>
      <c r="M21" s="149">
        <v>121</v>
      </c>
      <c r="O21" s="149">
        <v>104.425</v>
      </c>
      <c r="Q21" s="149">
        <v>67.3</v>
      </c>
      <c r="S21" s="149">
        <v>98.718</v>
      </c>
      <c r="T21" s="149"/>
      <c r="U21" s="149">
        <v>91.721</v>
      </c>
      <c r="W21" s="138">
        <v>79.2</v>
      </c>
      <c r="Y21" s="138">
        <v>75.4</v>
      </c>
      <c r="AA21" s="151">
        <v>97.55117135957812</v>
      </c>
      <c r="AB21" s="38"/>
    </row>
    <row r="22" spans="1:28" ht="12.75">
      <c r="A22" s="19">
        <v>16</v>
      </c>
      <c r="B22" s="72"/>
      <c r="C22" s="82" t="s">
        <v>21</v>
      </c>
      <c r="D22" s="137">
        <v>99.85264968303646</v>
      </c>
      <c r="E22" s="19"/>
      <c r="F22" s="80">
        <v>19</v>
      </c>
      <c r="G22" s="144">
        <v>122.2</v>
      </c>
      <c r="H22" s="71"/>
      <c r="I22" s="144">
        <v>109.9</v>
      </c>
      <c r="J22" s="71"/>
      <c r="K22" s="144">
        <v>153.5</v>
      </c>
      <c r="L22" s="71"/>
      <c r="M22" s="144">
        <v>103.2</v>
      </c>
      <c r="N22" s="71"/>
      <c r="O22" s="144">
        <v>108.675</v>
      </c>
      <c r="P22" s="71"/>
      <c r="Q22" s="144">
        <v>54.3</v>
      </c>
      <c r="R22" s="71"/>
      <c r="S22" s="144">
        <v>125.129</v>
      </c>
      <c r="T22" s="144"/>
      <c r="U22" s="144">
        <v>102.229</v>
      </c>
      <c r="V22" s="71"/>
      <c r="W22" s="144">
        <v>86.6</v>
      </c>
      <c r="X22" s="71"/>
      <c r="Y22" s="144">
        <v>72.7</v>
      </c>
      <c r="Z22" s="71"/>
      <c r="AA22" s="152">
        <v>97.15674524554686</v>
      </c>
      <c r="AB22" s="81"/>
    </row>
    <row r="23" spans="1:28" ht="12.75">
      <c r="A23" s="1">
        <v>17</v>
      </c>
      <c r="C23" s="15" t="s">
        <v>297</v>
      </c>
      <c r="D23" s="136">
        <v>100.62514496008438</v>
      </c>
      <c r="E23" s="1"/>
      <c r="F23" s="29">
        <v>15</v>
      </c>
      <c r="G23" s="138">
        <v>110.9</v>
      </c>
      <c r="I23" s="138">
        <v>108.5</v>
      </c>
      <c r="K23" s="149">
        <v>147.3</v>
      </c>
      <c r="L23" s="27"/>
      <c r="M23" s="149">
        <v>107.3</v>
      </c>
      <c r="O23" s="149">
        <v>111.25</v>
      </c>
      <c r="Q23" s="149">
        <v>63.1</v>
      </c>
      <c r="S23" s="149">
        <v>115.644</v>
      </c>
      <c r="T23" s="149"/>
      <c r="U23" s="149">
        <v>96.921</v>
      </c>
      <c r="W23" s="138">
        <v>83.5</v>
      </c>
      <c r="Y23" s="138">
        <v>76.9</v>
      </c>
      <c r="AA23" s="151">
        <v>100.26217440126564</v>
      </c>
      <c r="AB23" s="38"/>
    </row>
    <row r="24" spans="1:28" ht="12.75">
      <c r="A24" s="1">
        <v>18</v>
      </c>
      <c r="C24" s="15" t="s">
        <v>299</v>
      </c>
      <c r="D24" s="136">
        <v>92.01381694224271</v>
      </c>
      <c r="E24" s="1"/>
      <c r="F24" s="29">
        <v>29</v>
      </c>
      <c r="G24" s="138">
        <v>114</v>
      </c>
      <c r="I24" s="138">
        <v>100.8</v>
      </c>
      <c r="K24" s="149">
        <v>136.1</v>
      </c>
      <c r="L24" s="27"/>
      <c r="M24" s="149">
        <v>106.1</v>
      </c>
      <c r="O24" s="149">
        <v>114.8</v>
      </c>
      <c r="Q24" s="149">
        <v>51.4</v>
      </c>
      <c r="S24" s="149">
        <v>102.556</v>
      </c>
      <c r="T24" s="149"/>
      <c r="U24" s="149">
        <v>90.692</v>
      </c>
      <c r="W24" s="138">
        <v>80.3</v>
      </c>
      <c r="Y24" s="138">
        <v>57</v>
      </c>
      <c r="AA24" s="151">
        <v>85.45925413364061</v>
      </c>
      <c r="AB24" s="38"/>
    </row>
    <row r="25" spans="1:28" ht="12.75">
      <c r="A25" s="1">
        <v>19</v>
      </c>
      <c r="C25" s="15" t="s">
        <v>24</v>
      </c>
      <c r="D25" s="136">
        <v>82.31311692219063</v>
      </c>
      <c r="E25" s="1"/>
      <c r="F25" s="29">
        <v>32</v>
      </c>
      <c r="G25" s="138">
        <v>79.8</v>
      </c>
      <c r="I25" s="138">
        <v>85.3</v>
      </c>
      <c r="K25" s="149">
        <v>115.3</v>
      </c>
      <c r="L25" s="27"/>
      <c r="M25" s="149">
        <v>98.2</v>
      </c>
      <c r="O25" s="149">
        <v>102.2</v>
      </c>
      <c r="Q25" s="149">
        <v>59.1</v>
      </c>
      <c r="S25" s="149">
        <v>95.768</v>
      </c>
      <c r="T25" s="149"/>
      <c r="U25" s="149">
        <v>93.557</v>
      </c>
      <c r="W25" s="138">
        <v>83.5</v>
      </c>
      <c r="Y25" s="138">
        <v>26.8</v>
      </c>
      <c r="AA25" s="151">
        <v>88.17175383285937</v>
      </c>
      <c r="AB25" s="38"/>
    </row>
    <row r="26" spans="1:28" ht="12.75">
      <c r="A26" s="19">
        <v>20</v>
      </c>
      <c r="B26" s="72"/>
      <c r="C26" s="82" t="s">
        <v>27</v>
      </c>
      <c r="D26" s="137">
        <v>100.60559920488852</v>
      </c>
      <c r="E26" s="19"/>
      <c r="F26" s="80">
        <v>16</v>
      </c>
      <c r="G26" s="144">
        <v>136.2</v>
      </c>
      <c r="H26" s="71"/>
      <c r="I26" s="144">
        <v>106.8</v>
      </c>
      <c r="J26" s="71"/>
      <c r="K26" s="144">
        <v>150.3</v>
      </c>
      <c r="L26" s="71"/>
      <c r="M26" s="144">
        <v>109.8</v>
      </c>
      <c r="N26" s="71"/>
      <c r="O26" s="144">
        <v>115.475</v>
      </c>
      <c r="P26" s="71"/>
      <c r="Q26" s="144">
        <v>74.8</v>
      </c>
      <c r="R26" s="71"/>
      <c r="S26" s="144">
        <v>119.195</v>
      </c>
      <c r="T26" s="144"/>
      <c r="U26" s="144">
        <v>100.045</v>
      </c>
      <c r="V26" s="71"/>
      <c r="W26" s="144">
        <v>86.5</v>
      </c>
      <c r="X26" s="71"/>
      <c r="Y26" s="144">
        <v>74.7</v>
      </c>
      <c r="Z26" s="71"/>
      <c r="AA26" s="152">
        <v>87.56898807332811</v>
      </c>
      <c r="AB26" s="81"/>
    </row>
    <row r="27" spans="1:28" ht="12.75">
      <c r="A27" s="1">
        <v>21</v>
      </c>
      <c r="C27" s="15" t="s">
        <v>28</v>
      </c>
      <c r="D27" s="136">
        <v>99.88321283761566</v>
      </c>
      <c r="E27" s="1"/>
      <c r="F27" s="29">
        <v>18</v>
      </c>
      <c r="G27" s="138">
        <v>110.2</v>
      </c>
      <c r="I27" s="138">
        <v>106.3</v>
      </c>
      <c r="K27" s="149">
        <v>144.6</v>
      </c>
      <c r="L27" s="27"/>
      <c r="M27" s="149">
        <v>108.6</v>
      </c>
      <c r="O27" s="149">
        <v>113.275</v>
      </c>
      <c r="Q27" s="149">
        <v>72.9</v>
      </c>
      <c r="S27" s="149">
        <v>124.855</v>
      </c>
      <c r="T27" s="149"/>
      <c r="U27" s="149">
        <v>93.421</v>
      </c>
      <c r="W27" s="138">
        <v>94.4</v>
      </c>
      <c r="Y27" s="138">
        <v>68.3</v>
      </c>
      <c r="AA27" s="151">
        <v>94.19719256423437</v>
      </c>
      <c r="AB27" s="38"/>
    </row>
    <row r="28" spans="1:28" ht="12.75">
      <c r="A28" s="1">
        <v>22</v>
      </c>
      <c r="C28" s="15" t="s">
        <v>30</v>
      </c>
      <c r="D28" s="136">
        <v>99.85041403612188</v>
      </c>
      <c r="E28" s="1"/>
      <c r="F28" s="29">
        <v>20</v>
      </c>
      <c r="G28" s="138">
        <v>128.9</v>
      </c>
      <c r="I28" s="138">
        <v>115.8</v>
      </c>
      <c r="K28" s="149">
        <v>147.7</v>
      </c>
      <c r="L28" s="27"/>
      <c r="M28" s="149">
        <v>92.2</v>
      </c>
      <c r="O28" s="149">
        <v>109.325</v>
      </c>
      <c r="Q28" s="149">
        <v>73.3</v>
      </c>
      <c r="S28" s="149">
        <v>121.634</v>
      </c>
      <c r="T28" s="149"/>
      <c r="U28" s="149">
        <v>103.064</v>
      </c>
      <c r="W28" s="138">
        <v>85.8</v>
      </c>
      <c r="Y28" s="138">
        <v>81.4</v>
      </c>
      <c r="AA28" s="151">
        <v>74.73321054182813</v>
      </c>
      <c r="AB28" s="38"/>
    </row>
    <row r="29" spans="1:28" ht="12.75">
      <c r="A29" s="1">
        <v>23</v>
      </c>
      <c r="C29" s="15" t="s">
        <v>32</v>
      </c>
      <c r="D29" s="136">
        <v>102.19265386599062</v>
      </c>
      <c r="E29" s="1"/>
      <c r="F29" s="29">
        <v>7</v>
      </c>
      <c r="G29" s="138">
        <v>136.5</v>
      </c>
      <c r="I29" s="138">
        <v>129.9</v>
      </c>
      <c r="K29" s="149">
        <v>166.9</v>
      </c>
      <c r="L29" s="27"/>
      <c r="M29" s="149">
        <v>106.7</v>
      </c>
      <c r="O29" s="149">
        <v>115.6</v>
      </c>
      <c r="Q29" s="149">
        <v>65.9</v>
      </c>
      <c r="S29" s="149">
        <v>112.763</v>
      </c>
      <c r="T29" s="149"/>
      <c r="U29" s="149">
        <v>91.717</v>
      </c>
      <c r="W29" s="138">
        <v>85.3</v>
      </c>
      <c r="Y29" s="138">
        <v>70.8</v>
      </c>
      <c r="AA29" s="151">
        <v>94.80980798985937</v>
      </c>
      <c r="AB29" s="38"/>
    </row>
    <row r="30" spans="1:28" ht="12.75">
      <c r="A30" s="19">
        <v>24</v>
      </c>
      <c r="B30" s="72"/>
      <c r="C30" s="82" t="s">
        <v>301</v>
      </c>
      <c r="D30" s="137">
        <v>100.48101751200731</v>
      </c>
      <c r="E30" s="19"/>
      <c r="F30" s="80">
        <v>17</v>
      </c>
      <c r="G30" s="144">
        <v>134.3</v>
      </c>
      <c r="H30" s="71"/>
      <c r="I30" s="144">
        <v>116.2</v>
      </c>
      <c r="J30" s="71"/>
      <c r="K30" s="144">
        <v>155.9</v>
      </c>
      <c r="L30" s="71"/>
      <c r="M30" s="144">
        <v>94.6</v>
      </c>
      <c r="N30" s="71"/>
      <c r="O30" s="144">
        <v>111.775</v>
      </c>
      <c r="P30" s="71"/>
      <c r="Q30" s="144">
        <v>64.2</v>
      </c>
      <c r="R30" s="71"/>
      <c r="S30" s="144">
        <v>112.643</v>
      </c>
      <c r="T30" s="144"/>
      <c r="U30" s="144">
        <v>101.517</v>
      </c>
      <c r="V30" s="71"/>
      <c r="W30" s="144">
        <v>87</v>
      </c>
      <c r="X30" s="71"/>
      <c r="Y30" s="144">
        <v>80.9</v>
      </c>
      <c r="Z30" s="71"/>
      <c r="AA30" s="152">
        <v>103.28026268010939</v>
      </c>
      <c r="AB30" s="81"/>
    </row>
    <row r="31" spans="1:28" ht="12.75">
      <c r="A31" s="1">
        <v>25</v>
      </c>
      <c r="C31" s="15" t="s">
        <v>303</v>
      </c>
      <c r="D31" s="136">
        <v>100.83663731775313</v>
      </c>
      <c r="E31" s="1"/>
      <c r="F31" s="29">
        <v>14</v>
      </c>
      <c r="G31" s="138">
        <v>147.6</v>
      </c>
      <c r="I31" s="138">
        <v>104</v>
      </c>
      <c r="K31" s="149">
        <v>146.6</v>
      </c>
      <c r="L31" s="27"/>
      <c r="M31" s="149">
        <v>89.7</v>
      </c>
      <c r="O31" s="149">
        <v>107.725</v>
      </c>
      <c r="Q31" s="149">
        <v>78.3</v>
      </c>
      <c r="S31" s="149">
        <v>117.39</v>
      </c>
      <c r="T31" s="149"/>
      <c r="U31" s="149">
        <v>97.643</v>
      </c>
      <c r="W31" s="138">
        <v>78.2</v>
      </c>
      <c r="Y31" s="138">
        <v>83.7</v>
      </c>
      <c r="AA31" s="151">
        <v>92.39155976629687</v>
      </c>
      <c r="AB31" s="38"/>
    </row>
    <row r="32" spans="1:28" ht="12.75">
      <c r="A32" s="1">
        <v>26</v>
      </c>
      <c r="C32" s="15" t="s">
        <v>305</v>
      </c>
      <c r="D32" s="136">
        <v>95.0314145825052</v>
      </c>
      <c r="E32" s="1"/>
      <c r="F32" s="29">
        <v>26</v>
      </c>
      <c r="G32" s="138">
        <v>128.7</v>
      </c>
      <c r="I32" s="138">
        <v>95.1</v>
      </c>
      <c r="K32" s="149">
        <v>146.5</v>
      </c>
      <c r="L32" s="27"/>
      <c r="M32" s="149">
        <v>84.2</v>
      </c>
      <c r="O32" s="149">
        <v>107.75</v>
      </c>
      <c r="Q32" s="149">
        <v>58.2</v>
      </c>
      <c r="S32" s="149">
        <v>117.798</v>
      </c>
      <c r="T32" s="149"/>
      <c r="U32" s="149">
        <v>90.423</v>
      </c>
      <c r="W32" s="138">
        <v>75.8</v>
      </c>
      <c r="Y32" s="138">
        <v>68.5</v>
      </c>
      <c r="AA32" s="151">
        <v>96.1002187375781</v>
      </c>
      <c r="AB32" s="38"/>
    </row>
    <row r="33" spans="1:28" ht="12.75">
      <c r="A33" s="1">
        <v>27</v>
      </c>
      <c r="C33" s="15" t="s">
        <v>307</v>
      </c>
      <c r="D33" s="136">
        <v>93.41327490343437</v>
      </c>
      <c r="E33" s="1"/>
      <c r="F33" s="29">
        <v>28</v>
      </c>
      <c r="G33" s="138">
        <v>117.5</v>
      </c>
      <c r="I33" s="138">
        <v>116.9</v>
      </c>
      <c r="K33" s="149">
        <v>144.6</v>
      </c>
      <c r="L33" s="27"/>
      <c r="M33" s="149">
        <v>83.1</v>
      </c>
      <c r="O33" s="149">
        <v>119.175</v>
      </c>
      <c r="Q33" s="149">
        <v>63.8</v>
      </c>
      <c r="S33" s="149">
        <v>87.26</v>
      </c>
      <c r="T33" s="149"/>
      <c r="U33" s="149">
        <v>97.7</v>
      </c>
      <c r="W33" s="138">
        <v>80</v>
      </c>
      <c r="Y33" s="138">
        <v>53.1</v>
      </c>
      <c r="AA33" s="151">
        <v>90.3641235515156</v>
      </c>
      <c r="AB33" s="38"/>
    </row>
    <row r="34" spans="1:28" ht="12.75">
      <c r="A34" s="19">
        <v>28</v>
      </c>
      <c r="B34" s="72"/>
      <c r="C34" s="82" t="s">
        <v>34</v>
      </c>
      <c r="D34" s="137">
        <v>95.79155860051563</v>
      </c>
      <c r="E34" s="19"/>
      <c r="F34" s="80">
        <v>25</v>
      </c>
      <c r="G34" s="144">
        <v>106.3</v>
      </c>
      <c r="H34" s="71"/>
      <c r="I34" s="144">
        <v>114.6</v>
      </c>
      <c r="J34" s="71"/>
      <c r="K34" s="144">
        <v>147.1</v>
      </c>
      <c r="L34" s="71"/>
      <c r="M34" s="144">
        <v>96.3</v>
      </c>
      <c r="N34" s="71"/>
      <c r="O34" s="144">
        <v>108.6</v>
      </c>
      <c r="P34" s="71"/>
      <c r="Q34" s="144">
        <v>61</v>
      </c>
      <c r="R34" s="71"/>
      <c r="S34" s="144">
        <v>110.187</v>
      </c>
      <c r="T34" s="144"/>
      <c r="U34" s="144">
        <v>84.672</v>
      </c>
      <c r="V34" s="71"/>
      <c r="W34" s="144">
        <v>95.3</v>
      </c>
      <c r="X34" s="71"/>
      <c r="Y34" s="144">
        <v>51.5</v>
      </c>
      <c r="Z34" s="71"/>
      <c r="AA34" s="152">
        <v>83.11437900773437</v>
      </c>
      <c r="AB34" s="81"/>
    </row>
    <row r="35" spans="1:28" ht="12.75">
      <c r="A35" s="1">
        <v>29</v>
      </c>
      <c r="C35" s="15" t="s">
        <v>309</v>
      </c>
      <c r="D35" s="136">
        <v>99.65024645024896</v>
      </c>
      <c r="E35" s="1"/>
      <c r="F35" s="29">
        <v>21</v>
      </c>
      <c r="G35" s="138">
        <v>142.3</v>
      </c>
      <c r="I35" s="138">
        <v>102.3</v>
      </c>
      <c r="K35" s="149">
        <v>142.2</v>
      </c>
      <c r="L35" s="27"/>
      <c r="M35" s="149">
        <v>108.8</v>
      </c>
      <c r="O35" s="149">
        <v>105.225</v>
      </c>
      <c r="Q35" s="149">
        <v>65.3</v>
      </c>
      <c r="S35" s="149">
        <v>109.783</v>
      </c>
      <c r="T35" s="149"/>
      <c r="U35" s="149">
        <v>101.387</v>
      </c>
      <c r="W35" s="138">
        <v>80.7</v>
      </c>
      <c r="Y35" s="138">
        <v>78</v>
      </c>
      <c r="AA35" s="151">
        <v>94.85869675373435</v>
      </c>
      <c r="AB35" s="38"/>
    </row>
    <row r="36" spans="1:28" ht="12.75">
      <c r="A36" s="1">
        <v>30</v>
      </c>
      <c r="C36" s="15" t="s">
        <v>310</v>
      </c>
      <c r="D36" s="136">
        <v>101.2050627753656</v>
      </c>
      <c r="E36" s="1"/>
      <c r="F36" s="29">
        <v>12</v>
      </c>
      <c r="G36" s="138">
        <v>120.6</v>
      </c>
      <c r="I36" s="138">
        <v>97.7</v>
      </c>
      <c r="K36" s="149">
        <v>162.5</v>
      </c>
      <c r="L36" s="27"/>
      <c r="M36" s="149">
        <v>123.5</v>
      </c>
      <c r="O36" s="149">
        <v>105.825</v>
      </c>
      <c r="Q36" s="149">
        <v>64</v>
      </c>
      <c r="S36" s="149">
        <v>110.387</v>
      </c>
      <c r="T36" s="149"/>
      <c r="U36" s="149">
        <v>91.667</v>
      </c>
      <c r="W36" s="138">
        <v>82.8</v>
      </c>
      <c r="Y36" s="138">
        <v>78.2</v>
      </c>
      <c r="AA36" s="151">
        <v>93.99694163048436</v>
      </c>
      <c r="AB36" s="38"/>
    </row>
    <row r="37" spans="1:28" ht="12.75">
      <c r="A37" s="1">
        <v>31</v>
      </c>
      <c r="C37" s="15" t="s">
        <v>311</v>
      </c>
      <c r="D37" s="136">
        <v>104.63275782681771</v>
      </c>
      <c r="E37" s="1"/>
      <c r="F37" s="29">
        <v>3</v>
      </c>
      <c r="G37" s="138">
        <v>127.9</v>
      </c>
      <c r="I37" s="138">
        <v>103.4</v>
      </c>
      <c r="K37" s="149">
        <v>148.8</v>
      </c>
      <c r="L37" s="27"/>
      <c r="M37" s="149">
        <v>121.5</v>
      </c>
      <c r="O37" s="149">
        <v>108.85</v>
      </c>
      <c r="Q37" s="149">
        <v>75.5</v>
      </c>
      <c r="S37" s="149">
        <v>123.721</v>
      </c>
      <c r="T37" s="149"/>
      <c r="U37" s="149">
        <v>95.324</v>
      </c>
      <c r="W37" s="138">
        <v>84.7</v>
      </c>
      <c r="Y37" s="138">
        <v>74.7</v>
      </c>
      <c r="AA37" s="151">
        <v>105.39636740226561</v>
      </c>
      <c r="AB37" s="38"/>
    </row>
    <row r="38" spans="1:28" ht="12.75">
      <c r="A38" s="1">
        <v>32</v>
      </c>
      <c r="C38" s="15" t="s">
        <v>313</v>
      </c>
      <c r="D38" s="136">
        <v>93.65794342973021</v>
      </c>
      <c r="E38" s="1"/>
      <c r="F38" s="29">
        <v>27</v>
      </c>
      <c r="G38" s="138">
        <v>137.2</v>
      </c>
      <c r="I38" s="138">
        <v>115.9</v>
      </c>
      <c r="K38" s="149">
        <v>154.6</v>
      </c>
      <c r="L38" s="27"/>
      <c r="M38" s="149">
        <v>107</v>
      </c>
      <c r="O38" s="149">
        <v>119.4</v>
      </c>
      <c r="Q38" s="149">
        <v>57.9</v>
      </c>
      <c r="S38" s="149">
        <v>71.365</v>
      </c>
      <c r="T38" s="149"/>
      <c r="U38" s="149">
        <v>89.539</v>
      </c>
      <c r="W38" s="138">
        <v>90.6</v>
      </c>
      <c r="Y38" s="138">
        <v>59.7</v>
      </c>
      <c r="AA38" s="151">
        <v>95.26515144595312</v>
      </c>
      <c r="AB38" s="38"/>
    </row>
    <row r="39" spans="3:27" ht="12.75">
      <c r="C39" s="2"/>
      <c r="D39" s="134"/>
      <c r="E39" s="1"/>
      <c r="G39" s="138"/>
      <c r="I39" s="138"/>
      <c r="K39" s="138"/>
      <c r="M39" s="149"/>
      <c r="O39" s="149"/>
      <c r="Q39" s="149"/>
      <c r="S39" s="138"/>
      <c r="T39" s="138"/>
      <c r="U39" s="149"/>
      <c r="W39" s="138"/>
      <c r="Y39" s="138"/>
      <c r="AA39" s="138"/>
    </row>
    <row r="40" spans="1:27" ht="12.75">
      <c r="A40" s="5"/>
      <c r="B40" s="3"/>
      <c r="C40" s="20" t="s">
        <v>60</v>
      </c>
      <c r="D40" s="138">
        <f>AVERAGE(D7:D37)</f>
        <v>99.04079991412249</v>
      </c>
      <c r="G40" s="138">
        <f>AVERAGE(G7:G37)</f>
        <v>125.39032258064518</v>
      </c>
      <c r="I40" s="138">
        <f>AVERAGE(I7:I37)</f>
        <v>108.43548387096776</v>
      </c>
      <c r="K40" s="138">
        <f>AVERAGE(K7:K37)</f>
        <v>150.14193548387098</v>
      </c>
      <c r="M40" s="149">
        <v>105.2</v>
      </c>
      <c r="O40" s="138">
        <f aca="true" t="shared" si="0" ref="O40:AA40">AVERAGE(O7:O37)</f>
        <v>111.63870967741933</v>
      </c>
      <c r="P40" s="26"/>
      <c r="Q40" s="138">
        <f t="shared" si="0"/>
        <v>63.39354838709677</v>
      </c>
      <c r="R40" s="26"/>
      <c r="S40" s="138">
        <f t="shared" si="0"/>
        <v>110.49151612903228</v>
      </c>
      <c r="T40" s="138"/>
      <c r="U40" s="149">
        <f t="shared" si="0"/>
        <v>96.20461290322581</v>
      </c>
      <c r="W40" s="138">
        <f t="shared" si="0"/>
        <v>84.14838709677419</v>
      </c>
      <c r="Y40" s="138">
        <f t="shared" si="0"/>
        <v>68.84516129032258</v>
      </c>
      <c r="AA40" s="138">
        <f t="shared" si="0"/>
        <v>95.40619226022429</v>
      </c>
    </row>
    <row r="41" spans="3:28" ht="12.75">
      <c r="C41" s="2" t="s">
        <v>100</v>
      </c>
      <c r="D41" s="134"/>
      <c r="E41" s="1"/>
      <c r="G41" s="138">
        <v>4.02</v>
      </c>
      <c r="I41" s="138">
        <v>12.1</v>
      </c>
      <c r="K41" s="138">
        <v>0.96</v>
      </c>
      <c r="M41" s="150" t="s">
        <v>101</v>
      </c>
      <c r="N41" s="31"/>
      <c r="O41" s="150" t="s">
        <v>101</v>
      </c>
      <c r="P41" s="31"/>
      <c r="Q41" s="150" t="s">
        <v>101</v>
      </c>
      <c r="R41" s="31"/>
      <c r="S41" s="138">
        <v>7.6</v>
      </c>
      <c r="T41" s="138"/>
      <c r="U41" s="149">
        <v>1.98</v>
      </c>
      <c r="W41" s="150" t="s">
        <v>101</v>
      </c>
      <c r="X41" s="31"/>
      <c r="Y41" s="138">
        <v>15.65</v>
      </c>
      <c r="AA41" s="150" t="s">
        <v>101</v>
      </c>
      <c r="AB41" s="31"/>
    </row>
    <row r="42" spans="3:27" ht="12.75">
      <c r="C42" s="2" t="s">
        <v>123</v>
      </c>
      <c r="D42" s="134"/>
      <c r="E42" s="1"/>
      <c r="G42" s="138">
        <v>10.6</v>
      </c>
      <c r="I42" s="138">
        <v>5.69</v>
      </c>
      <c r="K42" s="143" t="s">
        <v>361</v>
      </c>
      <c r="L42" s="30"/>
      <c r="M42" s="149">
        <v>8.38233</v>
      </c>
      <c r="O42" s="149">
        <v>11.5</v>
      </c>
      <c r="Q42" s="149">
        <v>13.8</v>
      </c>
      <c r="S42" s="138">
        <v>7.7</v>
      </c>
      <c r="T42" s="138"/>
      <c r="U42" s="149">
        <v>8.8</v>
      </c>
      <c r="W42" s="138">
        <v>8.9</v>
      </c>
      <c r="Y42" s="138">
        <v>8.09</v>
      </c>
      <c r="AA42" s="138">
        <v>7.57</v>
      </c>
    </row>
    <row r="43" spans="3:27" ht="12.75">
      <c r="C43" s="2" t="s">
        <v>469</v>
      </c>
      <c r="D43" s="134"/>
      <c r="E43" s="1"/>
      <c r="G43" s="138">
        <v>21.76</v>
      </c>
      <c r="I43" s="138">
        <v>5.6</v>
      </c>
      <c r="K43" s="138">
        <v>20.6</v>
      </c>
      <c r="M43" s="149">
        <v>14.39722</v>
      </c>
      <c r="O43" s="149">
        <v>18.2</v>
      </c>
      <c r="Q43" s="149">
        <v>14.1</v>
      </c>
      <c r="S43" s="138">
        <v>13.7</v>
      </c>
      <c r="T43" s="138"/>
      <c r="U43" s="149">
        <v>13.9</v>
      </c>
      <c r="W43" s="138">
        <v>13.5</v>
      </c>
      <c r="Y43" s="138">
        <v>9.06</v>
      </c>
      <c r="AA43" s="138">
        <v>11.7</v>
      </c>
    </row>
    <row r="44" spans="1:32" s="22" customFormat="1" ht="12.75">
      <c r="A44" s="4"/>
      <c r="C44" s="32" t="s">
        <v>470</v>
      </c>
      <c r="D44" s="146"/>
      <c r="E44" s="4"/>
      <c r="F44" s="29"/>
      <c r="G44" s="145">
        <v>3</v>
      </c>
      <c r="H44" s="145"/>
      <c r="I44" s="147">
        <v>4</v>
      </c>
      <c r="J44" s="147"/>
      <c r="K44" s="145">
        <v>2</v>
      </c>
      <c r="L44" s="145"/>
      <c r="M44" s="148">
        <v>3</v>
      </c>
      <c r="N44" s="148"/>
      <c r="O44" s="148">
        <v>3</v>
      </c>
      <c r="P44" s="148"/>
      <c r="Q44" s="148">
        <v>3</v>
      </c>
      <c r="R44" s="148"/>
      <c r="S44" s="145">
        <v>3</v>
      </c>
      <c r="T44" s="145"/>
      <c r="U44" s="148">
        <v>3</v>
      </c>
      <c r="V44" s="148"/>
      <c r="W44" s="145">
        <v>4</v>
      </c>
      <c r="X44" s="145"/>
      <c r="Y44" s="145">
        <v>3</v>
      </c>
      <c r="Z44" s="145"/>
      <c r="AA44" s="145">
        <v>3</v>
      </c>
      <c r="AB44" s="145"/>
      <c r="AC44" s="146"/>
      <c r="AD44" s="146"/>
      <c r="AE44" s="146"/>
      <c r="AF44" s="146"/>
    </row>
    <row r="45" spans="3:27" ht="12.75">
      <c r="C45" s="2"/>
      <c r="D45" s="134"/>
      <c r="E45" s="1"/>
      <c r="G45" s="138"/>
      <c r="I45" s="138"/>
      <c r="K45" s="138"/>
      <c r="M45" s="149"/>
      <c r="O45" s="149"/>
      <c r="Q45" s="149"/>
      <c r="S45" s="138"/>
      <c r="T45" s="138"/>
      <c r="U45" s="149"/>
      <c r="W45" s="138"/>
      <c r="Y45" s="138"/>
      <c r="AA45" s="138"/>
    </row>
    <row r="46" spans="3:27" ht="14.25">
      <c r="C46" s="37" t="s">
        <v>634</v>
      </c>
      <c r="D46" s="134"/>
      <c r="E46" s="1"/>
      <c r="G46" s="138"/>
      <c r="I46" s="138"/>
      <c r="M46" s="149"/>
      <c r="O46" s="149"/>
      <c r="Q46" s="149"/>
      <c r="S46" s="138"/>
      <c r="T46" s="138"/>
      <c r="U46" s="149"/>
      <c r="W46" s="138"/>
      <c r="Y46" s="138"/>
      <c r="AA46" s="138"/>
    </row>
    <row r="47" spans="3:27" ht="14.25">
      <c r="C47" s="28"/>
      <c r="D47" s="134"/>
      <c r="E47" s="1"/>
      <c r="G47" s="138"/>
      <c r="I47" s="138"/>
      <c r="M47" s="149"/>
      <c r="O47" s="149"/>
      <c r="Q47" s="149"/>
      <c r="S47" s="138"/>
      <c r="T47" s="138"/>
      <c r="W47" s="138"/>
      <c r="Y47" s="138"/>
      <c r="AA47" s="138"/>
    </row>
    <row r="48" spans="4:27" ht="12.75">
      <c r="D48" s="134"/>
      <c r="E48" s="1"/>
      <c r="G48" s="138"/>
      <c r="I48" s="138"/>
      <c r="M48" s="149"/>
      <c r="O48" s="149"/>
      <c r="Q48" s="149"/>
      <c r="S48" s="138"/>
      <c r="T48" s="138"/>
      <c r="W48" s="138"/>
      <c r="Y48" s="138"/>
      <c r="AA48" s="138"/>
    </row>
    <row r="49" spans="4:27" ht="12.75">
      <c r="D49" s="134"/>
      <c r="E49" s="1"/>
      <c r="G49" s="138"/>
      <c r="I49" s="138"/>
      <c r="M49" s="149"/>
      <c r="O49" s="149"/>
      <c r="Q49" s="149"/>
      <c r="S49" s="138"/>
      <c r="T49" s="138"/>
      <c r="W49" s="138"/>
      <c r="Y49" s="138"/>
      <c r="AA49" s="138"/>
    </row>
    <row r="50" spans="4:27" ht="12.75">
      <c r="D50" s="134"/>
      <c r="E50" s="1"/>
      <c r="G50" s="138"/>
      <c r="I50" s="138"/>
      <c r="M50" s="149"/>
      <c r="O50" s="149"/>
      <c r="Q50" s="149"/>
      <c r="S50" s="138"/>
      <c r="T50" s="138"/>
      <c r="W50" s="138"/>
      <c r="Y50" s="138"/>
      <c r="AA50" s="138"/>
    </row>
    <row r="51" spans="4:27" ht="12.75">
      <c r="D51" s="134"/>
      <c r="E51" s="1"/>
      <c r="G51" s="138"/>
      <c r="I51" s="138"/>
      <c r="M51" s="149"/>
      <c r="O51" s="149"/>
      <c r="Q51" s="149"/>
      <c r="S51" s="138"/>
      <c r="T51" s="138"/>
      <c r="W51" s="138"/>
      <c r="Y51" s="138"/>
      <c r="AA51" s="138"/>
    </row>
    <row r="52" spans="4:27" ht="12.75">
      <c r="D52" s="134"/>
      <c r="E52" s="1"/>
      <c r="G52" s="138"/>
      <c r="I52" s="138"/>
      <c r="M52" s="149"/>
      <c r="O52" s="149"/>
      <c r="Q52" s="149"/>
      <c r="S52" s="138"/>
      <c r="T52" s="138"/>
      <c r="W52" s="138"/>
      <c r="Y52" s="138"/>
      <c r="AA52" s="138"/>
    </row>
    <row r="53" spans="4:27" ht="12.75">
      <c r="D53" s="134"/>
      <c r="E53" s="1"/>
      <c r="G53" s="138"/>
      <c r="I53" s="138"/>
      <c r="M53" s="149"/>
      <c r="O53" s="149"/>
      <c r="S53" s="138"/>
      <c r="T53" s="138"/>
      <c r="W53" s="138"/>
      <c r="Y53" s="138"/>
      <c r="AA53" s="138"/>
    </row>
    <row r="54" spans="4:27" ht="12.75">
      <c r="D54" s="134"/>
      <c r="E54" s="1"/>
      <c r="G54" s="138"/>
      <c r="I54" s="138"/>
      <c r="M54" s="149"/>
      <c r="O54" s="149"/>
      <c r="S54" s="138"/>
      <c r="T54" s="138"/>
      <c r="W54" s="138"/>
      <c r="Y54" s="138"/>
      <c r="AA54" s="138"/>
    </row>
    <row r="55" spans="4:25" ht="12.75">
      <c r="D55" s="134"/>
      <c r="E55" s="1"/>
      <c r="G55" s="138"/>
      <c r="I55" s="138"/>
      <c r="M55" s="149"/>
      <c r="O55" s="149"/>
      <c r="S55" s="138"/>
      <c r="T55" s="138"/>
      <c r="W55" s="138"/>
      <c r="Y55" s="138"/>
    </row>
    <row r="56" spans="4:25" ht="12.75">
      <c r="D56" s="134"/>
      <c r="E56" s="1"/>
      <c r="G56" s="138"/>
      <c r="I56" s="138"/>
      <c r="M56" s="149"/>
      <c r="O56" s="149"/>
      <c r="S56" s="138"/>
      <c r="T56" s="138"/>
      <c r="W56" s="138"/>
      <c r="Y56" s="138"/>
    </row>
    <row r="57" spans="4:25" ht="12.75">
      <c r="D57" s="134"/>
      <c r="E57" s="1"/>
      <c r="G57" s="138"/>
      <c r="M57" s="149"/>
      <c r="O57" s="149"/>
      <c r="S57" s="138"/>
      <c r="T57" s="138"/>
      <c r="Y57" s="138"/>
    </row>
    <row r="58" spans="4:25" ht="12.75">
      <c r="D58" s="134"/>
      <c r="E58" s="1"/>
      <c r="G58" s="138"/>
      <c r="M58" s="149"/>
      <c r="O58" s="149"/>
      <c r="S58" s="138"/>
      <c r="T58" s="138"/>
      <c r="Y58" s="138"/>
    </row>
    <row r="59" spans="4:25" ht="12.75">
      <c r="D59" s="134"/>
      <c r="E59" s="1"/>
      <c r="G59" s="138"/>
      <c r="M59" s="149"/>
      <c r="O59" s="149"/>
      <c r="S59" s="138"/>
      <c r="T59" s="138"/>
      <c r="Y59" s="138"/>
    </row>
    <row r="60" spans="4:25" ht="12.75">
      <c r="D60" s="134"/>
      <c r="E60" s="1"/>
      <c r="G60" s="138"/>
      <c r="M60" s="149"/>
      <c r="O60" s="149"/>
      <c r="S60" s="138"/>
      <c r="T60" s="138"/>
      <c r="Y60" s="138"/>
    </row>
    <row r="61" spans="4:25" ht="12.75">
      <c r="D61" s="134"/>
      <c r="E61" s="1"/>
      <c r="G61" s="138"/>
      <c r="M61" s="149"/>
      <c r="O61" s="149"/>
      <c r="S61" s="138"/>
      <c r="T61" s="138"/>
      <c r="Y61" s="138"/>
    </row>
    <row r="62" spans="4:25" ht="12.75">
      <c r="D62" s="134"/>
      <c r="E62" s="1"/>
      <c r="G62" s="138"/>
      <c r="M62" s="149"/>
      <c r="O62" s="149"/>
      <c r="S62" s="138"/>
      <c r="T62" s="138"/>
      <c r="Y62" s="138"/>
    </row>
    <row r="63" spans="4:25" ht="12.75">
      <c r="D63" s="134"/>
      <c r="E63" s="1"/>
      <c r="G63" s="138"/>
      <c r="M63" s="149"/>
      <c r="O63" s="149"/>
      <c r="S63" s="138"/>
      <c r="T63" s="138"/>
      <c r="Y63" s="138"/>
    </row>
    <row r="64" spans="4:25" ht="12.75">
      <c r="D64" s="134"/>
      <c r="E64" s="1"/>
      <c r="G64" s="138"/>
      <c r="M64" s="149"/>
      <c r="O64" s="149"/>
      <c r="S64" s="138"/>
      <c r="T64" s="138"/>
      <c r="Y64" s="138"/>
    </row>
    <row r="65" spans="4:25" ht="12.75">
      <c r="D65" s="134"/>
      <c r="E65" s="1"/>
      <c r="G65" s="138"/>
      <c r="M65" s="149"/>
      <c r="O65" s="149"/>
      <c r="S65" s="138"/>
      <c r="T65" s="138"/>
      <c r="Y65" s="138"/>
    </row>
    <row r="66" spans="4:25" ht="12.75">
      <c r="D66" s="134"/>
      <c r="E66" s="1"/>
      <c r="G66" s="138"/>
      <c r="M66" s="149"/>
      <c r="O66" s="149"/>
      <c r="S66" s="138"/>
      <c r="T66" s="138"/>
      <c r="Y66" s="138"/>
    </row>
    <row r="67" spans="4:25" ht="12.75">
      <c r="D67" s="134"/>
      <c r="E67" s="1"/>
      <c r="G67" s="138"/>
      <c r="M67" s="149"/>
      <c r="O67" s="149"/>
      <c r="S67" s="138"/>
      <c r="T67" s="138"/>
      <c r="Y67" s="138"/>
    </row>
    <row r="68" spans="4:20" ht="12.75">
      <c r="D68" s="134"/>
      <c r="E68" s="1"/>
      <c r="G68" s="138"/>
      <c r="M68" s="149"/>
      <c r="O68" s="149"/>
      <c r="S68" s="138"/>
      <c r="T68" s="138"/>
    </row>
    <row r="69" spans="4:20" ht="12.75">
      <c r="D69" s="134"/>
      <c r="E69" s="1"/>
      <c r="G69" s="138"/>
      <c r="M69" s="149"/>
      <c r="O69" s="149"/>
      <c r="S69" s="138"/>
      <c r="T69" s="138"/>
    </row>
    <row r="70" spans="4:20" ht="12.75">
      <c r="D70" s="134"/>
      <c r="E70" s="1"/>
      <c r="G70" s="138"/>
      <c r="M70" s="149"/>
      <c r="O70" s="149"/>
      <c r="S70" s="138"/>
      <c r="T70" s="138"/>
    </row>
    <row r="71" spans="4:20" ht="12.75">
      <c r="D71" s="134"/>
      <c r="E71" s="1"/>
      <c r="G71" s="138"/>
      <c r="M71" s="149"/>
      <c r="O71" s="149"/>
      <c r="S71" s="138"/>
      <c r="T71" s="138"/>
    </row>
    <row r="72" spans="4:20" ht="12.75">
      <c r="D72" s="134"/>
      <c r="E72" s="1"/>
      <c r="G72" s="138"/>
      <c r="M72" s="149"/>
      <c r="O72" s="149"/>
      <c r="S72" s="138"/>
      <c r="T72" s="138"/>
    </row>
    <row r="73" spans="4:20" ht="12.75">
      <c r="D73" s="134"/>
      <c r="E73" s="1"/>
      <c r="G73" s="138"/>
      <c r="M73" s="149"/>
      <c r="O73" s="149"/>
      <c r="S73" s="138"/>
      <c r="T73" s="138"/>
    </row>
    <row r="74" spans="4:20" ht="12.75">
      <c r="D74" s="134"/>
      <c r="E74" s="1"/>
      <c r="G74" s="138"/>
      <c r="M74" s="149"/>
      <c r="O74" s="149"/>
      <c r="S74" s="138"/>
      <c r="T74" s="138"/>
    </row>
    <row r="75" spans="4:20" ht="12.75">
      <c r="D75" s="134"/>
      <c r="E75" s="1"/>
      <c r="G75" s="138"/>
      <c r="M75" s="149"/>
      <c r="O75" s="149"/>
      <c r="S75" s="138"/>
      <c r="T75" s="138"/>
    </row>
    <row r="76" spans="4:20" ht="12.75">
      <c r="D76" s="134"/>
      <c r="E76" s="1"/>
      <c r="G76" s="138"/>
      <c r="M76" s="149"/>
      <c r="O76" s="149"/>
      <c r="S76" s="138"/>
      <c r="T76" s="138"/>
    </row>
    <row r="77" spans="4:20" ht="12.75">
      <c r="D77" s="134"/>
      <c r="E77" s="1"/>
      <c r="G77" s="138"/>
      <c r="M77" s="149"/>
      <c r="O77" s="149"/>
      <c r="S77" s="138"/>
      <c r="T77" s="138"/>
    </row>
    <row r="78" spans="4:20" ht="12.75">
      <c r="D78" s="134"/>
      <c r="E78" s="1"/>
      <c r="G78" s="138"/>
      <c r="M78" s="149"/>
      <c r="O78" s="149"/>
      <c r="S78" s="138"/>
      <c r="T78" s="138"/>
    </row>
    <row r="79" spans="4:20" ht="12.75">
      <c r="D79" s="134"/>
      <c r="E79" s="1"/>
      <c r="G79" s="138"/>
      <c r="M79" s="149"/>
      <c r="O79" s="149"/>
      <c r="S79" s="138"/>
      <c r="T79" s="138"/>
    </row>
    <row r="80" spans="4:20" ht="12.75">
      <c r="D80" s="134"/>
      <c r="E80" s="1"/>
      <c r="G80" s="138"/>
      <c r="M80" s="149"/>
      <c r="O80" s="149"/>
      <c r="S80" s="138"/>
      <c r="T80" s="138"/>
    </row>
    <row r="81" spans="4:20" ht="12.75">
      <c r="D81" s="134"/>
      <c r="E81" s="1"/>
      <c r="G81" s="138"/>
      <c r="M81" s="149"/>
      <c r="O81" s="149"/>
      <c r="S81" s="138"/>
      <c r="T81" s="138"/>
    </row>
    <row r="82" spans="7:20" ht="12.75">
      <c r="G82" s="138"/>
      <c r="M82" s="149"/>
      <c r="O82" s="149"/>
      <c r="S82" s="138"/>
      <c r="T82" s="138"/>
    </row>
    <row r="83" spans="7:20" ht="12.75">
      <c r="G83" s="138"/>
      <c r="M83" s="149"/>
      <c r="O83" s="149"/>
      <c r="S83" s="138"/>
      <c r="T83" s="138"/>
    </row>
    <row r="84" spans="7:20" ht="12.75">
      <c r="G84" s="138"/>
      <c r="M84" s="149"/>
      <c r="O84" s="149"/>
      <c r="S84" s="138"/>
      <c r="T84" s="138"/>
    </row>
    <row r="85" spans="7:20" ht="12.75">
      <c r="G85" s="138"/>
      <c r="M85" s="149"/>
      <c r="O85" s="149"/>
      <c r="S85" s="138"/>
      <c r="T85" s="138"/>
    </row>
    <row r="86" spans="7:20" ht="12.75">
      <c r="G86" s="138"/>
      <c r="M86" s="149"/>
      <c r="O86" s="149"/>
      <c r="S86" s="138"/>
      <c r="T86" s="138"/>
    </row>
    <row r="87" spans="7:20" ht="12.75">
      <c r="G87" s="138"/>
      <c r="M87" s="149"/>
      <c r="O87" s="149"/>
      <c r="S87" s="138"/>
      <c r="T87" s="138"/>
    </row>
    <row r="88" spans="7:20" ht="12.75">
      <c r="G88" s="138"/>
      <c r="M88" s="149"/>
      <c r="O88" s="149"/>
      <c r="S88" s="138"/>
      <c r="T88" s="138"/>
    </row>
    <row r="89" spans="7:20" ht="12.75">
      <c r="G89" s="138"/>
      <c r="M89" s="149"/>
      <c r="O89" s="149"/>
      <c r="S89" s="138"/>
      <c r="T89" s="138"/>
    </row>
    <row r="90" spans="7:15" ht="12.75">
      <c r="G90" s="138"/>
      <c r="M90" s="149"/>
      <c r="O90" s="149"/>
    </row>
    <row r="91" spans="7:15" ht="12.75">
      <c r="G91" s="138"/>
      <c r="M91" s="149"/>
      <c r="O91" s="149"/>
    </row>
    <row r="92" spans="7:15" ht="12.75">
      <c r="G92" s="138"/>
      <c r="M92" s="149"/>
      <c r="O92" s="149"/>
    </row>
    <row r="93" spans="7:15" ht="12.75">
      <c r="G93" s="138"/>
      <c r="M93" s="149"/>
      <c r="O93" s="149"/>
    </row>
    <row r="94" spans="7:15" ht="12.75">
      <c r="G94" s="138"/>
      <c r="M94" s="149"/>
      <c r="O94" s="149"/>
    </row>
    <row r="95" spans="7:13" ht="12.75">
      <c r="G95" s="138"/>
      <c r="M95" s="149"/>
    </row>
    <row r="96" spans="7:13" ht="12.75">
      <c r="G96" s="138"/>
      <c r="M96" s="149"/>
    </row>
    <row r="97" spans="7:13" ht="12.75">
      <c r="G97" s="138"/>
      <c r="M97" s="149"/>
    </row>
    <row r="98" spans="7:13" ht="12.75">
      <c r="G98" s="138"/>
      <c r="M98" s="149"/>
    </row>
    <row r="99" spans="7:13" ht="12.75">
      <c r="G99" s="138"/>
      <c r="M99" s="149"/>
    </row>
    <row r="100" spans="7:13" ht="12.75">
      <c r="G100" s="138"/>
      <c r="M100" s="149"/>
    </row>
    <row r="101" spans="7:13" ht="12.75">
      <c r="G101" s="138"/>
      <c r="M101" s="149"/>
    </row>
    <row r="102" spans="7:13" ht="12.75">
      <c r="G102" s="138"/>
      <c r="M102" s="149"/>
    </row>
    <row r="103" spans="7:13" ht="12.75">
      <c r="G103" s="138"/>
      <c r="M103" s="149"/>
    </row>
    <row r="104" spans="7:13" ht="12.75">
      <c r="G104" s="138"/>
      <c r="M104" s="149"/>
    </row>
    <row r="105" spans="7:13" ht="12.75">
      <c r="G105" s="138"/>
      <c r="M105" s="149"/>
    </row>
    <row r="106" spans="7:13" ht="12.75">
      <c r="G106" s="138"/>
      <c r="M106" s="149"/>
    </row>
    <row r="107" spans="7:13" ht="12.75">
      <c r="G107" s="138"/>
      <c r="M107" s="149"/>
    </row>
    <row r="108" spans="7:13" ht="12.75">
      <c r="G108" s="138"/>
      <c r="M108" s="149"/>
    </row>
    <row r="109" spans="7:13" ht="12.75">
      <c r="G109" s="138"/>
      <c r="M109" s="149"/>
    </row>
    <row r="110" spans="7:13" ht="12.75">
      <c r="G110" s="138"/>
      <c r="M110" s="149"/>
    </row>
    <row r="111" spans="7:13" ht="12.75">
      <c r="G111" s="138"/>
      <c r="M111" s="149"/>
    </row>
    <row r="112" spans="7:13" ht="12.75">
      <c r="G112" s="138"/>
      <c r="M112" s="149"/>
    </row>
    <row r="113" spans="7:13" ht="12.75">
      <c r="G113" s="138"/>
      <c r="M113" s="149"/>
    </row>
    <row r="114" spans="7:13" ht="12.75">
      <c r="G114" s="138"/>
      <c r="M114" s="149"/>
    </row>
    <row r="115" spans="7:13" ht="12.75">
      <c r="G115" s="138"/>
      <c r="M115" s="149"/>
    </row>
    <row r="116" spans="7:13" ht="12.75">
      <c r="G116" s="138"/>
      <c r="M116" s="149"/>
    </row>
    <row r="117" spans="7:13" ht="12.75">
      <c r="G117" s="138"/>
      <c r="M117" s="149"/>
    </row>
    <row r="118" spans="7:13" ht="12.75">
      <c r="G118" s="138"/>
      <c r="M118" s="149"/>
    </row>
    <row r="119" spans="7:13" ht="12.75">
      <c r="G119" s="138"/>
      <c r="M119" s="149"/>
    </row>
    <row r="120" spans="7:13" ht="12.75">
      <c r="G120" s="138"/>
      <c r="M120" s="149"/>
    </row>
    <row r="121" spans="7:13" ht="12.75">
      <c r="G121" s="138"/>
      <c r="M121" s="149"/>
    </row>
    <row r="122" spans="7:13" ht="12.75">
      <c r="G122" s="138"/>
      <c r="M122" s="149"/>
    </row>
    <row r="123" spans="7:13" ht="12.75">
      <c r="G123" s="138"/>
      <c r="M123" s="149"/>
    </row>
    <row r="124" spans="7:13" ht="12.75">
      <c r="G124" s="138"/>
      <c r="M124" s="149"/>
    </row>
    <row r="125" spans="7:13" ht="12.75">
      <c r="G125" s="138"/>
      <c r="M125" s="149"/>
    </row>
    <row r="126" spans="7:13" ht="12.75">
      <c r="G126" s="138"/>
      <c r="M126" s="149"/>
    </row>
    <row r="127" spans="7:13" ht="12.75">
      <c r="G127" s="138"/>
      <c r="M127" s="149"/>
    </row>
    <row r="128" ht="12.75">
      <c r="G128" s="138"/>
    </row>
    <row r="129" ht="12.75">
      <c r="G129" s="138"/>
    </row>
    <row r="130" ht="12.75">
      <c r="G130" s="138"/>
    </row>
    <row r="131" ht="12.75">
      <c r="G131" s="138"/>
    </row>
    <row r="132" ht="12.75">
      <c r="G132" s="138"/>
    </row>
    <row r="133" ht="12.75">
      <c r="G133" s="138"/>
    </row>
    <row r="134" ht="12.75">
      <c r="G134" s="138"/>
    </row>
    <row r="135" ht="12.75">
      <c r="G135" s="138"/>
    </row>
    <row r="136" ht="12.75">
      <c r="G136" s="138"/>
    </row>
    <row r="137" ht="12.75">
      <c r="G137" s="138"/>
    </row>
    <row r="138" ht="12.75">
      <c r="G138" s="138"/>
    </row>
    <row r="139" ht="12.75">
      <c r="G139" s="138"/>
    </row>
    <row r="140" ht="12.75">
      <c r="G140" s="138"/>
    </row>
    <row r="141" ht="12.75">
      <c r="G141" s="138"/>
    </row>
    <row r="142" ht="12.75">
      <c r="G142" s="138"/>
    </row>
    <row r="143" ht="12.75">
      <c r="G143" s="138"/>
    </row>
    <row r="144" ht="12.75">
      <c r="G144" s="138"/>
    </row>
    <row r="145" ht="12.75">
      <c r="G145" s="138"/>
    </row>
    <row r="146" ht="12.75">
      <c r="G146" s="138"/>
    </row>
    <row r="147" ht="12.75">
      <c r="G147" s="138"/>
    </row>
    <row r="148" ht="12.75">
      <c r="G148" s="138"/>
    </row>
    <row r="149" ht="12.75">
      <c r="G149" s="138"/>
    </row>
    <row r="150" ht="12.75">
      <c r="G150" s="138"/>
    </row>
    <row r="151" ht="12.75">
      <c r="G151" s="138"/>
    </row>
    <row r="152" ht="12.75">
      <c r="G152" s="138"/>
    </row>
    <row r="153" ht="12.75">
      <c r="G153" s="138"/>
    </row>
    <row r="154" ht="12.75">
      <c r="G154" s="138"/>
    </row>
    <row r="155" ht="12.75">
      <c r="G155" s="138"/>
    </row>
    <row r="156" ht="12.75">
      <c r="G156" s="138"/>
    </row>
    <row r="157" ht="12.75">
      <c r="G157" s="138"/>
    </row>
    <row r="158" ht="12.75">
      <c r="G158" s="138"/>
    </row>
    <row r="159" ht="12.75">
      <c r="G159" s="138"/>
    </row>
    <row r="160" ht="12.75">
      <c r="G160" s="138"/>
    </row>
    <row r="161" ht="12.75">
      <c r="G161" s="138"/>
    </row>
    <row r="162" ht="12.75">
      <c r="G162" s="138"/>
    </row>
    <row r="163" ht="12.75">
      <c r="G163" s="138"/>
    </row>
    <row r="164" ht="12.75">
      <c r="G164" s="138"/>
    </row>
    <row r="165" ht="12.75">
      <c r="G165" s="138"/>
    </row>
    <row r="166" ht="12.75">
      <c r="G166" s="138"/>
    </row>
    <row r="167" ht="12.75">
      <c r="G167" s="138"/>
    </row>
    <row r="168" ht="12.75">
      <c r="G168" s="138"/>
    </row>
    <row r="169" ht="12.75">
      <c r="G169" s="138"/>
    </row>
    <row r="170" ht="12.75">
      <c r="G170" s="138"/>
    </row>
    <row r="171" ht="12.75">
      <c r="G171" s="138"/>
    </row>
    <row r="172" ht="12.75">
      <c r="G172" s="138"/>
    </row>
    <row r="173" ht="12.75">
      <c r="G173" s="138"/>
    </row>
    <row r="174" ht="12.75">
      <c r="G174" s="138"/>
    </row>
    <row r="175" ht="12.75">
      <c r="G175" s="138"/>
    </row>
    <row r="176" ht="12.75">
      <c r="G176" s="138"/>
    </row>
    <row r="177" ht="12.75">
      <c r="G177" s="138"/>
    </row>
    <row r="178" ht="12.75">
      <c r="G178" s="138"/>
    </row>
    <row r="179" ht="12.75">
      <c r="G179" s="138"/>
    </row>
    <row r="180" ht="12.75">
      <c r="G180" s="138"/>
    </row>
    <row r="181" ht="12.75">
      <c r="G181" s="138"/>
    </row>
    <row r="182" ht="12.75">
      <c r="G182" s="138"/>
    </row>
    <row r="183" ht="12.75">
      <c r="G183" s="138"/>
    </row>
    <row r="184" ht="12.75">
      <c r="G184" s="138"/>
    </row>
    <row r="185" ht="12.75">
      <c r="G185" s="138"/>
    </row>
    <row r="186" ht="12.75">
      <c r="G186" s="138"/>
    </row>
    <row r="187" ht="12.75">
      <c r="G187" s="138"/>
    </row>
    <row r="188" ht="12.75">
      <c r="G188" s="138"/>
    </row>
    <row r="189" ht="12.75">
      <c r="G189" s="138"/>
    </row>
    <row r="190" ht="12.75">
      <c r="G190" s="138"/>
    </row>
    <row r="191" ht="12.75">
      <c r="G191" s="138"/>
    </row>
    <row r="192" ht="12.75">
      <c r="G192" s="138"/>
    </row>
    <row r="193" ht="12.75">
      <c r="G193" s="138"/>
    </row>
    <row r="194" ht="12.75">
      <c r="G194" s="138"/>
    </row>
    <row r="195" ht="12.75">
      <c r="G195" s="138"/>
    </row>
    <row r="196" ht="12.75">
      <c r="G196" s="138"/>
    </row>
    <row r="197" ht="12.75">
      <c r="G197" s="138"/>
    </row>
    <row r="198" ht="12.75">
      <c r="G198" s="138"/>
    </row>
    <row r="199" ht="12.75">
      <c r="G199" s="138"/>
    </row>
    <row r="200" ht="12.75">
      <c r="G200" s="138"/>
    </row>
    <row r="201" ht="12.75">
      <c r="G201" s="138"/>
    </row>
    <row r="202" ht="12.75">
      <c r="G202" s="138"/>
    </row>
    <row r="203" ht="12.75">
      <c r="G203" s="138"/>
    </row>
    <row r="204" ht="12.75">
      <c r="G204" s="138"/>
    </row>
    <row r="205" ht="12.75">
      <c r="G205" s="138"/>
    </row>
    <row r="206" ht="12.75">
      <c r="G206" s="138"/>
    </row>
    <row r="207" ht="12.75">
      <c r="G207" s="138"/>
    </row>
    <row r="208" ht="12.75">
      <c r="G208" s="138"/>
    </row>
    <row r="209" ht="12.75">
      <c r="G209" s="138"/>
    </row>
    <row r="210" ht="12.75">
      <c r="G210" s="138"/>
    </row>
    <row r="211" ht="12.75">
      <c r="G211" s="138"/>
    </row>
    <row r="212" ht="12.75">
      <c r="G212" s="138"/>
    </row>
    <row r="213" ht="12.75">
      <c r="G213" s="138"/>
    </row>
    <row r="214" ht="12.75">
      <c r="G214" s="138"/>
    </row>
    <row r="215" ht="12.75">
      <c r="G215" s="138"/>
    </row>
    <row r="216" ht="12.75">
      <c r="G216" s="138"/>
    </row>
    <row r="217" ht="12.75">
      <c r="G217" s="138"/>
    </row>
    <row r="218" ht="12.75">
      <c r="G218" s="138"/>
    </row>
    <row r="219" ht="12.75">
      <c r="G219" s="138"/>
    </row>
    <row r="220" ht="12.75">
      <c r="G220" s="138"/>
    </row>
    <row r="221" ht="12.75">
      <c r="G221" s="138"/>
    </row>
    <row r="222" ht="12.75">
      <c r="G222" s="138"/>
    </row>
    <row r="223" ht="12.75">
      <c r="G223" s="138"/>
    </row>
    <row r="224" ht="12.75">
      <c r="G224" s="138"/>
    </row>
    <row r="225" ht="12.75">
      <c r="G225" s="138"/>
    </row>
    <row r="226" ht="12.75">
      <c r="G226" s="138"/>
    </row>
    <row r="227" ht="12.75">
      <c r="G227" s="138"/>
    </row>
    <row r="228" ht="12.75">
      <c r="G228" s="138"/>
    </row>
    <row r="229" ht="12.75">
      <c r="G229" s="138"/>
    </row>
    <row r="230" ht="12.75">
      <c r="G230" s="138"/>
    </row>
    <row r="231" ht="12.75">
      <c r="G231" s="138"/>
    </row>
    <row r="232" ht="12.75">
      <c r="G232" s="138"/>
    </row>
    <row r="233" ht="12.75">
      <c r="G233" s="138"/>
    </row>
    <row r="234" ht="12.75">
      <c r="G234" s="138"/>
    </row>
    <row r="235" ht="12.75">
      <c r="G235" s="138"/>
    </row>
    <row r="236" ht="12.75">
      <c r="G236" s="138"/>
    </row>
    <row r="237" ht="12.75">
      <c r="G237" s="138"/>
    </row>
    <row r="238" ht="12.75">
      <c r="G238" s="138"/>
    </row>
    <row r="239" ht="12.75">
      <c r="G239" s="138"/>
    </row>
    <row r="240" ht="12.75">
      <c r="G240" s="138"/>
    </row>
    <row r="241" ht="12.75">
      <c r="G241" s="138"/>
    </row>
    <row r="242" ht="12.75">
      <c r="G242" s="138"/>
    </row>
  </sheetData>
  <mergeCells count="24">
    <mergeCell ref="Y4:Z4"/>
    <mergeCell ref="Y5:Z5"/>
    <mergeCell ref="AA4:AB4"/>
    <mergeCell ref="AA5:AB5"/>
    <mergeCell ref="U4:V4"/>
    <mergeCell ref="U5:V5"/>
    <mergeCell ref="W4:X4"/>
    <mergeCell ref="W5:X5"/>
    <mergeCell ref="Q4:R4"/>
    <mergeCell ref="Q5:R5"/>
    <mergeCell ref="S4:T4"/>
    <mergeCell ref="S5:T5"/>
    <mergeCell ref="M4:N4"/>
    <mergeCell ref="M5:N5"/>
    <mergeCell ref="O4:P4"/>
    <mergeCell ref="O5:P5"/>
    <mergeCell ref="I4:J4"/>
    <mergeCell ref="I5:J5"/>
    <mergeCell ref="K4:L4"/>
    <mergeCell ref="K5:L5"/>
    <mergeCell ref="D4:E4"/>
    <mergeCell ref="D5:E5"/>
    <mergeCell ref="G4:H4"/>
    <mergeCell ref="G5:H5"/>
  </mergeCells>
  <printOptions/>
  <pageMargins left="0.75" right="0.42" top="0.49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Howard W Rines</cp:lastModifiedBy>
  <cp:lastPrinted>2008-02-29T20:34:38Z</cp:lastPrinted>
  <dcterms:created xsi:type="dcterms:W3CDTF">2002-06-11T14:59:51Z</dcterms:created>
  <dcterms:modified xsi:type="dcterms:W3CDTF">2008-02-29T20:34:47Z</dcterms:modified>
  <cp:category/>
  <cp:version/>
  <cp:contentType/>
  <cp:contentStatus/>
</cp:coreProperties>
</file>