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HS" sheetId="1" r:id="rId1"/>
    <sheet name="FME" sheetId="2" r:id="rId2"/>
    <sheet name="AL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<sst xmlns="http://schemas.openxmlformats.org/spreadsheetml/2006/main" count="146" uniqueCount="70">
  <si>
    <t>ASPECT</t>
  </si>
  <si>
    <t>ACTIVITY/ TASK</t>
  </si>
  <si>
    <t>POTENTIAL IMPACT</t>
  </si>
  <si>
    <t>Total</t>
  </si>
  <si>
    <t>All EHS</t>
  </si>
  <si>
    <t>Degradation of Air Resources</t>
  </si>
  <si>
    <t>Vehicle Fuel Consumption</t>
  </si>
  <si>
    <t>Degradation of Natural Resources</t>
  </si>
  <si>
    <t>Water Usage</t>
  </si>
  <si>
    <t>Wastewater Generation</t>
  </si>
  <si>
    <t>Solid Waste/Recyclable Generation</t>
  </si>
  <si>
    <t>Degradation of Land Resources,  Degradation of Air Resources, Solid Waste Avoidance (Recycling)</t>
  </si>
  <si>
    <t>Special Medical Waste Generation</t>
  </si>
  <si>
    <t>OHS, Waste Management, RSO, Bio-Safety</t>
  </si>
  <si>
    <t>Degradation of Land Resources,  Degradation of Air Resources</t>
  </si>
  <si>
    <t>Hazardous Material Storage</t>
  </si>
  <si>
    <t>Degradation of Air Resources, Degradation of Land Resources, Degradation of Water Resouces</t>
  </si>
  <si>
    <t>Hazardous Waste Generation</t>
  </si>
  <si>
    <t>Waste Management</t>
  </si>
  <si>
    <t>Universal Waste Generation</t>
  </si>
  <si>
    <t>Degradation of Air Resources, Degradation of Air Resources, Solid Waste Avoidance (Recycling)</t>
  </si>
  <si>
    <t>Radioactive Waste Generation</t>
  </si>
  <si>
    <t>Waste Management, RSO</t>
  </si>
  <si>
    <t>Energy Usage</t>
  </si>
  <si>
    <r>
      <t>Note:</t>
    </r>
    <r>
      <rPr>
        <sz val="10"/>
        <rFont val="Arial"/>
        <family val="2"/>
      </rPr>
      <t xml:space="preserve"> Definitions and calculations are contained in the document "Determination of Significance of Environmental Aspects"</t>
    </r>
  </si>
  <si>
    <t>Solid Waste Generation</t>
  </si>
  <si>
    <t>Energy Consumption</t>
  </si>
  <si>
    <t>Dust Generation</t>
  </si>
  <si>
    <t>Oil/Fuel Usage</t>
  </si>
  <si>
    <t>Hazardous Chemical Usage</t>
  </si>
  <si>
    <t>Chemical Usage</t>
  </si>
  <si>
    <t>Pesticide Application (Exterior)</t>
  </si>
  <si>
    <t>De-icer runoff (stormwater)</t>
  </si>
  <si>
    <t>Wastewater</t>
  </si>
  <si>
    <t>Energy consumption</t>
  </si>
  <si>
    <t>Water use</t>
  </si>
  <si>
    <t>Waste water</t>
  </si>
  <si>
    <t>Recycling: paper, containers</t>
  </si>
  <si>
    <t>Rechargeable battery recycling</t>
  </si>
  <si>
    <t>Shipping of hazardous/infectious materials</t>
  </si>
  <si>
    <t>Storage of hazardous materials</t>
  </si>
  <si>
    <t>Vehicle emissions</t>
  </si>
  <si>
    <t>Surplus refrigeration equipment (oils, freon, compressors)</t>
  </si>
  <si>
    <t>Surplus radioactive sources</t>
  </si>
  <si>
    <t>Surplus mercury sources</t>
  </si>
  <si>
    <t>All ALS branches</t>
  </si>
  <si>
    <t>Degradation of Air Resources, Degradation of Land Resources</t>
  </si>
  <si>
    <t>Degradation of Air Resources, Degradation of Natural Resources</t>
  </si>
  <si>
    <t xml:space="preserve"> Degradation of Water Resouces</t>
  </si>
  <si>
    <t>Severity</t>
  </si>
  <si>
    <t>Likelihood
of
Risk</t>
  </si>
  <si>
    <t>Frequency of Occurrence</t>
  </si>
  <si>
    <t>Regulated / Non-
Regulated</t>
  </si>
  <si>
    <t>Public Relations</t>
  </si>
  <si>
    <t>Impact on Mission</t>
  </si>
  <si>
    <t>Potential for Improvement</t>
  </si>
  <si>
    <t>Transportation</t>
  </si>
  <si>
    <t>Warehouse(s)</t>
  </si>
  <si>
    <t>Property</t>
  </si>
  <si>
    <t>Air Emissions</t>
  </si>
  <si>
    <t>Grading / Soil Removal</t>
  </si>
  <si>
    <t>Degradation of Land Resources, Degradation of Water Resouces</t>
  </si>
  <si>
    <t>Office, shop, lab
activities</t>
  </si>
  <si>
    <t>Construction</t>
  </si>
  <si>
    <t>Significant Aspects</t>
  </si>
  <si>
    <t>Pesticide Application
 (Hazardous Chemical Usage)</t>
  </si>
  <si>
    <t>Building Energy Consumption</t>
  </si>
  <si>
    <t>Refrigerant Usage
(Hazardous Chemical Usage)</t>
  </si>
  <si>
    <t>Vehicle Fuel consumption</t>
  </si>
  <si>
    <t>Green Purchasing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</si>
</sst>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</xdr:row>
      <xdr:rowOff>28575</xdr:rowOff>
    </xdr:from>
    <xdr:to>
      <xdr:col>7</xdr:col>
      <xdr:colOff>400050</xdr:colOff>
      <xdr:row>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0" y="219075"/>
          <a:ext cx="78009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National Cancer Institute- Frederick    Environmental Management System
Significant Aspects Scoring Sheet
February 2008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Environment, Health &amp; Safety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152400</xdr:rowOff>
    </xdr:from>
    <xdr:to>
      <xdr:col>7</xdr:col>
      <xdr:colOff>590550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152400"/>
          <a:ext cx="79248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National Cancer Institute- Frederick    Environmental Management System
Significant Aspects Scoring Sheet
February 2008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Facilities Maintenance &amp; Engineering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</xdr:row>
      <xdr:rowOff>28575</xdr:rowOff>
    </xdr:from>
    <xdr:to>
      <xdr:col>7</xdr:col>
      <xdr:colOff>400050</xdr:colOff>
      <xdr:row>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0" y="219075"/>
          <a:ext cx="78009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National Cancer Institute- Frederick    Environmental Management System
Significant Aspects Scoring Sheet
February 2008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Acquisition &amp; Logistical Services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wnr\Local%20Settings\Temporary%20Internet%20Files\OLK16\NCI%20Significance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 Datasheet"/>
      <sheetName val="FME"/>
      <sheetName val="EHS"/>
      <sheetName val="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43"/>
  <sheetViews>
    <sheetView tabSelected="1" zoomScale="75" zoomScaleNormal="75" workbookViewId="0" topLeftCell="A1">
      <selection activeCell="I4" sqref="I4"/>
    </sheetView>
  </sheetViews>
  <sheetFormatPr defaultColWidth="9.140625" defaultRowHeight="12.75"/>
  <cols>
    <col min="1" max="1" width="24.8515625" style="5" customWidth="1"/>
    <col min="2" max="2" width="18.57421875" style="5" customWidth="1"/>
    <col min="3" max="3" width="29.57421875" style="5" customWidth="1"/>
    <col min="4" max="4" width="12.140625" style="5" customWidth="1"/>
    <col min="5" max="5" width="13.7109375" style="5" customWidth="1"/>
    <col min="6" max="6" width="12.140625" style="5" customWidth="1"/>
    <col min="7" max="7" width="17.140625" style="5" customWidth="1"/>
    <col min="8" max="8" width="11.140625" style="5" customWidth="1"/>
    <col min="9" max="9" width="9.8515625" style="5" customWidth="1"/>
    <col min="10" max="10" width="13.8515625" style="5" customWidth="1"/>
    <col min="11" max="12" width="2.7109375" style="5" customWidth="1"/>
    <col min="13" max="13" width="9.7109375" style="8" customWidth="1"/>
  </cols>
  <sheetData>
    <row r="8" spans="1:13" s="4" customFormat="1" ht="39" thickBot="1">
      <c r="A8" s="1" t="s">
        <v>0</v>
      </c>
      <c r="B8" s="1" t="s">
        <v>1</v>
      </c>
      <c r="C8" s="1" t="s">
        <v>2</v>
      </c>
      <c r="D8" s="1" t="s">
        <v>49</v>
      </c>
      <c r="E8" s="1" t="s">
        <v>50</v>
      </c>
      <c r="F8" s="1" t="s">
        <v>51</v>
      </c>
      <c r="G8" s="1" t="s">
        <v>52</v>
      </c>
      <c r="H8" s="1" t="s">
        <v>53</v>
      </c>
      <c r="I8" s="1" t="s">
        <v>54</v>
      </c>
      <c r="J8" s="1" t="s">
        <v>55</v>
      </c>
      <c r="K8" s="1">
        <f>IF('[1]Variable Datasheet'!$A$9="","",'[1]Variable Datasheet'!$A$9)</f>
      </c>
      <c r="L8" s="1">
        <f>IF('[1]Variable Datasheet'!$A$10="","",'[1]Variable Datasheet'!$A$10)</f>
      </c>
      <c r="M8" s="7" t="s">
        <v>3</v>
      </c>
    </row>
    <row r="9" spans="1:13" ht="39.75" thickTop="1">
      <c r="A9" s="24" t="s">
        <v>21</v>
      </c>
      <c r="B9" s="6" t="s">
        <v>22</v>
      </c>
      <c r="C9" s="6" t="s">
        <v>16</v>
      </c>
      <c r="D9" s="6">
        <v>10</v>
      </c>
      <c r="E9" s="6">
        <v>0.1</v>
      </c>
      <c r="F9" s="6">
        <v>10</v>
      </c>
      <c r="G9" s="6">
        <v>10</v>
      </c>
      <c r="H9" s="6">
        <v>8</v>
      </c>
      <c r="I9" s="6">
        <v>10</v>
      </c>
      <c r="J9" s="6">
        <v>1</v>
      </c>
      <c r="K9" s="6"/>
      <c r="L9" s="6"/>
      <c r="M9" s="9">
        <f aca="true" t="shared" si="0" ref="M9:M19">SUM((D9*E9)+F9+G9+H9+I9)</f>
        <v>39</v>
      </c>
    </row>
    <row r="10" spans="1:13" ht="39">
      <c r="A10" s="24" t="s">
        <v>17</v>
      </c>
      <c r="B10" s="6" t="s">
        <v>18</v>
      </c>
      <c r="C10" s="6" t="s">
        <v>16</v>
      </c>
      <c r="D10" s="6">
        <v>10</v>
      </c>
      <c r="E10" s="6">
        <v>0.1</v>
      </c>
      <c r="F10" s="6">
        <v>10</v>
      </c>
      <c r="G10" s="6">
        <v>10</v>
      </c>
      <c r="H10" s="6">
        <v>8</v>
      </c>
      <c r="I10" s="6">
        <v>5</v>
      </c>
      <c r="J10" s="6">
        <v>1</v>
      </c>
      <c r="K10" s="6"/>
      <c r="L10" s="6"/>
      <c r="M10" s="9">
        <f t="shared" si="0"/>
        <v>34</v>
      </c>
    </row>
    <row r="11" spans="1:13" ht="39">
      <c r="A11" s="27" t="s">
        <v>12</v>
      </c>
      <c r="B11" s="6" t="s">
        <v>13</v>
      </c>
      <c r="C11" s="6" t="s">
        <v>14</v>
      </c>
      <c r="D11" s="6">
        <v>10</v>
      </c>
      <c r="E11" s="6">
        <v>0.1</v>
      </c>
      <c r="F11" s="6">
        <v>9</v>
      </c>
      <c r="G11" s="6">
        <v>10</v>
      </c>
      <c r="H11" s="6">
        <v>8</v>
      </c>
      <c r="I11" s="6">
        <v>5</v>
      </c>
      <c r="J11" s="6">
        <v>2</v>
      </c>
      <c r="K11" s="6"/>
      <c r="L11" s="6"/>
      <c r="M11" s="9">
        <f t="shared" si="0"/>
        <v>33</v>
      </c>
    </row>
    <row r="12" spans="1:13" ht="51.75">
      <c r="A12" s="6" t="s">
        <v>10</v>
      </c>
      <c r="B12" s="6" t="s">
        <v>4</v>
      </c>
      <c r="C12" s="6" t="s">
        <v>11</v>
      </c>
      <c r="D12" s="6">
        <v>5</v>
      </c>
      <c r="E12" s="6">
        <v>0.5</v>
      </c>
      <c r="F12" s="6">
        <v>9</v>
      </c>
      <c r="G12" s="6">
        <v>10</v>
      </c>
      <c r="H12" s="6">
        <v>7</v>
      </c>
      <c r="I12" s="6">
        <v>1</v>
      </c>
      <c r="J12" s="6">
        <v>3</v>
      </c>
      <c r="K12" s="6"/>
      <c r="L12" s="6"/>
      <c r="M12" s="9">
        <f t="shared" si="0"/>
        <v>29.5</v>
      </c>
    </row>
    <row r="13" spans="1:13" ht="39">
      <c r="A13" s="6" t="s">
        <v>15</v>
      </c>
      <c r="B13" s="6" t="s">
        <v>4</v>
      </c>
      <c r="C13" s="6" t="s">
        <v>16</v>
      </c>
      <c r="D13" s="6">
        <v>10</v>
      </c>
      <c r="E13" s="6">
        <v>0.1</v>
      </c>
      <c r="F13" s="6">
        <v>10</v>
      </c>
      <c r="G13" s="6">
        <v>10</v>
      </c>
      <c r="H13" s="6">
        <v>3</v>
      </c>
      <c r="I13" s="6">
        <v>1</v>
      </c>
      <c r="J13" s="6">
        <v>1</v>
      </c>
      <c r="K13" s="6"/>
      <c r="L13" s="6"/>
      <c r="M13" s="9">
        <f t="shared" si="0"/>
        <v>25</v>
      </c>
    </row>
    <row r="14" spans="1:13" ht="15.75">
      <c r="A14" s="6" t="s">
        <v>9</v>
      </c>
      <c r="B14" s="6" t="s">
        <v>4</v>
      </c>
      <c r="C14" s="6" t="s">
        <v>7</v>
      </c>
      <c r="D14" s="6">
        <v>5</v>
      </c>
      <c r="E14" s="6">
        <v>0.1</v>
      </c>
      <c r="F14" s="6">
        <v>10</v>
      </c>
      <c r="G14" s="6">
        <v>10</v>
      </c>
      <c r="H14" s="6">
        <v>3</v>
      </c>
      <c r="I14" s="6">
        <v>1</v>
      </c>
      <c r="J14" s="6">
        <v>1</v>
      </c>
      <c r="K14" s="6"/>
      <c r="L14" s="6"/>
      <c r="M14" s="9">
        <f t="shared" si="0"/>
        <v>24.5</v>
      </c>
    </row>
    <row r="15" spans="1:13" ht="51.75">
      <c r="A15" s="6" t="s">
        <v>19</v>
      </c>
      <c r="B15" s="6" t="s">
        <v>4</v>
      </c>
      <c r="C15" s="6" t="s">
        <v>20</v>
      </c>
      <c r="D15" s="6">
        <v>10</v>
      </c>
      <c r="E15" s="6">
        <v>0.1</v>
      </c>
      <c r="F15" s="6">
        <v>5</v>
      </c>
      <c r="G15" s="6">
        <v>10</v>
      </c>
      <c r="H15" s="6">
        <v>2</v>
      </c>
      <c r="I15" s="6">
        <v>1</v>
      </c>
      <c r="J15" s="6">
        <v>1</v>
      </c>
      <c r="K15" s="6"/>
      <c r="L15" s="6"/>
      <c r="M15" s="9">
        <f t="shared" si="0"/>
        <v>19</v>
      </c>
    </row>
    <row r="16" spans="1:13" ht="15.75">
      <c r="A16" s="6" t="s">
        <v>6</v>
      </c>
      <c r="B16" s="6" t="s">
        <v>4</v>
      </c>
      <c r="C16" s="6" t="s">
        <v>7</v>
      </c>
      <c r="D16" s="6">
        <v>5</v>
      </c>
      <c r="E16" s="6">
        <v>1</v>
      </c>
      <c r="F16" s="6">
        <v>9</v>
      </c>
      <c r="G16" s="6">
        <v>5</v>
      </c>
      <c r="H16" s="6">
        <v>6</v>
      </c>
      <c r="I16" s="6">
        <v>5</v>
      </c>
      <c r="J16" s="6">
        <v>2</v>
      </c>
      <c r="K16" s="6"/>
      <c r="L16" s="6"/>
      <c r="M16" s="9">
        <f t="shared" si="0"/>
        <v>30</v>
      </c>
    </row>
    <row r="17" spans="1:13" ht="15.75">
      <c r="A17" s="6" t="s">
        <v>23</v>
      </c>
      <c r="B17" s="6" t="s">
        <v>4</v>
      </c>
      <c r="C17" s="6" t="s">
        <v>7</v>
      </c>
      <c r="D17" s="6">
        <v>1</v>
      </c>
      <c r="E17" s="6">
        <v>0.1</v>
      </c>
      <c r="F17" s="6">
        <v>10</v>
      </c>
      <c r="G17" s="6">
        <v>5</v>
      </c>
      <c r="H17" s="6">
        <v>3</v>
      </c>
      <c r="I17" s="6">
        <v>10</v>
      </c>
      <c r="J17" s="6">
        <v>1</v>
      </c>
      <c r="K17" s="6"/>
      <c r="L17" s="6"/>
      <c r="M17" s="9">
        <f t="shared" si="0"/>
        <v>28.1</v>
      </c>
    </row>
    <row r="18" spans="1:13" ht="15.75">
      <c r="A18" s="6" t="s">
        <v>8</v>
      </c>
      <c r="B18" s="6" t="s">
        <v>4</v>
      </c>
      <c r="C18" s="6" t="s">
        <v>7</v>
      </c>
      <c r="D18" s="6">
        <v>5</v>
      </c>
      <c r="E18" s="6">
        <v>0.1</v>
      </c>
      <c r="F18" s="6">
        <v>9</v>
      </c>
      <c r="G18" s="6">
        <v>1</v>
      </c>
      <c r="H18" s="6">
        <v>6</v>
      </c>
      <c r="I18" s="6">
        <v>10</v>
      </c>
      <c r="J18" s="6">
        <v>1</v>
      </c>
      <c r="K18" s="6"/>
      <c r="L18" s="6"/>
      <c r="M18" s="9">
        <f t="shared" si="0"/>
        <v>26.5</v>
      </c>
    </row>
    <row r="19" spans="1:13" ht="15.75">
      <c r="A19" s="6" t="s">
        <v>59</v>
      </c>
      <c r="B19" s="6" t="s">
        <v>4</v>
      </c>
      <c r="C19" s="6" t="s">
        <v>5</v>
      </c>
      <c r="D19" s="6">
        <v>5</v>
      </c>
      <c r="E19" s="6">
        <v>1</v>
      </c>
      <c r="F19" s="6">
        <v>9</v>
      </c>
      <c r="G19" s="6">
        <v>1</v>
      </c>
      <c r="H19" s="6">
        <v>1</v>
      </c>
      <c r="I19" s="6">
        <v>5</v>
      </c>
      <c r="J19" s="6">
        <v>2</v>
      </c>
      <c r="K19" s="6"/>
      <c r="L19" s="6"/>
      <c r="M19" s="9">
        <f t="shared" si="0"/>
        <v>21</v>
      </c>
    </row>
    <row r="23" ht="15">
      <c r="A23" s="10" t="s">
        <v>24</v>
      </c>
    </row>
    <row r="25" ht="15">
      <c r="A25" s="26" t="s">
        <v>64</v>
      </c>
    </row>
    <row r="43" spans="9:12" ht="15">
      <c r="I43" s="3"/>
      <c r="J43" s="3"/>
      <c r="K43" s="3"/>
      <c r="L43" s="3"/>
    </row>
  </sheetData>
  <printOptions gridLines="1" horizontalCentered="1" verticalCentered="1"/>
  <pageMargins left="0.75" right="0.75" top="1" bottom="1" header="0.5" footer="0.5"/>
  <pageSetup fitToHeight="1" fitToWidth="1" horizontalDpi="300" verticalDpi="300" orientation="landscape" scale="69" r:id="rId2"/>
  <headerFooter alignWithMargins="0">
    <oddFooter>&amp;L&amp;F&amp;C&amp;P&amp;R&amp;D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43"/>
  <sheetViews>
    <sheetView zoomScale="75" zoomScaleNormal="75" workbookViewId="0" topLeftCell="A1">
      <selection activeCell="G18" sqref="G18"/>
    </sheetView>
  </sheetViews>
  <sheetFormatPr defaultColWidth="9.140625" defaultRowHeight="12.75"/>
  <cols>
    <col min="1" max="1" width="26.00390625" style="16" customWidth="1"/>
    <col min="2" max="2" width="13.7109375" style="16" customWidth="1"/>
    <col min="3" max="3" width="26.421875" style="6" customWidth="1"/>
    <col min="4" max="4" width="14.8515625" style="16" customWidth="1"/>
    <col min="5" max="5" width="12.7109375" style="16" customWidth="1"/>
    <col min="6" max="6" width="11.8515625" style="16" customWidth="1"/>
    <col min="7" max="7" width="16.7109375" style="16" customWidth="1"/>
    <col min="8" max="8" width="11.140625" style="16" customWidth="1"/>
    <col min="9" max="9" width="10.8515625" style="16" customWidth="1"/>
    <col min="10" max="10" width="14.421875" style="16" customWidth="1"/>
    <col min="11" max="11" width="4.28125" style="16" customWidth="1"/>
    <col min="12" max="12" width="3.57421875" style="16" customWidth="1"/>
    <col min="13" max="13" width="9.7109375" style="18" customWidth="1"/>
  </cols>
  <sheetData>
    <row r="9" spans="1:13" s="22" customFormat="1" ht="39" thickBot="1">
      <c r="A9" s="1" t="s">
        <v>0</v>
      </c>
      <c r="B9" s="1" t="s">
        <v>1</v>
      </c>
      <c r="C9" s="1" t="s">
        <v>2</v>
      </c>
      <c r="D9" s="1" t="s">
        <v>49</v>
      </c>
      <c r="E9" s="1" t="s">
        <v>50</v>
      </c>
      <c r="F9" s="1" t="s">
        <v>51</v>
      </c>
      <c r="G9" s="1" t="s">
        <v>52</v>
      </c>
      <c r="H9" s="1" t="s">
        <v>53</v>
      </c>
      <c r="I9" s="1" t="s">
        <v>54</v>
      </c>
      <c r="J9" s="1" t="s">
        <v>55</v>
      </c>
      <c r="K9" s="1">
        <f>IF('[1]Variable Datasheet'!$A$9="","",'[1]Variable Datasheet'!$A$9)</f>
      </c>
      <c r="L9" s="1">
        <f>IF('[1]Variable Datasheet'!$A$10="","",'[1]Variable Datasheet'!$A$10)</f>
      </c>
      <c r="M9" s="7" t="s">
        <v>3</v>
      </c>
    </row>
    <row r="10" spans="1:13" ht="39.75" thickTop="1">
      <c r="A10" s="19" t="s">
        <v>25</v>
      </c>
      <c r="B10" s="6" t="s">
        <v>62</v>
      </c>
      <c r="C10" s="13" t="s">
        <v>46</v>
      </c>
      <c r="D10" s="16">
        <v>10</v>
      </c>
      <c r="E10" s="16">
        <v>1</v>
      </c>
      <c r="F10" s="16">
        <v>5</v>
      </c>
      <c r="G10" s="16">
        <v>10</v>
      </c>
      <c r="H10" s="16">
        <v>3</v>
      </c>
      <c r="I10" s="16">
        <v>10</v>
      </c>
      <c r="J10" s="16">
        <v>2</v>
      </c>
      <c r="M10" s="17">
        <f aca="true" t="shared" si="0" ref="M10:M23">SUM((D10*E10)+F10+G10+H10+I10)</f>
        <v>38</v>
      </c>
    </row>
    <row r="11" spans="1:13" ht="39">
      <c r="A11" s="23" t="s">
        <v>26</v>
      </c>
      <c r="B11" s="6" t="s">
        <v>62</v>
      </c>
      <c r="C11" s="13" t="s">
        <v>16</v>
      </c>
      <c r="D11" s="16">
        <v>10</v>
      </c>
      <c r="E11" s="16">
        <v>1</v>
      </c>
      <c r="F11" s="16">
        <v>5</v>
      </c>
      <c r="G11" s="16">
        <v>5</v>
      </c>
      <c r="H11" s="16">
        <v>6</v>
      </c>
      <c r="I11" s="16">
        <v>10</v>
      </c>
      <c r="J11" s="16">
        <v>3</v>
      </c>
      <c r="M11" s="17">
        <f t="shared" si="0"/>
        <v>36</v>
      </c>
    </row>
    <row r="12" spans="1:13" ht="39">
      <c r="A12" s="24" t="s">
        <v>65</v>
      </c>
      <c r="C12" s="13" t="s">
        <v>47</v>
      </c>
      <c r="D12" s="16">
        <v>5</v>
      </c>
      <c r="E12" s="16">
        <v>0.1</v>
      </c>
      <c r="F12" s="16">
        <v>10</v>
      </c>
      <c r="G12" s="16">
        <v>10</v>
      </c>
      <c r="H12" s="16">
        <v>5</v>
      </c>
      <c r="I12" s="16">
        <v>5</v>
      </c>
      <c r="J12" s="16">
        <v>1</v>
      </c>
      <c r="M12" s="17">
        <f t="shared" si="0"/>
        <v>30.5</v>
      </c>
    </row>
    <row r="13" spans="1:13" ht="39">
      <c r="A13" s="23" t="s">
        <v>66</v>
      </c>
      <c r="B13" s="6" t="s">
        <v>62</v>
      </c>
      <c r="C13" s="13" t="s">
        <v>47</v>
      </c>
      <c r="D13" s="16">
        <v>9</v>
      </c>
      <c r="E13" s="16">
        <v>1</v>
      </c>
      <c r="F13" s="16">
        <v>5</v>
      </c>
      <c r="G13" s="16">
        <v>5</v>
      </c>
      <c r="H13" s="16">
        <v>6</v>
      </c>
      <c r="I13" s="16">
        <v>5</v>
      </c>
      <c r="J13" s="16">
        <v>2</v>
      </c>
      <c r="M13" s="17">
        <f t="shared" si="0"/>
        <v>30</v>
      </c>
    </row>
    <row r="14" spans="1:13" ht="23.25">
      <c r="A14" s="16" t="s">
        <v>60</v>
      </c>
      <c r="B14" s="16" t="s">
        <v>63</v>
      </c>
      <c r="C14" s="13" t="s">
        <v>61</v>
      </c>
      <c r="D14" s="16">
        <v>8</v>
      </c>
      <c r="E14" s="16">
        <v>1</v>
      </c>
      <c r="F14" s="16">
        <v>1</v>
      </c>
      <c r="G14" s="16">
        <v>10</v>
      </c>
      <c r="H14" s="16">
        <v>2</v>
      </c>
      <c r="I14" s="16">
        <v>5</v>
      </c>
      <c r="J14" s="16">
        <v>2</v>
      </c>
      <c r="M14" s="17">
        <f t="shared" si="0"/>
        <v>26</v>
      </c>
    </row>
    <row r="15" spans="1:13" ht="39">
      <c r="A15" s="24" t="s">
        <v>67</v>
      </c>
      <c r="B15" s="6" t="s">
        <v>62</v>
      </c>
      <c r="C15" s="13" t="s">
        <v>47</v>
      </c>
      <c r="D15" s="16">
        <v>10</v>
      </c>
      <c r="E15" s="16">
        <v>0.1</v>
      </c>
      <c r="F15" s="16">
        <v>5</v>
      </c>
      <c r="G15" s="16">
        <v>10</v>
      </c>
      <c r="H15" s="16">
        <v>2</v>
      </c>
      <c r="I15" s="16">
        <v>5</v>
      </c>
      <c r="J15" s="16">
        <v>1</v>
      </c>
      <c r="M15" s="17">
        <f t="shared" si="0"/>
        <v>23</v>
      </c>
    </row>
    <row r="16" spans="1:13" ht="39">
      <c r="A16" s="16" t="s">
        <v>59</v>
      </c>
      <c r="B16" s="6" t="s">
        <v>62</v>
      </c>
      <c r="C16" s="13" t="s">
        <v>5</v>
      </c>
      <c r="D16" s="16">
        <v>9</v>
      </c>
      <c r="E16" s="16">
        <v>1</v>
      </c>
      <c r="F16" s="16">
        <v>5</v>
      </c>
      <c r="G16" s="16">
        <v>5</v>
      </c>
      <c r="H16" s="16">
        <v>3</v>
      </c>
      <c r="I16" s="16">
        <v>1</v>
      </c>
      <c r="J16" s="16">
        <v>1</v>
      </c>
      <c r="M16" s="17">
        <f t="shared" si="0"/>
        <v>23</v>
      </c>
    </row>
    <row r="17" spans="1:13" ht="15.75">
      <c r="A17" s="16" t="s">
        <v>27</v>
      </c>
      <c r="C17" s="13" t="s">
        <v>5</v>
      </c>
      <c r="D17" s="16">
        <v>9</v>
      </c>
      <c r="E17" s="16">
        <v>0.1</v>
      </c>
      <c r="F17" s="16">
        <v>5</v>
      </c>
      <c r="G17" s="16">
        <v>10</v>
      </c>
      <c r="H17" s="16">
        <v>4</v>
      </c>
      <c r="I17" s="16">
        <v>1</v>
      </c>
      <c r="J17" s="16">
        <v>1</v>
      </c>
      <c r="M17" s="17">
        <f t="shared" si="0"/>
        <v>20.9</v>
      </c>
    </row>
    <row r="18" spans="1:13" ht="23.25">
      <c r="A18" s="16" t="s">
        <v>28</v>
      </c>
      <c r="C18" s="13" t="s">
        <v>47</v>
      </c>
      <c r="D18" s="16">
        <v>9</v>
      </c>
      <c r="E18" s="16">
        <v>0.1</v>
      </c>
      <c r="F18" s="16">
        <v>7</v>
      </c>
      <c r="G18" s="16">
        <v>10</v>
      </c>
      <c r="H18" s="16">
        <v>2</v>
      </c>
      <c r="I18" s="16">
        <v>1</v>
      </c>
      <c r="J18" s="16">
        <v>1</v>
      </c>
      <c r="M18" s="17">
        <f t="shared" si="0"/>
        <v>20.9</v>
      </c>
    </row>
    <row r="19" spans="1:13" ht="34.5">
      <c r="A19" s="23" t="s">
        <v>29</v>
      </c>
      <c r="C19" s="13" t="s">
        <v>16</v>
      </c>
      <c r="D19" s="16">
        <v>7</v>
      </c>
      <c r="E19" s="16">
        <v>0.1</v>
      </c>
      <c r="F19" s="16">
        <v>5</v>
      </c>
      <c r="G19" s="16">
        <v>10</v>
      </c>
      <c r="H19" s="16">
        <v>4</v>
      </c>
      <c r="I19" s="16">
        <v>1</v>
      </c>
      <c r="J19" s="16">
        <v>2</v>
      </c>
      <c r="M19" s="17">
        <f t="shared" si="0"/>
        <v>20.7</v>
      </c>
    </row>
    <row r="20" spans="1:13" ht="23.25">
      <c r="A20" s="16" t="s">
        <v>31</v>
      </c>
      <c r="C20" s="13" t="s">
        <v>47</v>
      </c>
      <c r="D20" s="16">
        <v>5</v>
      </c>
      <c r="E20" s="16">
        <v>0.1</v>
      </c>
      <c r="F20" s="16">
        <v>7</v>
      </c>
      <c r="G20" s="16">
        <v>10</v>
      </c>
      <c r="H20" s="16">
        <v>2</v>
      </c>
      <c r="I20" s="16">
        <v>1</v>
      </c>
      <c r="J20" s="16">
        <v>2</v>
      </c>
      <c r="M20" s="17">
        <f t="shared" si="0"/>
        <v>20.5</v>
      </c>
    </row>
    <row r="21" spans="1:13" ht="23.25">
      <c r="A21" s="16" t="s">
        <v>30</v>
      </c>
      <c r="C21" s="13" t="s">
        <v>47</v>
      </c>
      <c r="D21" s="16">
        <v>7</v>
      </c>
      <c r="E21" s="16">
        <v>0.1</v>
      </c>
      <c r="F21" s="16">
        <v>5</v>
      </c>
      <c r="G21" s="16">
        <v>10</v>
      </c>
      <c r="H21" s="16">
        <v>2</v>
      </c>
      <c r="I21" s="16">
        <v>1</v>
      </c>
      <c r="J21" s="16">
        <v>2</v>
      </c>
      <c r="M21" s="17">
        <f t="shared" si="0"/>
        <v>18.7</v>
      </c>
    </row>
    <row r="22" spans="1:13" ht="15.75">
      <c r="A22" s="16" t="s">
        <v>32</v>
      </c>
      <c r="C22" s="13" t="s">
        <v>48</v>
      </c>
      <c r="D22" s="16">
        <v>4</v>
      </c>
      <c r="E22" s="16">
        <v>1</v>
      </c>
      <c r="F22" s="16">
        <v>7</v>
      </c>
      <c r="G22" s="16">
        <v>1</v>
      </c>
      <c r="H22" s="16">
        <v>1</v>
      </c>
      <c r="I22" s="16">
        <v>1</v>
      </c>
      <c r="J22" s="16">
        <v>2</v>
      </c>
      <c r="M22" s="17">
        <f t="shared" si="0"/>
        <v>14</v>
      </c>
    </row>
    <row r="23" spans="1:13" ht="39">
      <c r="A23" s="16" t="s">
        <v>33</v>
      </c>
      <c r="B23" s="6" t="s">
        <v>62</v>
      </c>
      <c r="C23" s="13" t="s">
        <v>16</v>
      </c>
      <c r="D23" s="16">
        <v>8</v>
      </c>
      <c r="E23" s="16">
        <v>0.1</v>
      </c>
      <c r="F23" s="16">
        <v>1</v>
      </c>
      <c r="G23" s="16">
        <v>1</v>
      </c>
      <c r="H23" s="16">
        <v>1</v>
      </c>
      <c r="I23" s="16">
        <v>1</v>
      </c>
      <c r="J23" s="16">
        <v>2</v>
      </c>
      <c r="M23" s="17">
        <f t="shared" si="0"/>
        <v>4.8</v>
      </c>
    </row>
    <row r="24" spans="1:13" ht="12.75">
      <c r="A24" s="14"/>
      <c r="B24" s="14"/>
      <c r="C24" s="20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6" ht="12.75">
      <c r="A26" s="21" t="s">
        <v>24</v>
      </c>
    </row>
    <row r="29" ht="12.75">
      <c r="A29" s="26" t="s">
        <v>64</v>
      </c>
    </row>
    <row r="43" spans="9:12" ht="12.75">
      <c r="I43" s="19"/>
      <c r="J43" s="19"/>
      <c r="K43" s="19"/>
      <c r="L43" s="19"/>
    </row>
  </sheetData>
  <printOptions gridLines="1" horizontalCentered="1" verticalCentered="1"/>
  <pageMargins left="0.75" right="0.75" top="1" bottom="1" header="0.5" footer="0.5"/>
  <pageSetup fitToHeight="1" fitToWidth="1" horizontalDpi="300" verticalDpi="300" orientation="landscape" scale="71" r:id="rId2"/>
  <headerFooter alignWithMargins="0">
    <oddFooter>&amp;L&amp;F&amp;C&amp;P&amp;R&amp;D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44"/>
  <sheetViews>
    <sheetView zoomScale="75" zoomScaleNormal="75" workbookViewId="0" topLeftCell="A1">
      <selection activeCell="I4" sqref="I4"/>
    </sheetView>
  </sheetViews>
  <sheetFormatPr defaultColWidth="9.140625" defaultRowHeight="12.75"/>
  <cols>
    <col min="1" max="1" width="24.8515625" style="5" customWidth="1"/>
    <col min="2" max="2" width="18.57421875" style="5" customWidth="1"/>
    <col min="3" max="3" width="29.57421875" style="5" customWidth="1"/>
    <col min="4" max="4" width="12.140625" style="5" customWidth="1"/>
    <col min="5" max="5" width="13.7109375" style="5" customWidth="1"/>
    <col min="6" max="6" width="12.140625" style="5" customWidth="1"/>
    <col min="7" max="7" width="17.140625" style="5" customWidth="1"/>
    <col min="8" max="8" width="11.140625" style="5" customWidth="1"/>
    <col min="9" max="9" width="9.8515625" style="5" customWidth="1"/>
    <col min="10" max="10" width="12.8515625" style="5" customWidth="1"/>
    <col min="11" max="12" width="2.7109375" style="5" customWidth="1"/>
    <col min="13" max="13" width="9.7109375" style="8" customWidth="1"/>
  </cols>
  <sheetData>
    <row r="8" spans="1:13" ht="39" thickBot="1">
      <c r="A8" s="1" t="s">
        <v>0</v>
      </c>
      <c r="B8" s="1" t="s">
        <v>1</v>
      </c>
      <c r="C8" s="1" t="s">
        <v>2</v>
      </c>
      <c r="D8" s="1" t="s">
        <v>49</v>
      </c>
      <c r="E8" s="1" t="s">
        <v>50</v>
      </c>
      <c r="F8" s="1" t="s">
        <v>51</v>
      </c>
      <c r="G8" s="1" t="s">
        <v>52</v>
      </c>
      <c r="H8" s="1" t="s">
        <v>53</v>
      </c>
      <c r="I8" s="1" t="s">
        <v>54</v>
      </c>
      <c r="J8" s="1" t="s">
        <v>55</v>
      </c>
      <c r="K8" s="1">
        <f>IF('[1]Variable Datasheet'!$A$9="","",'[1]Variable Datasheet'!$A$9)</f>
      </c>
      <c r="L8" s="1">
        <f>IF('[1]Variable Datasheet'!$A$10="","",'[1]Variable Datasheet'!$A$10)</f>
      </c>
      <c r="M8" s="7" t="s">
        <v>3</v>
      </c>
    </row>
    <row r="9" spans="1:13" ht="16.5" thickTop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ht="39">
      <c r="A10" s="28" t="s">
        <v>39</v>
      </c>
      <c r="B10" s="2" t="s">
        <v>56</v>
      </c>
      <c r="C10" s="6" t="s">
        <v>16</v>
      </c>
      <c r="D10" s="6">
        <v>8</v>
      </c>
      <c r="E10" s="6">
        <v>0.1</v>
      </c>
      <c r="F10" s="6">
        <v>10</v>
      </c>
      <c r="G10" s="6">
        <v>10</v>
      </c>
      <c r="H10" s="6">
        <v>10</v>
      </c>
      <c r="I10" s="6">
        <v>1</v>
      </c>
      <c r="J10" s="6">
        <v>1</v>
      </c>
      <c r="K10" s="6"/>
      <c r="L10" s="6"/>
      <c r="M10" s="9">
        <f aca="true" t="shared" si="0" ref="M10:M22">SUM((D10*E10)+F10+G10+H10+I10)</f>
        <v>31.8</v>
      </c>
    </row>
    <row r="11" spans="1:13" ht="39">
      <c r="A11" s="28" t="s">
        <v>42</v>
      </c>
      <c r="B11" s="2" t="s">
        <v>58</v>
      </c>
      <c r="C11" s="6" t="s">
        <v>16</v>
      </c>
      <c r="D11" s="6">
        <v>7</v>
      </c>
      <c r="E11" s="6">
        <v>0.3</v>
      </c>
      <c r="F11" s="6">
        <v>10</v>
      </c>
      <c r="G11" s="6">
        <v>10</v>
      </c>
      <c r="H11" s="6">
        <v>6</v>
      </c>
      <c r="I11" s="6">
        <v>2</v>
      </c>
      <c r="J11" s="6">
        <v>3</v>
      </c>
      <c r="K11" s="6"/>
      <c r="L11" s="6"/>
      <c r="M11" s="9">
        <f t="shared" si="0"/>
        <v>30.1</v>
      </c>
    </row>
    <row r="12" spans="1:13" ht="39">
      <c r="A12" s="2" t="s">
        <v>44</v>
      </c>
      <c r="B12" s="2" t="s">
        <v>58</v>
      </c>
      <c r="C12" s="6" t="s">
        <v>16</v>
      </c>
      <c r="D12" s="6">
        <v>4</v>
      </c>
      <c r="E12" s="6">
        <v>0.1</v>
      </c>
      <c r="F12" s="6">
        <v>10</v>
      </c>
      <c r="G12" s="6">
        <v>10</v>
      </c>
      <c r="H12" s="6">
        <v>6</v>
      </c>
      <c r="I12" s="6">
        <v>1</v>
      </c>
      <c r="J12" s="6">
        <v>1</v>
      </c>
      <c r="M12" s="9">
        <f t="shared" si="0"/>
        <v>27.4</v>
      </c>
    </row>
    <row r="13" spans="1:13" ht="39">
      <c r="A13" s="2" t="s">
        <v>43</v>
      </c>
      <c r="B13" s="2" t="s">
        <v>58</v>
      </c>
      <c r="C13" s="6" t="s">
        <v>16</v>
      </c>
      <c r="D13" s="6">
        <v>3</v>
      </c>
      <c r="E13" s="6">
        <v>0.1</v>
      </c>
      <c r="F13" s="6">
        <v>10</v>
      </c>
      <c r="G13" s="6">
        <v>10</v>
      </c>
      <c r="H13" s="6">
        <v>6</v>
      </c>
      <c r="I13" s="6">
        <v>1</v>
      </c>
      <c r="J13" s="6">
        <v>1</v>
      </c>
      <c r="M13" s="9">
        <f t="shared" si="0"/>
        <v>27.3</v>
      </c>
    </row>
    <row r="14" spans="1:13" ht="39">
      <c r="A14" s="2" t="s">
        <v>40</v>
      </c>
      <c r="B14" s="2" t="s">
        <v>57</v>
      </c>
      <c r="C14" s="6" t="s">
        <v>16</v>
      </c>
      <c r="D14" s="6">
        <v>10</v>
      </c>
      <c r="E14" s="6">
        <v>0.1</v>
      </c>
      <c r="F14" s="6">
        <v>10</v>
      </c>
      <c r="G14" s="6">
        <v>10</v>
      </c>
      <c r="H14" s="6">
        <v>3</v>
      </c>
      <c r="I14" s="6">
        <v>1</v>
      </c>
      <c r="J14" s="6">
        <v>1</v>
      </c>
      <c r="K14" s="6"/>
      <c r="L14" s="6"/>
      <c r="M14" s="9">
        <f t="shared" si="0"/>
        <v>25</v>
      </c>
    </row>
    <row r="15" spans="1:13" ht="39">
      <c r="A15" s="25" t="s">
        <v>69</v>
      </c>
      <c r="B15" s="2" t="s">
        <v>45</v>
      </c>
      <c r="C15" s="6" t="s">
        <v>16</v>
      </c>
      <c r="D15" s="6">
        <v>9</v>
      </c>
      <c r="E15" s="6">
        <v>0.1</v>
      </c>
      <c r="F15" s="6">
        <v>5</v>
      </c>
      <c r="G15" s="6">
        <v>10</v>
      </c>
      <c r="H15" s="6">
        <v>1</v>
      </c>
      <c r="I15" s="6">
        <v>1</v>
      </c>
      <c r="J15" s="6">
        <v>2</v>
      </c>
      <c r="K15" s="6"/>
      <c r="L15" s="6"/>
      <c r="M15" s="9">
        <f t="shared" si="0"/>
        <v>17.9</v>
      </c>
    </row>
    <row r="16" spans="1:13" ht="39">
      <c r="A16" s="25" t="s">
        <v>68</v>
      </c>
      <c r="B16" s="2" t="s">
        <v>45</v>
      </c>
      <c r="C16" s="6" t="s">
        <v>16</v>
      </c>
      <c r="D16" s="6">
        <v>10</v>
      </c>
      <c r="E16" s="6">
        <v>0.1</v>
      </c>
      <c r="F16" s="6">
        <v>5</v>
      </c>
      <c r="G16" s="6">
        <v>5</v>
      </c>
      <c r="H16" s="6">
        <v>6</v>
      </c>
      <c r="I16" s="6">
        <v>5</v>
      </c>
      <c r="J16" s="6">
        <v>3</v>
      </c>
      <c r="K16" s="6"/>
      <c r="L16" s="6"/>
      <c r="M16" s="9">
        <f t="shared" si="0"/>
        <v>22</v>
      </c>
    </row>
    <row r="17" spans="1:13" ht="39">
      <c r="A17" s="2" t="s">
        <v>38</v>
      </c>
      <c r="B17" s="2" t="s">
        <v>45</v>
      </c>
      <c r="C17" s="6" t="s">
        <v>16</v>
      </c>
      <c r="D17" s="6">
        <v>5</v>
      </c>
      <c r="E17" s="6">
        <v>0.1</v>
      </c>
      <c r="F17" s="6">
        <v>5</v>
      </c>
      <c r="G17" s="6">
        <v>5</v>
      </c>
      <c r="H17" s="6">
        <v>3</v>
      </c>
      <c r="I17" s="6">
        <v>1</v>
      </c>
      <c r="J17" s="6">
        <v>1</v>
      </c>
      <c r="K17" s="6"/>
      <c r="L17" s="6"/>
      <c r="M17" s="9">
        <f t="shared" si="0"/>
        <v>14.5</v>
      </c>
    </row>
    <row r="18" spans="1:13" ht="39">
      <c r="A18" s="2" t="s">
        <v>36</v>
      </c>
      <c r="B18" s="2" t="s">
        <v>45</v>
      </c>
      <c r="C18" s="6" t="s">
        <v>16</v>
      </c>
      <c r="D18" s="6">
        <v>10</v>
      </c>
      <c r="E18" s="6">
        <v>0.1</v>
      </c>
      <c r="F18" s="6">
        <v>1</v>
      </c>
      <c r="G18" s="6">
        <v>5</v>
      </c>
      <c r="H18" s="6">
        <v>1</v>
      </c>
      <c r="I18" s="6">
        <v>1</v>
      </c>
      <c r="J18" s="6">
        <v>2</v>
      </c>
      <c r="K18" s="6"/>
      <c r="L18" s="6"/>
      <c r="M18" s="9">
        <f t="shared" si="0"/>
        <v>9</v>
      </c>
    </row>
    <row r="19" spans="1:13" ht="39">
      <c r="A19" s="2" t="s">
        <v>41</v>
      </c>
      <c r="B19" s="2" t="s">
        <v>45</v>
      </c>
      <c r="C19" s="6" t="s">
        <v>16</v>
      </c>
      <c r="D19" s="6">
        <v>10</v>
      </c>
      <c r="E19" s="6">
        <v>0.1</v>
      </c>
      <c r="F19" s="6">
        <v>10</v>
      </c>
      <c r="G19" s="6">
        <v>1</v>
      </c>
      <c r="H19" s="6">
        <v>6</v>
      </c>
      <c r="I19" s="6">
        <v>1</v>
      </c>
      <c r="J19" s="6">
        <v>3</v>
      </c>
      <c r="K19" s="6"/>
      <c r="L19" s="6"/>
      <c r="M19" s="9">
        <f t="shared" si="0"/>
        <v>19</v>
      </c>
    </row>
    <row r="20" spans="1:13" ht="39">
      <c r="A20" s="2" t="s">
        <v>34</v>
      </c>
      <c r="B20" s="2" t="s">
        <v>45</v>
      </c>
      <c r="C20" s="6" t="s">
        <v>16</v>
      </c>
      <c r="D20" s="6">
        <v>10</v>
      </c>
      <c r="E20" s="6">
        <v>0.1</v>
      </c>
      <c r="F20" s="6">
        <v>1</v>
      </c>
      <c r="G20" s="6">
        <v>1</v>
      </c>
      <c r="H20" s="6">
        <v>2</v>
      </c>
      <c r="I20" s="6">
        <v>1</v>
      </c>
      <c r="J20" s="6">
        <v>2</v>
      </c>
      <c r="K20" s="6"/>
      <c r="L20" s="6"/>
      <c r="M20" s="9">
        <f t="shared" si="0"/>
        <v>6</v>
      </c>
    </row>
    <row r="21" spans="1:13" ht="39">
      <c r="A21" s="2" t="s">
        <v>35</v>
      </c>
      <c r="B21" s="2" t="s">
        <v>45</v>
      </c>
      <c r="C21" s="6" t="s">
        <v>16</v>
      </c>
      <c r="D21" s="6">
        <v>10</v>
      </c>
      <c r="E21" s="6">
        <v>0.1</v>
      </c>
      <c r="F21" s="6">
        <v>1</v>
      </c>
      <c r="G21" s="6">
        <v>1</v>
      </c>
      <c r="H21" s="6">
        <v>2</v>
      </c>
      <c r="I21" s="6">
        <v>1</v>
      </c>
      <c r="J21" s="6">
        <v>2</v>
      </c>
      <c r="K21" s="6"/>
      <c r="L21" s="6"/>
      <c r="M21" s="9">
        <f t="shared" si="0"/>
        <v>6</v>
      </c>
    </row>
    <row r="22" spans="1:13" ht="39">
      <c r="A22" s="2" t="s">
        <v>37</v>
      </c>
      <c r="B22" s="2" t="s">
        <v>45</v>
      </c>
      <c r="C22" s="6" t="s">
        <v>16</v>
      </c>
      <c r="D22" s="6">
        <v>9</v>
      </c>
      <c r="E22" s="6">
        <v>0.1</v>
      </c>
      <c r="F22" s="6">
        <v>1</v>
      </c>
      <c r="G22" s="6">
        <v>1</v>
      </c>
      <c r="H22" s="6">
        <v>1</v>
      </c>
      <c r="I22" s="6">
        <v>1</v>
      </c>
      <c r="J22" s="6">
        <v>2</v>
      </c>
      <c r="K22" s="6"/>
      <c r="L22" s="6"/>
      <c r="M22" s="9">
        <f t="shared" si="0"/>
        <v>4.9</v>
      </c>
    </row>
    <row r="24" ht="15">
      <c r="A24" s="10" t="s">
        <v>24</v>
      </c>
    </row>
    <row r="26" ht="15">
      <c r="A26" s="26" t="s">
        <v>64</v>
      </c>
    </row>
    <row r="44" spans="9:12" ht="15">
      <c r="I44" s="3"/>
      <c r="J44" s="3"/>
      <c r="K44" s="3"/>
      <c r="L44" s="3"/>
    </row>
  </sheetData>
  <printOptions gridLines="1" horizontalCentered="1" verticalCentered="1"/>
  <pageMargins left="0.75" right="0.75" top="1" bottom="1" header="0.5" footer="0.5"/>
  <pageSetup fitToHeight="1" fitToWidth="1" horizontalDpi="300" verticalDpi="300" orientation="landscape" scale="68" r:id="rId2"/>
  <headerFooter alignWithMargins="0">
    <oddFooter>&amp;L&amp;F&amp;C&amp;P&amp;R&amp;D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Management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pstokely</cp:lastModifiedBy>
  <cp:lastPrinted>2006-03-14T15:45:48Z</cp:lastPrinted>
  <dcterms:created xsi:type="dcterms:W3CDTF">2006-03-03T16:46:56Z</dcterms:created>
  <dcterms:modified xsi:type="dcterms:W3CDTF">2008-03-04T14:13:29Z</dcterms:modified>
  <cp:category/>
  <cp:version/>
  <cp:contentType/>
  <cp:contentStatus/>
</cp:coreProperties>
</file>