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300" windowWidth="19460" windowHeight="16880" activeTab="1"/>
  </bookViews>
  <sheets>
    <sheet name="Sheet4" sheetId="1" r:id="rId1"/>
    <sheet name="Sheet2" sheetId="2" r:id="rId2"/>
    <sheet name="Sheet3" sheetId="3" r:id="rId3"/>
  </sheets>
  <definedNames>
    <definedName name="_xlnm.Print_Area" localSheetId="1">'Sheet2'!$A$1:$H$45</definedName>
  </definedNames>
  <calcPr fullCalcOnLoad="1"/>
</workbook>
</file>

<file path=xl/comments2.xml><?xml version="1.0" encoding="utf-8"?>
<comments xmlns="http://schemas.openxmlformats.org/spreadsheetml/2006/main">
  <authors>
    <author>David Himes</author>
  </authors>
  <commentList>
    <comment ref="G24" authorId="0">
      <text>
        <r>
          <rPr>
            <b/>
            <sz val="9"/>
            <rFont val="Arial"/>
            <family val="0"/>
          </rPr>
          <t>David Himes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<sst xmlns="http://schemas.openxmlformats.org/spreadsheetml/2006/main" count="165" uniqueCount="117">
  <si>
    <t>Site typically will use custom projector mounts</t>
  </si>
  <si>
    <t xml:space="preserve">Projector tripods </t>
  </si>
  <si>
    <t>Bogen</t>
  </si>
  <si>
    <t xml:space="preserve">SuperPro </t>
  </si>
  <si>
    <t>Split &amp; extend signal</t>
  </si>
  <si>
    <t>Eiki LC-X60</t>
  </si>
  <si>
    <t>8 Port Gigabit Network Switch</t>
  </si>
  <si>
    <t xml:space="preserve">8 Port PS/2 KVM Switch W/cables </t>
  </si>
  <si>
    <t>Intel Pro/1000 GT Ethernet cards</t>
  </si>
  <si>
    <t>Intel</t>
  </si>
  <si>
    <t>PWLA8391GT</t>
  </si>
  <si>
    <t>Dell 390N + NVIDIA third party card</t>
  </si>
  <si>
    <t>Mini mixer, two powered speakers, two satellite speakers</t>
  </si>
  <si>
    <t>Video Splitter/Extender</t>
  </si>
  <si>
    <t>Extron</t>
  </si>
  <si>
    <t>P/2 DA2 Plus</t>
  </si>
  <si>
    <t>19 inch LCD flat panel monitor</t>
  </si>
  <si>
    <t>For system control and management</t>
  </si>
  <si>
    <t>For management of display systems</t>
  </si>
  <si>
    <t xml:space="preserve">High speed computer interconnect.  </t>
  </si>
  <si>
    <t>For external network connection</t>
  </si>
  <si>
    <t>For sphere control during  presentations</t>
  </si>
  <si>
    <t>NVIDIA 7950 GT PCIe video card</t>
  </si>
  <si>
    <t xml:space="preserve">ATI Remote Wonder Plus  PC RF Remote Controle &amp; USB Receiver </t>
  </si>
  <si>
    <t>Changes on 5/14/07:</t>
  </si>
  <si>
    <t>ATI Remote Wonder II --&gt; ATI Remote Wonder Plus</t>
  </si>
  <si>
    <t>Nvidea 7900 --&gt; Nvidea 7950</t>
  </si>
  <si>
    <t xml:space="preserve">** Note:  We are not requiring the purchase of these exact brand names and parts, however we have </t>
  </si>
  <si>
    <t>only tested the brand names and models listed and therefore, can only guarantee a fully</t>
  </si>
  <si>
    <t xml:space="preserve"> functional system that is built using these brands and models.</t>
  </si>
  <si>
    <t>Heavy duty wood crate</t>
  </si>
  <si>
    <t>ATI 151-V01150</t>
  </si>
  <si>
    <t>IOGear GCS138KIT</t>
  </si>
  <si>
    <t xml:space="preserve">NewEgg </t>
  </si>
  <si>
    <t>1x 80GB  &amp; 2x 320GB SATA disks, DVD-ROM, NVIDIA NVS 285 video</t>
  </si>
  <si>
    <t xml:space="preserve">Dell Precision Workstation 390N (See Quotes, </t>
  </si>
  <si>
    <t xml:space="preserve">E6700 Intel Core2, 2.66Ghz/1066Mhz/4MB L2/Dual-core/VT, 2GB RAM, </t>
  </si>
  <si>
    <t>Tiger Direct</t>
  </si>
  <si>
    <t>GeForce 7900 GT KO/256Mb GDDR3/SLI/PCI Express</t>
  </si>
  <si>
    <t>Replace stock Dell video card with this 3D card</t>
  </si>
  <si>
    <t>Dell 390N</t>
  </si>
  <si>
    <r>
      <t xml:space="preserve">Suggested Model   </t>
    </r>
    <r>
      <rPr>
        <b/>
        <sz val="8"/>
        <rFont val="Times New Roman"/>
        <family val="1"/>
      </rPr>
      <t>(other parts meeting the same specifications may be substituted, but must be tested and certified to work)</t>
    </r>
  </si>
  <si>
    <t>Video display for sphere</t>
  </si>
  <si>
    <t>System computers</t>
  </si>
  <si>
    <t>Connect computer audio to sound system</t>
  </si>
  <si>
    <t>Computer interconnect.</t>
  </si>
  <si>
    <t>For video projectors</t>
  </si>
  <si>
    <t>For computers</t>
  </si>
  <si>
    <t>Suggested</t>
  </si>
  <si>
    <t>Spare.  Can be used for content development</t>
  </si>
  <si>
    <t>Backup projectors</t>
  </si>
  <si>
    <t xml:space="preserve">Possible Supplier </t>
  </si>
  <si>
    <t>Notes</t>
  </si>
  <si>
    <t>Description</t>
  </si>
  <si>
    <t>Computer Systems</t>
  </si>
  <si>
    <t>Video Projectors</t>
  </si>
  <si>
    <t>Sphere</t>
  </si>
  <si>
    <t>Sphere shipping crate</t>
  </si>
  <si>
    <t>Materials and supplies</t>
  </si>
  <si>
    <t>Qty</t>
  </si>
  <si>
    <t>Category</t>
  </si>
  <si>
    <t>Equipment List for a Standard 4 Projector Science On a Sphere Installation.  **</t>
  </si>
  <si>
    <t>68" sphere</t>
  </si>
  <si>
    <t>Dell</t>
  </si>
  <si>
    <t>Any</t>
  </si>
  <si>
    <t>Various</t>
  </si>
  <si>
    <t>Required</t>
  </si>
  <si>
    <t>Projector mounting plate</t>
  </si>
  <si>
    <t>Network Cables</t>
  </si>
  <si>
    <t>CAT - 6</t>
  </si>
  <si>
    <t>Optional</t>
  </si>
  <si>
    <t>Grand Total</t>
  </si>
  <si>
    <t>Dell E193FP</t>
  </si>
  <si>
    <t>Deluxe geared head Projector Mounts</t>
  </si>
  <si>
    <t>Bogen BG3263</t>
  </si>
  <si>
    <t>Unique Photo, Inc</t>
  </si>
  <si>
    <t>Gitzo G065</t>
  </si>
  <si>
    <t>ZipZoomFly.com</t>
  </si>
  <si>
    <t>Netgear GS108</t>
  </si>
  <si>
    <t>Shure</t>
  </si>
  <si>
    <t>Location dependent</t>
  </si>
  <si>
    <t>BW Color Prints</t>
  </si>
  <si>
    <r>
      <t>Estimated Unit Cos</t>
    </r>
    <r>
      <rPr>
        <sz val="10"/>
        <rFont val="Times New Roman"/>
        <family val="1"/>
      </rPr>
      <t>t</t>
    </r>
  </si>
  <si>
    <t xml:space="preserve">Estimated Total </t>
  </si>
  <si>
    <t>Cables To Go</t>
  </si>
  <si>
    <t xml:space="preserve">UPS </t>
  </si>
  <si>
    <t>APC</t>
  </si>
  <si>
    <t>APC BE725BB</t>
  </si>
  <si>
    <t>Powered speakers</t>
  </si>
  <si>
    <t>Anchor</t>
  </si>
  <si>
    <t>AN-1000X</t>
  </si>
  <si>
    <t>Mixer</t>
  </si>
  <si>
    <t>Satellite speakers</t>
  </si>
  <si>
    <t>AN-1001x</t>
  </si>
  <si>
    <t>Site dependent</t>
  </si>
  <si>
    <t>Speaker Mounts</t>
  </si>
  <si>
    <t>Must match speakers</t>
  </si>
  <si>
    <t>Ceiling mount</t>
  </si>
  <si>
    <t>Wireless Receiver, cables, and a wireless microphone</t>
  </si>
  <si>
    <t>BWK-II</t>
  </si>
  <si>
    <t>Sanyo LCD PLC-XP57L</t>
  </si>
  <si>
    <t>Eiki LC-X60 --&gt; Sanyo LCD PLC-XP57L</t>
  </si>
  <si>
    <t>Date: 5/14/2007</t>
  </si>
  <si>
    <t>Used for presntations</t>
  </si>
  <si>
    <t>Mixes mic and computer input</t>
  </si>
  <si>
    <t>Wireless Reciver with lapel mic</t>
  </si>
  <si>
    <t>Audio cables from mixer to speakers and between speakers</t>
  </si>
  <si>
    <t>Audio connectors and splitters</t>
  </si>
  <si>
    <t>Radio Shack</t>
  </si>
  <si>
    <t>Needed to adapt cables to appropriate equipment</t>
  </si>
  <si>
    <t>Installation materials, paint, spackling, cable ties.  Installation consumables</t>
  </si>
  <si>
    <t>Shipping charges from NOAA to site - domestic (computers installation material</t>
  </si>
  <si>
    <t>BR1500</t>
  </si>
  <si>
    <t>William B. Bendel - NOAA/FSL</t>
  </si>
  <si>
    <t>Sphere freight charge -domestic</t>
  </si>
  <si>
    <t>Spares</t>
  </si>
  <si>
    <t>Computer system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</si>
</sst>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$-409]#,##0"/>
    <numFmt numFmtId="168" formatCode="[$$-409]#,##0_);[Red]\([$$-409]#,##0\)"/>
    <numFmt numFmtId="169" formatCode="&quot;$&quot;#,##0"/>
    <numFmt numFmtId="170" formatCode="[$$-409]#,##0.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6" fontId="2" fillId="0" borderId="1" xfId="0" applyNumberFormat="1" applyFont="1" applyBorder="1" applyAlignment="1">
      <alignment horizontal="center" wrapText="1"/>
    </xf>
    <xf numFmtId="6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6" fontId="1" fillId="2" borderId="0" xfId="0" applyNumberFormat="1" applyFont="1" applyFill="1" applyBorder="1" applyAlignment="1">
      <alignment vertical="top" wrapText="1"/>
    </xf>
    <xf numFmtId="6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6" fontId="1" fillId="0" borderId="1" xfId="0" applyNumberFormat="1" applyFont="1" applyBorder="1" applyAlignment="1">
      <alignment vertical="top" wrapText="1"/>
    </xf>
    <xf numFmtId="6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167" fontId="1" fillId="2" borderId="0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67" fontId="1" fillId="0" borderId="1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6" fontId="1" fillId="2" borderId="4" xfId="0" applyNumberFormat="1" applyFont="1" applyFill="1" applyBorder="1" applyAlignment="1">
      <alignment vertical="top" wrapText="1"/>
    </xf>
    <xf numFmtId="6" fontId="1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right" vertical="top" wrapText="1"/>
    </xf>
    <xf numFmtId="167" fontId="1" fillId="2" borderId="4" xfId="0" applyNumberFormat="1" applyFont="1" applyFill="1" applyBorder="1" applyAlignment="1">
      <alignment vertical="top" wrapText="1"/>
    </xf>
    <xf numFmtId="6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6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6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7" fontId="1" fillId="0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6" fontId="2" fillId="0" borderId="0" xfId="0" applyNumberFormat="1" applyFont="1" applyBorder="1" applyAlignment="1">
      <alignment vertical="top"/>
    </xf>
    <xf numFmtId="14" fontId="0" fillId="0" borderId="0" xfId="0" applyNumberForma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6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29.7109375" style="29" customWidth="1"/>
    <col min="2" max="2" width="15.28125" style="29" customWidth="1"/>
    <col min="3" max="3" width="18.7109375" style="29" customWidth="1"/>
    <col min="4" max="4" width="19.28125" style="29" customWidth="1"/>
    <col min="5" max="5" width="8.7109375" style="29" customWidth="1"/>
    <col min="6" max="6" width="5.421875" style="29" customWidth="1"/>
    <col min="7" max="7" width="10.00390625" style="29" customWidth="1"/>
    <col min="8" max="8" width="9.28125" style="29" customWidth="1"/>
    <col min="9" max="16384" width="9.140625" style="29" customWidth="1"/>
  </cols>
  <sheetData>
    <row r="1" spans="1:8" ht="18.75">
      <c r="A1" s="28"/>
      <c r="B1" s="39" t="s">
        <v>61</v>
      </c>
      <c r="C1" s="28"/>
      <c r="D1" s="28"/>
      <c r="E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7.5">
      <c r="A3" s="1" t="s">
        <v>53</v>
      </c>
      <c r="B3" s="1" t="s">
        <v>51</v>
      </c>
      <c r="C3" s="1" t="s">
        <v>41</v>
      </c>
      <c r="D3" s="2" t="s">
        <v>52</v>
      </c>
      <c r="E3" s="3" t="s">
        <v>60</v>
      </c>
      <c r="F3" s="4" t="s">
        <v>59</v>
      </c>
      <c r="G3" s="1" t="s">
        <v>82</v>
      </c>
      <c r="H3" s="1" t="s">
        <v>83</v>
      </c>
    </row>
    <row r="4" spans="1:8" ht="21" customHeight="1">
      <c r="A4" s="40" t="s">
        <v>66</v>
      </c>
      <c r="B4" s="1"/>
      <c r="C4" s="1"/>
      <c r="D4" s="2"/>
      <c r="E4" s="3"/>
      <c r="F4" s="4"/>
      <c r="G4" s="1"/>
      <c r="H4" s="1"/>
    </row>
    <row r="5" spans="1:8" ht="15.75" customHeight="1">
      <c r="A5" s="9" t="s">
        <v>56</v>
      </c>
      <c r="B5" s="9" t="s">
        <v>81</v>
      </c>
      <c r="C5" s="10" t="s">
        <v>62</v>
      </c>
      <c r="D5" s="10"/>
      <c r="E5" s="11" t="s">
        <v>66</v>
      </c>
      <c r="F5" s="15">
        <v>1</v>
      </c>
      <c r="G5" s="16">
        <v>8000</v>
      </c>
      <c r="H5" s="10">
        <f>F5*G5</f>
        <v>8000</v>
      </c>
    </row>
    <row r="6" spans="1:8" ht="17.25" customHeight="1">
      <c r="A6" s="9" t="s">
        <v>57</v>
      </c>
      <c r="B6" s="9" t="s">
        <v>81</v>
      </c>
      <c r="C6" s="10"/>
      <c r="D6" s="10" t="s">
        <v>30</v>
      </c>
      <c r="E6" s="11" t="s">
        <v>66</v>
      </c>
      <c r="F6" s="15">
        <v>1</v>
      </c>
      <c r="G6" s="16">
        <v>1300</v>
      </c>
      <c r="H6" s="10">
        <f>F6*G6</f>
        <v>1300</v>
      </c>
    </row>
    <row r="7" spans="1:8" ht="15.75" customHeight="1">
      <c r="A7" s="9" t="s">
        <v>114</v>
      </c>
      <c r="B7" s="9" t="s">
        <v>81</v>
      </c>
      <c r="C7" s="10"/>
      <c r="D7" s="10" t="s">
        <v>80</v>
      </c>
      <c r="E7" s="11" t="s">
        <v>66</v>
      </c>
      <c r="F7" s="15">
        <v>1</v>
      </c>
      <c r="G7" s="16">
        <v>700</v>
      </c>
      <c r="H7" s="10">
        <f>F7*G7</f>
        <v>700</v>
      </c>
    </row>
    <row r="8" spans="1:8" ht="24.75" customHeight="1" hidden="1">
      <c r="A8" s="9"/>
      <c r="B8" s="9"/>
      <c r="C8" s="10"/>
      <c r="D8" s="10"/>
      <c r="E8" s="11"/>
      <c r="F8" s="15"/>
      <c r="G8" s="16"/>
      <c r="H8" s="10"/>
    </row>
    <row r="9" spans="1:8" ht="15.75" customHeight="1">
      <c r="A9" s="9" t="s">
        <v>54</v>
      </c>
      <c r="B9" s="9" t="s">
        <v>63</v>
      </c>
      <c r="C9" s="10" t="s">
        <v>40</v>
      </c>
      <c r="D9" s="10" t="s">
        <v>43</v>
      </c>
      <c r="E9" s="11" t="s">
        <v>66</v>
      </c>
      <c r="F9" s="15">
        <v>5</v>
      </c>
      <c r="G9" s="16">
        <v>2400</v>
      </c>
      <c r="H9" s="10">
        <f>F9*G9</f>
        <v>12000</v>
      </c>
    </row>
    <row r="10" spans="1:8" ht="12.75">
      <c r="A10" s="17" t="s">
        <v>35</v>
      </c>
      <c r="B10" s="18"/>
      <c r="C10" s="19"/>
      <c r="D10" s="19"/>
      <c r="E10" s="20"/>
      <c r="F10" s="21"/>
      <c r="G10" s="22"/>
      <c r="H10" s="19"/>
    </row>
    <row r="11" spans="1:8" ht="12.75">
      <c r="A11" s="13" t="s">
        <v>36</v>
      </c>
      <c r="B11" s="5"/>
      <c r="C11" s="6"/>
      <c r="D11" s="6"/>
      <c r="E11" s="7"/>
      <c r="F11" s="8"/>
      <c r="G11" s="14"/>
      <c r="H11" s="6"/>
    </row>
    <row r="12" spans="1:8" ht="12.75">
      <c r="A12" s="13" t="s">
        <v>34</v>
      </c>
      <c r="B12" s="5"/>
      <c r="C12" s="6"/>
      <c r="D12" s="6"/>
      <c r="E12" s="7"/>
      <c r="F12" s="8"/>
      <c r="G12" s="14"/>
      <c r="H12" s="6"/>
    </row>
    <row r="13" spans="1:8" ht="12" hidden="1">
      <c r="A13" s="13"/>
      <c r="B13" s="5"/>
      <c r="C13" s="6"/>
      <c r="D13" s="6"/>
      <c r="E13" s="7"/>
      <c r="F13" s="8"/>
      <c r="G13" s="14"/>
      <c r="H13" s="6"/>
    </row>
    <row r="14" spans="1:8" ht="15" customHeight="1">
      <c r="A14" s="9" t="s">
        <v>55</v>
      </c>
      <c r="B14" s="9" t="s">
        <v>64</v>
      </c>
      <c r="C14" s="10" t="s">
        <v>100</v>
      </c>
      <c r="D14" s="10" t="s">
        <v>42</v>
      </c>
      <c r="E14" s="11" t="s">
        <v>66</v>
      </c>
      <c r="F14" s="15">
        <v>4</v>
      </c>
      <c r="G14" s="16">
        <v>4000</v>
      </c>
      <c r="H14" s="10">
        <f aca="true" t="shared" si="0" ref="H14:H19">F14*G14</f>
        <v>16000</v>
      </c>
    </row>
    <row r="15" spans="1:8" ht="39" customHeight="1">
      <c r="A15" s="9" t="s">
        <v>22</v>
      </c>
      <c r="B15" s="9" t="s">
        <v>37</v>
      </c>
      <c r="C15" s="10" t="s">
        <v>38</v>
      </c>
      <c r="D15" s="10" t="s">
        <v>39</v>
      </c>
      <c r="E15" s="11" t="s">
        <v>66</v>
      </c>
      <c r="F15" s="15">
        <v>6</v>
      </c>
      <c r="G15" s="16">
        <v>300</v>
      </c>
      <c r="H15" s="10">
        <f t="shared" si="0"/>
        <v>1800</v>
      </c>
    </row>
    <row r="16" spans="1:8" ht="15" customHeight="1">
      <c r="A16" s="9" t="s">
        <v>13</v>
      </c>
      <c r="B16" s="9" t="s">
        <v>14</v>
      </c>
      <c r="C16" s="10" t="s">
        <v>15</v>
      </c>
      <c r="D16" s="10" t="s">
        <v>4</v>
      </c>
      <c r="E16" s="11" t="s">
        <v>66</v>
      </c>
      <c r="F16" s="15">
        <v>4</v>
      </c>
      <c r="G16" s="16">
        <v>120</v>
      </c>
      <c r="H16" s="10">
        <f t="shared" si="0"/>
        <v>480</v>
      </c>
    </row>
    <row r="17" spans="1:8" ht="29.25" customHeight="1">
      <c r="A17" s="23" t="s">
        <v>23</v>
      </c>
      <c r="B17" s="24" t="s">
        <v>33</v>
      </c>
      <c r="C17" s="23" t="s">
        <v>31</v>
      </c>
      <c r="D17" s="9" t="s">
        <v>21</v>
      </c>
      <c r="E17" s="25" t="s">
        <v>66</v>
      </c>
      <c r="F17" s="26">
        <v>2</v>
      </c>
      <c r="G17" s="30">
        <v>40</v>
      </c>
      <c r="H17" s="27">
        <f t="shared" si="0"/>
        <v>80</v>
      </c>
    </row>
    <row r="18" spans="1:8" ht="29.25" customHeight="1">
      <c r="A18" s="23" t="s">
        <v>8</v>
      </c>
      <c r="B18" s="24" t="s">
        <v>9</v>
      </c>
      <c r="C18" s="23" t="s">
        <v>10</v>
      </c>
      <c r="D18" s="9" t="s">
        <v>20</v>
      </c>
      <c r="E18" s="25" t="s">
        <v>66</v>
      </c>
      <c r="F18" s="26">
        <v>0</v>
      </c>
      <c r="G18" s="30">
        <v>40</v>
      </c>
      <c r="H18" s="10">
        <f t="shared" si="0"/>
        <v>0</v>
      </c>
    </row>
    <row r="19" spans="1:8" ht="27.75" customHeight="1">
      <c r="A19" s="9" t="s">
        <v>6</v>
      </c>
      <c r="B19" s="9" t="s">
        <v>77</v>
      </c>
      <c r="C19" s="10" t="s">
        <v>78</v>
      </c>
      <c r="D19" s="10" t="s">
        <v>19</v>
      </c>
      <c r="E19" s="11" t="s">
        <v>66</v>
      </c>
      <c r="F19" s="15">
        <v>1</v>
      </c>
      <c r="G19" s="16">
        <v>100</v>
      </c>
      <c r="H19" s="10">
        <f t="shared" si="0"/>
        <v>100</v>
      </c>
    </row>
    <row r="20" spans="1:8" ht="27.75" customHeight="1">
      <c r="A20" s="9" t="s">
        <v>7</v>
      </c>
      <c r="B20" s="9" t="s">
        <v>33</v>
      </c>
      <c r="C20" s="10" t="s">
        <v>32</v>
      </c>
      <c r="D20" s="10" t="s">
        <v>18</v>
      </c>
      <c r="E20" s="11" t="s">
        <v>66</v>
      </c>
      <c r="F20" s="15">
        <v>1</v>
      </c>
      <c r="G20" s="16">
        <v>250</v>
      </c>
      <c r="H20" s="10">
        <v>250</v>
      </c>
    </row>
    <row r="21" spans="1:8" ht="27" customHeight="1">
      <c r="A21" s="9" t="s">
        <v>16</v>
      </c>
      <c r="B21" s="9" t="s">
        <v>63</v>
      </c>
      <c r="C21" s="10" t="s">
        <v>72</v>
      </c>
      <c r="D21" s="9" t="s">
        <v>17</v>
      </c>
      <c r="E21" s="11" t="s">
        <v>66</v>
      </c>
      <c r="F21" s="15">
        <v>2</v>
      </c>
      <c r="G21" s="16">
        <v>300</v>
      </c>
      <c r="H21" s="10">
        <f>F21*G21</f>
        <v>600</v>
      </c>
    </row>
    <row r="22" spans="1:8" ht="15" customHeight="1">
      <c r="A22" s="48" t="s">
        <v>12</v>
      </c>
      <c r="B22" s="49"/>
      <c r="C22" s="49"/>
      <c r="D22" s="49"/>
      <c r="E22" s="49"/>
      <c r="F22" s="49"/>
      <c r="G22" s="49"/>
      <c r="H22" s="49"/>
    </row>
    <row r="23" spans="1:8" ht="15" customHeight="1">
      <c r="A23" s="50" t="s">
        <v>98</v>
      </c>
      <c r="B23" s="51"/>
      <c r="C23" s="51"/>
      <c r="D23" s="51"/>
      <c r="E23" s="51"/>
      <c r="F23" s="51"/>
      <c r="G23" s="51"/>
      <c r="H23" s="51"/>
    </row>
    <row r="24" spans="1:8" ht="27" customHeight="1">
      <c r="A24" s="9" t="s">
        <v>105</v>
      </c>
      <c r="B24" s="33" t="s">
        <v>81</v>
      </c>
      <c r="C24" s="9" t="s">
        <v>79</v>
      </c>
      <c r="D24" s="33" t="s">
        <v>103</v>
      </c>
      <c r="E24" s="33" t="s">
        <v>70</v>
      </c>
      <c r="F24" s="33">
        <v>1</v>
      </c>
      <c r="G24" s="31">
        <v>600</v>
      </c>
      <c r="H24" s="32">
        <f aca="true" t="shared" si="1" ref="H24:H30">F24*G24</f>
        <v>600</v>
      </c>
    </row>
    <row r="25" spans="1:8" ht="27" customHeight="1">
      <c r="A25" s="9" t="s">
        <v>91</v>
      </c>
      <c r="B25" s="33" t="s">
        <v>81</v>
      </c>
      <c r="C25" s="9" t="s">
        <v>99</v>
      </c>
      <c r="D25" s="9" t="s">
        <v>104</v>
      </c>
      <c r="E25" s="33" t="s">
        <v>66</v>
      </c>
      <c r="F25" s="33">
        <v>1</v>
      </c>
      <c r="G25" s="31">
        <v>200</v>
      </c>
      <c r="H25" s="32">
        <f t="shared" si="1"/>
        <v>200</v>
      </c>
    </row>
    <row r="26" spans="1:8" ht="13.5" customHeight="1">
      <c r="A26" s="9" t="s">
        <v>88</v>
      </c>
      <c r="B26" s="33" t="s">
        <v>89</v>
      </c>
      <c r="C26" s="33" t="s">
        <v>90</v>
      </c>
      <c r="D26" s="33" t="s">
        <v>97</v>
      </c>
      <c r="E26" s="33" t="s">
        <v>66</v>
      </c>
      <c r="F26" s="33">
        <v>2</v>
      </c>
      <c r="G26" s="31">
        <v>364</v>
      </c>
      <c r="H26" s="32">
        <f t="shared" si="1"/>
        <v>728</v>
      </c>
    </row>
    <row r="27" spans="1:8" ht="13.5" customHeight="1">
      <c r="A27" s="9" t="s">
        <v>92</v>
      </c>
      <c r="B27" s="33" t="s">
        <v>89</v>
      </c>
      <c r="C27" s="33" t="s">
        <v>93</v>
      </c>
      <c r="D27" s="33" t="s">
        <v>97</v>
      </c>
      <c r="E27" s="33" t="s">
        <v>66</v>
      </c>
      <c r="F27" s="33">
        <v>2</v>
      </c>
      <c r="G27" s="31">
        <v>114</v>
      </c>
      <c r="H27" s="32">
        <f t="shared" si="1"/>
        <v>228</v>
      </c>
    </row>
    <row r="28" spans="1:8" ht="13.5" customHeight="1">
      <c r="A28" s="9" t="s">
        <v>95</v>
      </c>
      <c r="B28" s="33" t="s">
        <v>89</v>
      </c>
      <c r="C28" s="33" t="s">
        <v>96</v>
      </c>
      <c r="D28" s="33" t="s">
        <v>97</v>
      </c>
      <c r="E28" s="33" t="s">
        <v>66</v>
      </c>
      <c r="F28" s="33">
        <v>4</v>
      </c>
      <c r="G28" s="31">
        <v>40</v>
      </c>
      <c r="H28" s="32">
        <f t="shared" si="1"/>
        <v>160</v>
      </c>
    </row>
    <row r="29" spans="1:8" ht="27.75" customHeight="1">
      <c r="A29" s="9" t="s">
        <v>106</v>
      </c>
      <c r="B29" s="33" t="s">
        <v>84</v>
      </c>
      <c r="C29" s="33" t="s">
        <v>94</v>
      </c>
      <c r="D29" s="9" t="s">
        <v>44</v>
      </c>
      <c r="E29" s="33" t="s">
        <v>66</v>
      </c>
      <c r="F29" s="33">
        <v>4</v>
      </c>
      <c r="G29" s="31">
        <v>60</v>
      </c>
      <c r="H29" s="32">
        <f t="shared" si="1"/>
        <v>240</v>
      </c>
    </row>
    <row r="30" spans="1:8" ht="27.75" customHeight="1">
      <c r="A30" s="9" t="s">
        <v>107</v>
      </c>
      <c r="B30" s="33" t="s">
        <v>108</v>
      </c>
      <c r="C30" s="9"/>
      <c r="D30" s="9" t="s">
        <v>109</v>
      </c>
      <c r="E30" s="33" t="s">
        <v>66</v>
      </c>
      <c r="F30" s="33">
        <v>1</v>
      </c>
      <c r="G30" s="31">
        <v>40</v>
      </c>
      <c r="H30" s="32">
        <f t="shared" si="1"/>
        <v>40</v>
      </c>
    </row>
    <row r="31" spans="1:8" ht="27.75" customHeight="1">
      <c r="A31" s="9" t="s">
        <v>68</v>
      </c>
      <c r="B31" s="9" t="s">
        <v>64</v>
      </c>
      <c r="C31" s="10" t="s">
        <v>69</v>
      </c>
      <c r="D31" s="12" t="s">
        <v>45</v>
      </c>
      <c r="E31" s="11" t="s">
        <v>70</v>
      </c>
      <c r="F31" s="15">
        <v>10</v>
      </c>
      <c r="G31" s="16">
        <v>20</v>
      </c>
      <c r="H31" s="10">
        <f>F31*G31</f>
        <v>200</v>
      </c>
    </row>
    <row r="32" spans="1:8" ht="39.75" customHeight="1">
      <c r="A32" s="9" t="s">
        <v>58</v>
      </c>
      <c r="B32" s="9" t="s">
        <v>65</v>
      </c>
      <c r="C32" s="9"/>
      <c r="D32" s="9" t="s">
        <v>110</v>
      </c>
      <c r="E32" s="12" t="s">
        <v>66</v>
      </c>
      <c r="F32" s="15">
        <v>1</v>
      </c>
      <c r="G32" s="16">
        <v>3000</v>
      </c>
      <c r="H32" s="10">
        <f>F32*G32</f>
        <v>3000</v>
      </c>
    </row>
    <row r="33" spans="1:8" ht="21.75">
      <c r="A33" s="9" t="s">
        <v>111</v>
      </c>
      <c r="B33" s="9" t="s">
        <v>65</v>
      </c>
      <c r="C33" s="9"/>
      <c r="D33" s="12" t="s">
        <v>80</v>
      </c>
      <c r="E33" s="12" t="s">
        <v>66</v>
      </c>
      <c r="F33" s="15">
        <v>1</v>
      </c>
      <c r="G33" s="16">
        <v>1000</v>
      </c>
      <c r="H33" s="10">
        <f>F33*G33</f>
        <v>1000</v>
      </c>
    </row>
    <row r="34" spans="1:8" ht="21" customHeight="1">
      <c r="A34" s="41" t="s">
        <v>70</v>
      </c>
      <c r="B34" s="9"/>
      <c r="C34" s="9"/>
      <c r="D34" s="12"/>
      <c r="E34" s="12"/>
      <c r="F34" s="15"/>
      <c r="G34" s="16"/>
      <c r="H34" s="10"/>
    </row>
    <row r="35" spans="1:8" ht="27" customHeight="1">
      <c r="A35" s="9" t="s">
        <v>85</v>
      </c>
      <c r="B35" s="9" t="s">
        <v>86</v>
      </c>
      <c r="C35" s="9" t="s">
        <v>87</v>
      </c>
      <c r="D35" s="12" t="s">
        <v>46</v>
      </c>
      <c r="E35" s="12" t="s">
        <v>48</v>
      </c>
      <c r="F35" s="15">
        <v>4</v>
      </c>
      <c r="G35" s="16">
        <v>64</v>
      </c>
      <c r="H35" s="10">
        <v>320</v>
      </c>
    </row>
    <row r="36" spans="1:8" ht="15.75" customHeight="1">
      <c r="A36" s="9" t="s">
        <v>85</v>
      </c>
      <c r="B36" s="9" t="s">
        <v>86</v>
      </c>
      <c r="C36" s="9" t="s">
        <v>112</v>
      </c>
      <c r="D36" s="12" t="s">
        <v>47</v>
      </c>
      <c r="E36" s="12" t="s">
        <v>48</v>
      </c>
      <c r="F36" s="15">
        <v>3</v>
      </c>
      <c r="G36" s="16">
        <v>169</v>
      </c>
      <c r="H36" s="10">
        <v>507</v>
      </c>
    </row>
    <row r="37" spans="1:8" ht="40.5" customHeight="1">
      <c r="A37" s="9" t="s">
        <v>73</v>
      </c>
      <c r="B37" s="9" t="s">
        <v>75</v>
      </c>
      <c r="C37" s="10" t="s">
        <v>74</v>
      </c>
      <c r="D37" s="10" t="s">
        <v>0</v>
      </c>
      <c r="E37" s="11" t="s">
        <v>70</v>
      </c>
      <c r="F37" s="15">
        <v>4</v>
      </c>
      <c r="G37" s="16">
        <v>555</v>
      </c>
      <c r="H37" s="10">
        <f>F37*G37</f>
        <v>2220</v>
      </c>
    </row>
    <row r="38" spans="1:8" ht="40.5" customHeight="1">
      <c r="A38" s="9" t="s">
        <v>67</v>
      </c>
      <c r="B38" s="9" t="s">
        <v>75</v>
      </c>
      <c r="C38" s="10" t="s">
        <v>76</v>
      </c>
      <c r="D38" s="10" t="s">
        <v>0</v>
      </c>
      <c r="E38" s="11" t="s">
        <v>70</v>
      </c>
      <c r="F38" s="15">
        <v>4</v>
      </c>
      <c r="G38" s="16">
        <v>80</v>
      </c>
      <c r="H38" s="10">
        <f>F38*G38</f>
        <v>320</v>
      </c>
    </row>
    <row r="39" spans="1:8" ht="40.5" customHeight="1">
      <c r="A39" s="9" t="s">
        <v>1</v>
      </c>
      <c r="B39" s="9" t="s">
        <v>2</v>
      </c>
      <c r="C39" s="10" t="s">
        <v>3</v>
      </c>
      <c r="D39" s="10" t="s">
        <v>0</v>
      </c>
      <c r="E39" s="11" t="s">
        <v>70</v>
      </c>
      <c r="F39" s="15">
        <v>4</v>
      </c>
      <c r="G39" s="16">
        <v>350</v>
      </c>
      <c r="H39" s="10">
        <v>1400</v>
      </c>
    </row>
    <row r="40" spans="1:8" ht="16.5" customHeight="1">
      <c r="A40" s="41" t="s">
        <v>115</v>
      </c>
      <c r="B40" s="9"/>
      <c r="C40" s="10"/>
      <c r="D40" s="10"/>
      <c r="E40" s="11"/>
      <c r="F40" s="15"/>
      <c r="G40" s="16"/>
      <c r="H40" s="10"/>
    </row>
    <row r="41" spans="1:8" ht="28.5" customHeight="1">
      <c r="A41" s="9" t="s">
        <v>116</v>
      </c>
      <c r="B41" s="9" t="s">
        <v>63</v>
      </c>
      <c r="C41" s="10" t="s">
        <v>11</v>
      </c>
      <c r="D41" s="11" t="s">
        <v>49</v>
      </c>
      <c r="E41" s="11" t="s">
        <v>66</v>
      </c>
      <c r="F41" s="15">
        <v>1</v>
      </c>
      <c r="G41" s="16">
        <f>2400+300</f>
        <v>2700</v>
      </c>
      <c r="H41" s="10">
        <f>(F41*G41)</f>
        <v>2700</v>
      </c>
    </row>
    <row r="42" spans="1:8" ht="16.5" customHeight="1">
      <c r="A42" s="9" t="s">
        <v>55</v>
      </c>
      <c r="B42" s="9"/>
      <c r="C42" s="10" t="s">
        <v>5</v>
      </c>
      <c r="D42" s="10" t="s">
        <v>50</v>
      </c>
      <c r="E42" s="11" t="s">
        <v>66</v>
      </c>
      <c r="F42" s="15">
        <v>1</v>
      </c>
      <c r="G42" s="16">
        <v>4000</v>
      </c>
      <c r="H42" s="10">
        <f>(F42*G42)</f>
        <v>4000</v>
      </c>
    </row>
    <row r="43" spans="1:8" ht="18" customHeight="1">
      <c r="A43" s="35" t="s">
        <v>71</v>
      </c>
      <c r="B43" s="34"/>
      <c r="C43" s="34"/>
      <c r="D43" s="34"/>
      <c r="E43" s="36"/>
      <c r="F43" s="36"/>
      <c r="G43" s="34"/>
      <c r="H43" s="37">
        <f>SUM(H4:H42)</f>
        <v>59173</v>
      </c>
    </row>
    <row r="44" spans="1:8" ht="19.5" customHeight="1">
      <c r="A44" s="34" t="s">
        <v>113</v>
      </c>
      <c r="C44" s="44" t="s">
        <v>27</v>
      </c>
      <c r="D44" s="42"/>
      <c r="E44" s="43"/>
      <c r="F44" s="43"/>
      <c r="G44" s="34"/>
      <c r="H44" s="37"/>
    </row>
    <row r="45" spans="1:3" ht="18.75" customHeight="1">
      <c r="A45" s="38" t="s">
        <v>102</v>
      </c>
      <c r="C45" s="45" t="s">
        <v>28</v>
      </c>
    </row>
    <row r="46" ht="12">
      <c r="C46" s="45" t="s">
        <v>29</v>
      </c>
    </row>
    <row r="48" spans="1:2" ht="12">
      <c r="A48" s="46" t="s">
        <v>24</v>
      </c>
      <c r="B48" s="29" t="s">
        <v>25</v>
      </c>
    </row>
    <row r="49" ht="12">
      <c r="B49" s="29" t="s">
        <v>26</v>
      </c>
    </row>
    <row r="50" ht="12">
      <c r="B50" s="47" t="s">
        <v>101</v>
      </c>
    </row>
  </sheetData>
  <mergeCells count="2">
    <mergeCell ref="A22:H22"/>
    <mergeCell ref="A23:H23"/>
  </mergeCells>
  <printOptions horizontalCentered="1"/>
  <pageMargins left="0.5" right="0.5" top="1" bottom="1" header="0.5" footer="0.5"/>
  <pageSetup fitToHeight="1" fitToWidth="1" horizontalDpi="600" verticalDpi="600" orientation="portrait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himes</dc:creator>
  <cp:keywords/>
  <dc:description/>
  <cp:lastModifiedBy>Michael Biere</cp:lastModifiedBy>
  <cp:lastPrinted>2006-09-06T20:57:27Z</cp:lastPrinted>
  <dcterms:created xsi:type="dcterms:W3CDTF">2005-04-11T16:18:44Z</dcterms:created>
  <dcterms:modified xsi:type="dcterms:W3CDTF">2006-02-07T17:54:33Z</dcterms:modified>
  <cp:category/>
  <cp:version/>
  <cp:contentType/>
  <cp:contentStatus/>
</cp:coreProperties>
</file>