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<sst xmlns="http://schemas.openxmlformats.org/spreadsheetml/2006/main" count="727" uniqueCount="81">
  <si>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</si>
  <si>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</si>
  <si>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</si>
  <si>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</si>
  <si>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</si>
  <si>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</si>
  <si>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</si>
  <si>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</si>
  <si>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</si>
  <si>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</si>
  <si>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</si>
  <si>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</si>
  <si>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</si>
  <si>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</si>
  <si>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</si>
  <si>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</si>
  <si>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</si>
  <si>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</si>
  <si>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</si>
  <si>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</si>
  <si>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</si>
  <si>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</si>
  <si>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</si>
  <si>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</si>
  <si>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</si>
  <si>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</si>
  <si>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</si>
  <si>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</si>
  <si>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</si>
  <si>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</si>
  <si>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</si>
  <si>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</si>
  <si>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</si>
  <si>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</si>
  <si>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</si>
  <si>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</si>
  <si>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</si>
  <si>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</si>
  <si>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</si>
  <si>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</si>
  <si>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</si>
  <si>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</si>
  <si>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</si>
  <si>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</si>
  <si>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</si>
  <si>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</si>
  <si>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</si>
  <si>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</si>
  <si>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</si>
  <si>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</si>
  <si>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</si>
  <si>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</si>
  <si>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</si>
  <si>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</si>
  <si>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</si>
  <si>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</si>
  <si>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</si>
  <si>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</si>
  <si>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</si>
  <si>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</si>
  <si>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</si>
  <si>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</si>
  <si>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</si>
  <si>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</si>
  <si>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</si>
  <si>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</si>
  <si>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</si>
  <si>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</si>
  <si>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</si>
  <si>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</si>
  <si>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MONROE (40749)  TO  MONROE (40747) CKT 1 [500.00 - 230.00 kV]</t>
  </si>
  <si>
    <t>BFR: 5111 Monroe-EchoLK-SnoKing #1 500kV &amp; Echo Lk Caps</t>
  </si>
  <si>
    <t>Branch MURRAY (40767)  TO  SEDRO NT (42103) CKT 1 [230.00 - 230.00 kV]</t>
  </si>
  <si>
    <t>N-2: Monroe - Custer #1&amp;2 500kV</t>
  </si>
  <si>
    <t>Branch CHRISTOP (42505)  TO  TACOMA (41049) CKT 2 [230.00 - 230.00 kV]</t>
  </si>
  <si>
    <t>JGO7470</t>
  </si>
  <si>
    <t>Tacoma-Raver #1&amp;2 500kV Line***Includes Tacoma 500/230kV Transformer Bank #5 (COV-CRES BYP @ COV)</t>
  </si>
  <si>
    <t>CTG_FAIL_IN_FULL</t>
  </si>
  <si>
    <t>3TM: Monroe-Echo LK-SnoK 500kV</t>
  </si>
  <si>
    <t>MOD BFR: Covington 230kV West Bus</t>
  </si>
  <si>
    <t>049R1WINTER09v5NSH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</si>
</sst>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5511086"/>
        <c:axId val="28273183"/>
      </c:scatterChart>
      <c:valAx>
        <c:axId val="255110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73183"/>
        <c:crossesAt val="0"/>
        <c:crossBetween val="midCat"/>
        <c:dispUnits/>
        <c:majorUnit val="100"/>
        <c:minorUnit val="50"/>
      </c:valAx>
      <c:valAx>
        <c:axId val="282731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55110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3132056"/>
        <c:axId val="8426457"/>
      </c:scatterChart>
      <c:valAx>
        <c:axId val="5313205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426457"/>
        <c:crossesAt val="0"/>
        <c:crossBetween val="midCat"/>
        <c:dispUnits/>
        <c:majorUnit val="100"/>
        <c:minorUnit val="50"/>
      </c:valAx>
      <c:valAx>
        <c:axId val="84264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13205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8729250"/>
        <c:axId val="11454387"/>
      </c:scatterChart>
      <c:valAx>
        <c:axId val="87292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54387"/>
        <c:crossesAt val="0"/>
        <c:crossBetween val="midCat"/>
        <c:dispUnits/>
        <c:majorUnit val="100"/>
        <c:minorUnit val="50"/>
      </c:valAx>
      <c:valAx>
        <c:axId val="114543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7292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5980620"/>
        <c:axId val="55390125"/>
      </c:scatterChart>
      <c:valAx>
        <c:axId val="3598062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390125"/>
        <c:crossesAt val="0"/>
        <c:crossBetween val="midCat"/>
        <c:dispUnits/>
        <c:majorUnit val="100"/>
        <c:minorUnit val="50"/>
      </c:valAx>
      <c:valAx>
        <c:axId val="553901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98062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8749078"/>
        <c:axId val="57415111"/>
      </c:scatterChart>
      <c:valAx>
        <c:axId val="2874907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415111"/>
        <c:crossesAt val="0"/>
        <c:crossBetween val="midCat"/>
        <c:dispUnits/>
        <c:majorUnit val="100"/>
        <c:minorUnit val="50"/>
      </c:valAx>
      <c:valAx>
        <c:axId val="574151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74907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30" sqref="E30:F3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6556.5273333333325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454.53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679.35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573.29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1630.6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679.35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3362.29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1401.48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3230.08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1518.6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3098.19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1630.6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573.29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3143.78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1518.6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3279.76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3279.76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3362.29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3017.12</v>
      </c>
      <c r="V29" s="108" t="str">
        <f>E31</f>
        <v>3TM: Monroe-Echo LK-SnoK 500kV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2344.94</v>
      </c>
      <c r="E30" s="57" t="str">
        <f>'Excel Sheet'!D12</f>
        <v>BFR: 5111 Monroe-EchoLK-SnoKing #1 500kV &amp; Echo Lk Caps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3083.81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3017.12</v>
      </c>
      <c r="E31" s="76" t="str">
        <f>'Excel Sheet'!D13</f>
        <v>3TM: Monroe-Echo LK-SnoK 500kV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454.53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3230.08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1401.48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3075.93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3143.78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3083.81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2344.94</v>
      </c>
      <c r="V34" s="108" t="str">
        <f>E30</f>
        <v>BFR: 5111 Monroe-EchoLK-SnoKing #1 500kV &amp; Echo Lk Caps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3098.19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3075.93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6424.835333333335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619.2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838.82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731.36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1774.21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838.82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3458.76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1549.47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3164.47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1665.77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3026.56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1774.21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731.36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3250.83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1665.77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3309.09</v>
      </c>
      <c r="E28" s="136" t="str">
        <f>'Excel Sheet'!D27</f>
        <v>BFR: 5111 Monroe-EchoLK-SnoKing #1 500kV &amp; Echo Lk Caps</v>
      </c>
      <c r="F28" s="58" t="str">
        <f>'Excel Sheet'!C27</f>
        <v>Branch MONROE (40749)  TO  MONROE (40747) CKT 1 [500.00 - 230.00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3309.09</v>
      </c>
      <c r="V28" s="108" t="str">
        <f>E28</f>
        <v>BFR: 5111 Monroe-EchoLK-SnoKing #1 500kV &amp; Echo Lk Caps</v>
      </c>
      <c r="W28" s="109" t="str">
        <f>F28</f>
        <v>Branch MONROE (40749)  TO  MONROE (40747) CKT 1 [500.00 - 230.00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3458.76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3148.5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3140.29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3013.03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3148.5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619.2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3164.47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1549.47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3004.86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3250.83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3013.03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3140.29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3026.56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3004.86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5982.414000000002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524.73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743.84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638.82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1645.09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743.84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3337.65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1416.6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2864.27</v>
      </c>
      <c r="V24" s="108" t="str">
        <f>E32</f>
        <v>MOD BFR: Covington 230kV West Bus</v>
      </c>
      <c r="W24" s="109" t="str">
        <f>F32</f>
        <v>Branch CHRISTOP (42505)  TO  TACOMA (41049)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1534.23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2453.94</v>
      </c>
      <c r="V25" s="108" t="str">
        <f>E35</f>
        <v>MOD BFR: Covington 230kV West Bus</v>
      </c>
      <c r="W25" s="109" t="str">
        <f>F35</f>
        <v>Branch CHRISTOP (42505)  TO  TACOMA (41049)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1645.09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638.82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3097.18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1534.23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3231.94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3231.94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3337.65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3075.31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3066.02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2797.53</v>
      </c>
      <c r="V30" s="108" t="str">
        <f>E34</f>
        <v>MOD 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3075.31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524.73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2864.27</v>
      </c>
      <c r="E32" s="57" t="str">
        <f>'Excel Sheet'!D48</f>
        <v>MOD BFR: Covington 230kV West Bus</v>
      </c>
      <c r="F32" s="58" t="str">
        <f>'Excel Sheet'!C48</f>
        <v>Branch CHRISTOP (42505)  TO  TACOMA (41049)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1416.6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2933.26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3097.18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2797.53</v>
      </c>
      <c r="E34" s="57" t="str">
        <f>'Excel Sheet'!D50</f>
        <v>MOD BFR: Covington 230kV West Bus</v>
      </c>
      <c r="F34" s="58" t="str">
        <f>'Excel Sheet'!C50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3066.02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2453.94</v>
      </c>
      <c r="E35" s="59" t="str">
        <f>'Excel Sheet'!D51</f>
        <v>MOD BFR: Covington 230kV West Bus</v>
      </c>
      <c r="F35" s="107" t="str">
        <f>'Excel Sheet'!C51</f>
        <v>Branch CHRISTOP (42505)  TO  TACOMA (41049)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2933.26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Tacoma-Raver #1&amp;2 500kV Line***Includes Tacoma 500/230kV Transformer Bank #5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049R1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4919.969333333333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1823.28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1988.37</v>
      </c>
      <c r="V21" s="114" t="str">
        <f>E23</f>
        <v>MOD BFR: Covington 230kV West Bus</v>
      </c>
      <c r="W21" s="110" t="str">
        <f>F23</f>
        <v>Branch CHRISTOP (42505)  TO  TACOMA (41049)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1941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1825.6</v>
      </c>
      <c r="V22" s="108" t="str">
        <f>E26</f>
        <v>MOD BFR: Covington 230kV West Bus</v>
      </c>
      <c r="W22" s="109" t="str">
        <f>F26</f>
        <v>Branch CHRISTOP (42505)  TO  TACOMA (41049)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1988.37</v>
      </c>
      <c r="E23" s="172" t="str">
        <f>'Excel Sheet'!$D56</f>
        <v>MOD BFR: Covington 230kV West Bus</v>
      </c>
      <c r="F23" s="173" t="str">
        <f>'Excel Sheet'!$C56</f>
        <v>Branch CHRISTOP (42505)  TO  TACOMA (41049)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1555.57</v>
      </c>
      <c r="V23" s="112" t="str">
        <f>E29</f>
        <v>MOD BFR: Covington 230kV West Bus</v>
      </c>
      <c r="W23" s="111" t="str">
        <f>F29</f>
        <v>Branch CHRISTOP (42505)  TO  TACOMA (41049)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2517.79</v>
      </c>
      <c r="E24" s="172" t="str">
        <f>'Excel Sheet'!$D57</f>
        <v>MOD BFR: Covington 230kV West Bus</v>
      </c>
      <c r="F24" s="173" t="str">
        <f>'Excel Sheet'!$C57</f>
        <v>Branch CHRISTOP (42505)  TO  TACOMA (41049)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1074.1</v>
      </c>
      <c r="V24" s="108" t="str">
        <f>E32</f>
        <v>MOD BFR: Covington 230kV West Bus</v>
      </c>
      <c r="W24" s="109" t="str">
        <f>F32</f>
        <v>Branch CHRISTOP (42505)  TO  TACOMA (41049)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2158.9</v>
      </c>
      <c r="E25" s="172" t="str">
        <f>'Excel Sheet'!$D58</f>
        <v>MOD BFR: Covington 230kV West Bus</v>
      </c>
      <c r="F25" s="173" t="str">
        <f>'Excel Sheet'!$C58</f>
        <v>Branch CHRISTOP (42505)  TO  TACOMA (41049)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664.68</v>
      </c>
      <c r="V25" s="108" t="str">
        <f>E35</f>
        <v>MOD BFR: Covington 230kV West Bus</v>
      </c>
      <c r="W25" s="109" t="str">
        <f>F35</f>
        <v>Branch CHRISTOP (42505)  TO  TACOMA (41049)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1825.6</v>
      </c>
      <c r="E26" s="172" t="str">
        <f>'Excel Sheet'!$D59</f>
        <v>MOD BFR: Covington 230kV West Bus</v>
      </c>
      <c r="F26" s="173" t="str">
        <f>'Excel Sheet'!$C59</f>
        <v>Branch CHRISTOP (42505)  TO  TACOMA (41049)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1941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2252.1</v>
      </c>
      <c r="E27" s="172" t="str">
        <f>'Excel Sheet'!$D60</f>
        <v>MOD BFR: Covington 230kV West Bus</v>
      </c>
      <c r="F27" s="173" t="str">
        <f>'Excel Sheet'!$C60</f>
        <v>Branch CHRISTOP (42505)  TO  TACOMA (41049)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2158.9</v>
      </c>
      <c r="V27" s="115" t="str">
        <f>E25</f>
        <v>MOD BFR: Covington 230kV West Bus</v>
      </c>
      <c r="W27" s="109" t="str">
        <f>F25</f>
        <v>Branch CHRISTOP (42505)  TO  TACOMA (41049)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1893.25</v>
      </c>
      <c r="E28" s="172" t="str">
        <f>'Excel Sheet'!$D61</f>
        <v>MOD BFR: Covington 230kV West Bus</v>
      </c>
      <c r="F28" s="173" t="str">
        <f>'Excel Sheet'!$C61</f>
        <v>Branch CHRISTOP (42505)  TO  TACOMA (41049)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1893.25</v>
      </c>
      <c r="V28" s="108" t="str">
        <f>E28</f>
        <v>MOD BFR: Covington 230kV West Bus</v>
      </c>
      <c r="W28" s="109" t="str">
        <f>F28</f>
        <v>Branch CHRISTOP (42505)  TO  TACOMA (41049)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1555.57</v>
      </c>
      <c r="E29" s="172" t="str">
        <f>'Excel Sheet'!$D62</f>
        <v>MOD BFR: Covington 230kV West Bus</v>
      </c>
      <c r="F29" s="173" t="str">
        <f>'Excel Sheet'!$C62</f>
        <v>Branch CHRISTOP (42505)  TO  TACOMA (41049)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1400.23</v>
      </c>
      <c r="V29" s="108" t="str">
        <f>E31</f>
        <v>MOD BFR: Covington 230kV West Bus</v>
      </c>
      <c r="W29" s="117" t="str">
        <f>F31</f>
        <v>Branch CHRISTOP (42505)  TO  TACOMA (41049)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1782.6</v>
      </c>
      <c r="E30" s="172" t="str">
        <f>'Excel Sheet'!$D63</f>
        <v>MOD BFR: Covington 230kV West Bus</v>
      </c>
      <c r="F30" s="173" t="str">
        <f>'Excel Sheet'!$C63</f>
        <v>Branch CHRISTOP (42505)  TO  TACOMA (41049) CKT 2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990.89</v>
      </c>
      <c r="V30" s="108" t="str">
        <f>E34</f>
        <v>MOD 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1400.23</v>
      </c>
      <c r="E31" s="172" t="str">
        <f>'Excel Sheet'!$D64</f>
        <v>MOD BFR: Covington 230kV West Bus</v>
      </c>
      <c r="F31" s="173" t="str">
        <f>'Excel Sheet'!$C64</f>
        <v>Branch CHRISTOP (42505)  TO  TACOMA (41049)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1823.28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1074.1</v>
      </c>
      <c r="E32" s="172" t="str">
        <f>'Excel Sheet'!$D65</f>
        <v>MOD BFR: Covington 230kV West Bus</v>
      </c>
      <c r="F32" s="173" t="str">
        <f>'Excel Sheet'!$C65</f>
        <v>Branch CHRISTOP (42505)  TO  TACOMA (41049)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2517.79</v>
      </c>
      <c r="V32" s="108" t="str">
        <f>E24</f>
        <v>MOD BFR: Covington 230kV West Bus</v>
      </c>
      <c r="W32" s="111" t="str">
        <f>F24</f>
        <v>Branch CHRISTOP (42505)  TO  TACOMA (41049)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1343.89</v>
      </c>
      <c r="E33" s="172" t="str">
        <f>'Excel Sheet'!$D66</f>
        <v>MOD BFR: Covington 230kV West Bus</v>
      </c>
      <c r="F33" s="173" t="str">
        <f>'Excel Sheet'!$C66</f>
        <v>Branch CHRISTOP (42505)  TO  TACOMA (41049) CKT 2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2252.1</v>
      </c>
      <c r="V33" s="112" t="str">
        <f>E27</f>
        <v>MOD BFR: Covington 230kV West Bus</v>
      </c>
      <c r="W33" s="109" t="str">
        <f>F27</f>
        <v>Branch CHRISTOP (42505)  TO  TACOMA (41049)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990.89</v>
      </c>
      <c r="E34" s="172" t="str">
        <f>'Excel Sheet'!$D67</f>
        <v>MOD BFR: Covington 230kV West Bus</v>
      </c>
      <c r="F34" s="173" t="str">
        <f>'Excel Sheet'!$C67</f>
        <v>Branch CHRISTOP (42505)  TO  TACOMA (41049) CKT 2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1782.6</v>
      </c>
      <c r="V34" s="108" t="str">
        <f>E30</f>
        <v>MOD BFR: Covington 230kV West Bus</v>
      </c>
      <c r="W34" s="109" t="str">
        <f>F30</f>
        <v>Branch CHRISTOP (42505)  TO  TACOMA (41049) CKT 2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664.68</v>
      </c>
      <c r="E35" s="177" t="str">
        <f>'Excel Sheet'!$D68</f>
        <v>MOD BFR: Covington 230kV West Bus</v>
      </c>
      <c r="F35" s="178" t="str">
        <f>'Excel Sheet'!$C68</f>
        <v>Branch CHRISTOP (42505)  TO  TACOMA (41049)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1343.89</v>
      </c>
      <c r="V35" s="113" t="str">
        <f>E33</f>
        <v>MOD BFR: Covington 230kV West Bus</v>
      </c>
      <c r="W35" s="116" t="str">
        <f>F33</f>
        <v>Branch CHRISTOP (42505)  TO  TACOMA (41049) CKT 2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4584.351333333334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1777.98</v>
      </c>
      <c r="E21" s="55" t="str">
        <f>'Excel Sheet'!D71</f>
        <v>MOD BFR: Covington 230kV West Bus</v>
      </c>
      <c r="F21" s="56" t="str">
        <f>'Excel Sheet'!C71</f>
        <v>Branch CHRISTOP (42505)  TO  TACOMA (41049)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1094.25</v>
      </c>
      <c r="V21" s="114" t="str">
        <f>E23</f>
        <v>MOD BFR: Covington 230kV West Bus</v>
      </c>
      <c r="W21" s="110" t="str">
        <f>F23</f>
        <v>Branch CHRISTOP (42505)  TO  TACOMA (41049)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1435.26</v>
      </c>
      <c r="E22" s="57" t="str">
        <f>'Excel Sheet'!D72</f>
        <v>MOD BFR: Covington 230kV West Bus</v>
      </c>
      <c r="F22" s="58" t="str">
        <f>'Excel Sheet'!C72</f>
        <v>Branch CHRISTOP (42505)  TO  TACOMA (41049)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935.92</v>
      </c>
      <c r="V22" s="108" t="str">
        <f>E26</f>
        <v>MOD BFR: Covington 230kV West Bus</v>
      </c>
      <c r="W22" s="109" t="str">
        <f>F26</f>
        <v>Branch CHRISTOP (42505)  TO  TACOMA (41049)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1094.25</v>
      </c>
      <c r="E23" s="57" t="str">
        <f>'Excel Sheet'!D73</f>
        <v>MOD BFR: Covington 230kV West Bus</v>
      </c>
      <c r="F23" s="58" t="str">
        <f>'Excel Sheet'!C73</f>
        <v>Branch CHRISTOP (42505)  TO  TACOMA (41049)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655.88</v>
      </c>
      <c r="V23" s="112" t="str">
        <f>E29</f>
        <v>MOD BFR: Covington 230kV West Bus</v>
      </c>
      <c r="W23" s="111" t="str">
        <f>F29</f>
        <v>Branch CHRISTOP (42505)  TO  TACOMA (41049)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1615.88</v>
      </c>
      <c r="E24" s="57" t="str">
        <f>'Excel Sheet'!D74</f>
        <v>MOD BFR: Covington 230kV West Bus</v>
      </c>
      <c r="F24" s="58" t="str">
        <f>'Excel Sheet'!C74</f>
        <v>Branch CHRISTOP (42505)  TO  TACOMA (41049)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175.5</v>
      </c>
      <c r="V24" s="108" t="str">
        <f>E32</f>
        <v>MOD BFR: Covington 230kV West Bus</v>
      </c>
      <c r="W24" s="109" t="str">
        <f>F32</f>
        <v>Branch CHRISTOP (42505)  TO  TACOMA (41049)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1251.34</v>
      </c>
      <c r="E25" s="57" t="str">
        <f>'Excel Sheet'!D75</f>
        <v>MOD BFR: Covington 230kV West Bus</v>
      </c>
      <c r="F25" s="58" t="str">
        <f>'Excel Sheet'!C75</f>
        <v>Branch CHRISTOP (42505)  TO  TACOMA (41049)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-232.53</v>
      </c>
      <c r="V25" s="108" t="str">
        <f>E35</f>
        <v>MOD BFR: Covington 230kV West Bus</v>
      </c>
      <c r="W25" s="109" t="str">
        <f>F35</f>
        <v>Branch CHRISTOP (42505)  TO  TACOMA (41049)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935.92</v>
      </c>
      <c r="E26" s="57" t="str">
        <f>'Excel Sheet'!D76</f>
        <v>MOD BFR: Covington 230kV West Bus</v>
      </c>
      <c r="F26" s="58" t="str">
        <f>'Excel Sheet'!C76</f>
        <v>Branch CHRISTOP (42505)  TO  TACOMA (41049)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1435.26</v>
      </c>
      <c r="V26" s="112" t="str">
        <f>E22</f>
        <v>MOD BFR: Covington 230kV West Bus</v>
      </c>
      <c r="W26" s="111" t="str">
        <f>F22</f>
        <v>Branch CHRISTOP (42505)  TO  TACOMA (41049)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1334.16</v>
      </c>
      <c r="E27" s="57" t="str">
        <f>'Excel Sheet'!D77</f>
        <v>MOD BFR: Covington 230kV West Bus</v>
      </c>
      <c r="F27" s="58" t="str">
        <f>'Excel Sheet'!C77</f>
        <v>Branch CHRISTOP (42505)  TO  TACOMA (41049)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1251.34</v>
      </c>
      <c r="V27" s="115" t="str">
        <f>E25</f>
        <v>MOD BFR: Covington 230kV West Bus</v>
      </c>
      <c r="W27" s="109" t="str">
        <f>F25</f>
        <v>Branch CHRISTOP (42505)  TO  TACOMA (41049)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992.67</v>
      </c>
      <c r="E28" s="57" t="str">
        <f>'Excel Sheet'!D78</f>
        <v>MOD BFR: Covington 230kV West Bus</v>
      </c>
      <c r="F28" s="58" t="str">
        <f>'Excel Sheet'!C78</f>
        <v>Branch CHRISTOP (42505)  TO  TACOMA (41049)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992.67</v>
      </c>
      <c r="V28" s="108" t="str">
        <f>E28</f>
        <v>MOD BFR: Covington 230kV West Bus</v>
      </c>
      <c r="W28" s="109" t="str">
        <f>F28</f>
        <v>Branch CHRISTOP (42505)  TO  TACOMA (41049)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655.88</v>
      </c>
      <c r="E29" s="57" t="str">
        <f>'Excel Sheet'!D79</f>
        <v>MOD BFR: Covington 230kV West Bus</v>
      </c>
      <c r="F29" s="58" t="str">
        <f>'Excel Sheet'!C79</f>
        <v>Branch CHRISTOP (42505)  TO  TACOMA (41049)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508.77</v>
      </c>
      <c r="V29" s="108" t="str">
        <f>E31</f>
        <v>MOD BFR: Covington 230kV West Bus</v>
      </c>
      <c r="W29" s="117" t="str">
        <f>F31</f>
        <v>Branch CHRISTOP (42505)  TO  TACOMA (41049)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859.78</v>
      </c>
      <c r="E30" s="57" t="str">
        <f>'Excel Sheet'!D80</f>
        <v>MOD BFR: Covington 230kV West Bus</v>
      </c>
      <c r="F30" s="58" t="str">
        <f>'Excel Sheet'!C80</f>
        <v>Branch CHRISTOP (42505)  TO  TACOMA (41049)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97.75</v>
      </c>
      <c r="V30" s="108" t="str">
        <f>E34</f>
        <v>MOD 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508.77</v>
      </c>
      <c r="E31" s="57" t="str">
        <f>'Excel Sheet'!D81</f>
        <v>MOD BFR: Covington 230kV West Bus</v>
      </c>
      <c r="F31" s="58" t="str">
        <f>'Excel Sheet'!C81</f>
        <v>Branch CHRISTOP (42505)  TO  TACOMA (41049)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1777.98</v>
      </c>
      <c r="V31" s="108" t="str">
        <f>E21</f>
        <v>MOD BFR: Covington 230kV West Bus</v>
      </c>
      <c r="W31" s="109" t="str">
        <f>F21</f>
        <v>Branch CHRISTOP (42505)  TO  TACOMA (41049)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175.5</v>
      </c>
      <c r="E32" s="57" t="str">
        <f>'Excel Sheet'!D82</f>
        <v>MOD BFR: Covington 230kV West Bus</v>
      </c>
      <c r="F32" s="58" t="str">
        <f>'Excel Sheet'!C82</f>
        <v>Branch CHRISTOP (42505)  TO  TACOMA (41049)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1615.88</v>
      </c>
      <c r="V32" s="108" t="str">
        <f>E24</f>
        <v>MOD BFR: Covington 230kV West Bus</v>
      </c>
      <c r="W32" s="111" t="str">
        <f>F24</f>
        <v>Branch CHRISTOP (42505)  TO  TACOMA (41049)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452.07</v>
      </c>
      <c r="E33" s="57" t="str">
        <f>'Excel Sheet'!D83</f>
        <v>MOD BFR: Covington 230kV West Bus</v>
      </c>
      <c r="F33" s="58" t="str">
        <f>'Excel Sheet'!C83</f>
        <v>Branch CHRISTOP (42505)  TO  TACOMA (41049)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1334.16</v>
      </c>
      <c r="V33" s="112" t="str">
        <f>E27</f>
        <v>MOD BFR: Covington 230kV West Bus</v>
      </c>
      <c r="W33" s="109" t="str">
        <f>F27</f>
        <v>Branch CHRISTOP (42505)  TO  TACOMA (41049)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97.75</v>
      </c>
      <c r="E34" s="57" t="str">
        <f>'Excel Sheet'!D84</f>
        <v>MOD BFR: Covington 230kV West Bus</v>
      </c>
      <c r="F34" s="58" t="str">
        <f>'Excel Sheet'!C84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859.78</v>
      </c>
      <c r="V34" s="108" t="str">
        <f>E30</f>
        <v>MOD BFR: Covington 230kV West Bus</v>
      </c>
      <c r="W34" s="109" t="str">
        <f>F30</f>
        <v>Branch CHRISTOP (42505)  TO  TACOMA (41049)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-232.53</v>
      </c>
      <c r="E35" s="59" t="str">
        <f>'Excel Sheet'!D85</f>
        <v>MOD BFR: Covington 230kV West Bus</v>
      </c>
      <c r="F35" s="60" t="str">
        <f>'Excel Sheet'!C85</f>
        <v>Branch CHRISTOP (42505)  TO  TACOMA (41049)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452.07</v>
      </c>
      <c r="V35" s="113" t="str">
        <f>E33</f>
        <v>MOD BFR: Covington 230kV West Bus</v>
      </c>
      <c r="W35" s="116" t="str">
        <f>F33</f>
        <v>Branch CHRISTOP (42505)  TO  TACOMA (41049)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76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454.53</v>
      </c>
      <c r="D3" s="205">
        <f>'Excel Sheet'!I20</f>
        <v>619.2</v>
      </c>
      <c r="E3" s="206">
        <f>'Excel Sheet'!I37</f>
        <v>524.73</v>
      </c>
      <c r="F3" s="206">
        <f>'Excel Sheet'!I54</f>
        <v>1823.28</v>
      </c>
      <c r="G3" s="207">
        <f>'Excel Sheet'!I71</f>
        <v>1777.98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573.29</v>
      </c>
      <c r="D4" s="209">
        <f>'Excel Sheet'!I21</f>
        <v>731.36</v>
      </c>
      <c r="E4" s="209">
        <f>'Excel Sheet'!I38</f>
        <v>638.82</v>
      </c>
      <c r="F4" s="209">
        <f>'Excel Sheet'!I55</f>
        <v>1941</v>
      </c>
      <c r="G4" s="210">
        <f>'Excel Sheet'!I72</f>
        <v>1435.26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679.35</v>
      </c>
      <c r="D5" s="209">
        <f>'Excel Sheet'!I22</f>
        <v>838.82</v>
      </c>
      <c r="E5" s="209">
        <f>'Excel Sheet'!I39</f>
        <v>743.84</v>
      </c>
      <c r="F5" s="209">
        <f>'Excel Sheet'!I56</f>
        <v>1988.37</v>
      </c>
      <c r="G5" s="210">
        <f>'Excel Sheet'!I73</f>
        <v>1094.25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1401.48</v>
      </c>
      <c r="D6" s="209">
        <f>'Excel Sheet'!I23</f>
        <v>1549.47</v>
      </c>
      <c r="E6" s="209">
        <f>'Excel Sheet'!I40</f>
        <v>1416.6</v>
      </c>
      <c r="F6" s="209">
        <f>'Excel Sheet'!I57</f>
        <v>2517.79</v>
      </c>
      <c r="G6" s="210">
        <f>'Excel Sheet'!I74</f>
        <v>1615.88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1518.6</v>
      </c>
      <c r="D7" s="209">
        <f>'Excel Sheet'!I24</f>
        <v>1665.77</v>
      </c>
      <c r="E7" s="209">
        <f>'Excel Sheet'!I41</f>
        <v>1534.23</v>
      </c>
      <c r="F7" s="209">
        <f>'Excel Sheet'!I58</f>
        <v>2158.9</v>
      </c>
      <c r="G7" s="210">
        <f>'Excel Sheet'!I75</f>
        <v>1251.34</v>
      </c>
      <c r="H7" s="122"/>
      <c r="I7" s="190"/>
      <c r="J7" s="259" t="s">
        <v>30</v>
      </c>
      <c r="K7" s="260"/>
      <c r="L7" s="200" t="str">
        <f>IF(MID(L11,4,1)="R",MID(L11,1,5),MID(L11,1,3))</f>
        <v>049R1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1630.6</v>
      </c>
      <c r="D8" s="209">
        <f>'Excel Sheet'!I25</f>
        <v>1774.21</v>
      </c>
      <c r="E8" s="209">
        <f>'Excel Sheet'!I42</f>
        <v>1645.09</v>
      </c>
      <c r="F8" s="209">
        <f>'Excel Sheet'!I59</f>
        <v>1825.6</v>
      </c>
      <c r="G8" s="210">
        <f>'Excel Sheet'!I76</f>
        <v>935.92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3143.78</v>
      </c>
      <c r="D9" s="209">
        <f>'Excel Sheet'!I26</f>
        <v>3250.83</v>
      </c>
      <c r="E9" s="209">
        <f>'Excel Sheet'!I43</f>
        <v>3097.18</v>
      </c>
      <c r="F9" s="209">
        <f>'Excel Sheet'!I60</f>
        <v>2252.1</v>
      </c>
      <c r="G9" s="210">
        <f>'Excel Sheet'!I77</f>
        <v>1334.16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3279.76</v>
      </c>
      <c r="D10" s="212">
        <f>'Excel Sheet'!I27</f>
        <v>3309.09</v>
      </c>
      <c r="E10" s="212">
        <f>'Excel Sheet'!I44</f>
        <v>3231.94</v>
      </c>
      <c r="F10" s="212">
        <f>'Excel Sheet'!I61</f>
        <v>1893.25</v>
      </c>
      <c r="G10" s="213">
        <f>'Excel Sheet'!I78</f>
        <v>992.67</v>
      </c>
      <c r="H10" s="122"/>
      <c r="I10" s="190"/>
      <c r="J10" s="249" t="s">
        <v>37</v>
      </c>
      <c r="K10" s="250"/>
      <c r="L10" s="202" t="s">
        <v>75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3362.29</v>
      </c>
      <c r="D11" s="209">
        <f>'Excel Sheet'!I28</f>
        <v>3458.76</v>
      </c>
      <c r="E11" s="209">
        <f>'Excel Sheet'!I45</f>
        <v>3337.65</v>
      </c>
      <c r="F11" s="209">
        <f>'Excel Sheet'!I62</f>
        <v>1555.57</v>
      </c>
      <c r="G11" s="210">
        <f>'Excel Sheet'!I79</f>
        <v>655.88</v>
      </c>
      <c r="H11" s="122"/>
      <c r="I11" s="190"/>
      <c r="J11" s="247" t="s">
        <v>64</v>
      </c>
      <c r="K11" s="248"/>
      <c r="L11" s="235" t="str">
        <f>'Excel Sheet'!A87</f>
        <v>049R1WINTER09v5NSH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2344.94</v>
      </c>
      <c r="D12" s="209">
        <f>'Excel Sheet'!I29</f>
        <v>3140.29</v>
      </c>
      <c r="E12" s="209">
        <f>'Excel Sheet'!I46</f>
        <v>3066.02</v>
      </c>
      <c r="F12" s="209">
        <f>'Excel Sheet'!I63</f>
        <v>1782.6</v>
      </c>
      <c r="G12" s="210">
        <f>'Excel Sheet'!I80</f>
        <v>859.78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3017.12</v>
      </c>
      <c r="D13" s="209">
        <f>'Excel Sheet'!I30</f>
        <v>3148.5</v>
      </c>
      <c r="E13" s="209">
        <f>'Excel Sheet'!I47</f>
        <v>3075.31</v>
      </c>
      <c r="F13" s="209">
        <f>'Excel Sheet'!I64</f>
        <v>1400.23</v>
      </c>
      <c r="G13" s="210">
        <f>'Excel Sheet'!I81</f>
        <v>508.77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3230.08</v>
      </c>
      <c r="D14" s="209">
        <f>'Excel Sheet'!I31</f>
        <v>3164.47</v>
      </c>
      <c r="E14" s="209">
        <f>'Excel Sheet'!I48</f>
        <v>2864.27</v>
      </c>
      <c r="F14" s="209">
        <f>'Excel Sheet'!I65</f>
        <v>1074.1</v>
      </c>
      <c r="G14" s="210">
        <f>'Excel Sheet'!I82</f>
        <v>175.5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3075.93</v>
      </c>
      <c r="D15" s="209">
        <f>'Excel Sheet'!I32</f>
        <v>3004.86</v>
      </c>
      <c r="E15" s="209">
        <f>'Excel Sheet'!I49</f>
        <v>2933.26</v>
      </c>
      <c r="F15" s="209">
        <f>'Excel Sheet'!I66</f>
        <v>1343.89</v>
      </c>
      <c r="G15" s="215">
        <f>'Excel Sheet'!I83</f>
        <v>452.07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3083.81</v>
      </c>
      <c r="D16" s="209">
        <f>'Excel Sheet'!I33</f>
        <v>3013.03</v>
      </c>
      <c r="E16" s="209">
        <f>'Excel Sheet'!I50</f>
        <v>2797.53</v>
      </c>
      <c r="F16" s="209">
        <f>'Excel Sheet'!I67</f>
        <v>990.89</v>
      </c>
      <c r="G16" s="215">
        <f>'Excel Sheet'!I84</f>
        <v>97.75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3098.19</v>
      </c>
      <c r="D17" s="217">
        <f>'Excel Sheet'!I34</f>
        <v>3026.56</v>
      </c>
      <c r="E17" s="217">
        <f>'Excel Sheet'!I51</f>
        <v>2453.94</v>
      </c>
      <c r="F17" s="217">
        <f>'Excel Sheet'!I68</f>
        <v>664.68</v>
      </c>
      <c r="G17" s="215">
        <f>'Excel Sheet'!I85</f>
        <v>-232.53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CTG_FAIL_IN_FULL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CTG_FAIL_IN_FULL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049R1</v>
      </c>
      <c r="J1" s="271" t="str">
        <f>Results!L2</f>
        <v>Tacoma-Raver #1&amp;2 500kV Line***Includes Tacoma 500/230kV Transformer Bank #5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6556.5273333333325</v>
      </c>
      <c r="D5" s="223">
        <f>'Excel Sheet'!I3</f>
        <v>454.53</v>
      </c>
      <c r="E5" s="223">
        <f>'Excel Sheet'!I4</f>
        <v>573.29</v>
      </c>
      <c r="F5" s="223">
        <f>'Excel Sheet'!I5</f>
        <v>679.35</v>
      </c>
      <c r="G5" s="223">
        <f>'Excel Sheet'!I6</f>
        <v>1401.48</v>
      </c>
      <c r="H5" s="223">
        <f>'Excel Sheet'!I7</f>
        <v>1518.6</v>
      </c>
      <c r="I5" s="233">
        <f>'Excel Sheet'!I8</f>
        <v>1630.6</v>
      </c>
      <c r="J5" s="223">
        <f>'Excel Sheet'!I9</f>
        <v>3143.78</v>
      </c>
      <c r="K5" s="233">
        <f>'Excel Sheet'!I10</f>
        <v>3279.76</v>
      </c>
      <c r="L5" s="223">
        <f>'Excel Sheet'!I11</f>
        <v>3362.29</v>
      </c>
      <c r="M5" s="223">
        <f>'Excel Sheet'!I12</f>
        <v>2344.94</v>
      </c>
      <c r="N5" s="223">
        <f>'Excel Sheet'!I13</f>
        <v>3017.12</v>
      </c>
      <c r="O5" s="223">
        <f>'Excel Sheet'!I14</f>
        <v>3230.08</v>
      </c>
      <c r="P5" s="227">
        <f>'Excel Sheet'!I15</f>
        <v>3075.93</v>
      </c>
      <c r="Q5" s="227">
        <f>'Excel Sheet'!I16</f>
        <v>3083.81</v>
      </c>
      <c r="R5" s="227">
        <f>'Excel Sheet'!I17</f>
        <v>3098.19</v>
      </c>
    </row>
    <row r="6" spans="2:18" s="54" customFormat="1" ht="14.25">
      <c r="B6" s="222" t="str">
        <f>'Excel Sheet'!A19</f>
        <v>35F</v>
      </c>
      <c r="C6" s="223">
        <f>AVERAGE('Excel Sheet'!H20:H34)</f>
        <v>6424.835333333335</v>
      </c>
      <c r="D6" s="223">
        <f>'Excel Sheet'!I20</f>
        <v>619.2</v>
      </c>
      <c r="E6" s="223">
        <f>'Excel Sheet'!I21</f>
        <v>731.36</v>
      </c>
      <c r="F6" s="223">
        <f>'Excel Sheet'!I22</f>
        <v>838.82</v>
      </c>
      <c r="G6" s="223">
        <f>'Excel Sheet'!I23</f>
        <v>1549.47</v>
      </c>
      <c r="H6" s="223">
        <f>'Excel Sheet'!I24</f>
        <v>1665.77</v>
      </c>
      <c r="I6" s="223">
        <f>'Excel Sheet'!I25</f>
        <v>1774.21</v>
      </c>
      <c r="J6" s="223">
        <f>'Excel Sheet'!I26</f>
        <v>3250.83</v>
      </c>
      <c r="K6" s="223">
        <f>'Excel Sheet'!I27</f>
        <v>3309.09</v>
      </c>
      <c r="L6" s="223">
        <f>'Excel Sheet'!I28</f>
        <v>3458.76</v>
      </c>
      <c r="M6" s="223">
        <f>'Excel Sheet'!I29</f>
        <v>3140.29</v>
      </c>
      <c r="N6" s="223">
        <f>'Excel Sheet'!I30</f>
        <v>3148.5</v>
      </c>
      <c r="O6" s="223">
        <f>'Excel Sheet'!I31</f>
        <v>3164.47</v>
      </c>
      <c r="P6" s="223">
        <f>'Excel Sheet'!I32</f>
        <v>3004.86</v>
      </c>
      <c r="Q6" s="223">
        <f>'Excel Sheet'!I33</f>
        <v>3013.03</v>
      </c>
      <c r="R6" s="223">
        <f>'Excel Sheet'!I34</f>
        <v>3026.56</v>
      </c>
    </row>
    <row r="7" spans="2:18" s="54" customFormat="1" ht="14.25">
      <c r="B7" s="222" t="str">
        <f>'Excel Sheet'!A36</f>
        <v>45F</v>
      </c>
      <c r="C7" s="223">
        <f>AVERAGE('Excel Sheet'!H37:H51)</f>
        <v>5982.414000000002</v>
      </c>
      <c r="D7" s="223">
        <f>'Excel Sheet'!I37</f>
        <v>524.73</v>
      </c>
      <c r="E7" s="223">
        <f>'Excel Sheet'!I38</f>
        <v>638.82</v>
      </c>
      <c r="F7" s="223">
        <f>'Excel Sheet'!I39</f>
        <v>743.84</v>
      </c>
      <c r="G7" s="223">
        <f>'Excel Sheet'!I40</f>
        <v>1416.6</v>
      </c>
      <c r="H7" s="223">
        <f>'Excel Sheet'!I41</f>
        <v>1534.23</v>
      </c>
      <c r="I7" s="223">
        <f>'Excel Sheet'!I42</f>
        <v>1645.09</v>
      </c>
      <c r="J7" s="223">
        <f>'Excel Sheet'!I43</f>
        <v>3097.18</v>
      </c>
      <c r="K7" s="223">
        <f>'Excel Sheet'!I44</f>
        <v>3231.94</v>
      </c>
      <c r="L7" s="223">
        <f>'Excel Sheet'!I45</f>
        <v>3337.65</v>
      </c>
      <c r="M7" s="223">
        <f>'Excel Sheet'!I46</f>
        <v>3066.02</v>
      </c>
      <c r="N7" s="223">
        <f>'Excel Sheet'!I47</f>
        <v>3075.31</v>
      </c>
      <c r="O7" s="223">
        <f>'Excel Sheet'!I48</f>
        <v>2864.27</v>
      </c>
      <c r="P7" s="223">
        <f>'Excel Sheet'!I49</f>
        <v>2933.26</v>
      </c>
      <c r="Q7" s="223">
        <f>'Excel Sheet'!I50</f>
        <v>2797.53</v>
      </c>
      <c r="R7" s="223">
        <f>'Excel Sheet'!I51</f>
        <v>2453.94</v>
      </c>
    </row>
    <row r="8" spans="2:18" s="54" customFormat="1" ht="14.25">
      <c r="B8" s="222" t="str">
        <f>'Excel Sheet'!A53</f>
        <v>60F</v>
      </c>
      <c r="C8" s="223">
        <f>AVERAGE('Excel Sheet'!H54:H68)</f>
        <v>4919.969333333333</v>
      </c>
      <c r="D8" s="223">
        <f>'Excel Sheet'!I54</f>
        <v>1823.28</v>
      </c>
      <c r="E8" s="223">
        <f>'Excel Sheet'!I55</f>
        <v>1941</v>
      </c>
      <c r="F8" s="223">
        <f>'Excel Sheet'!I56</f>
        <v>1988.37</v>
      </c>
      <c r="G8" s="223">
        <f>'Excel Sheet'!I57</f>
        <v>2517.79</v>
      </c>
      <c r="H8" s="223">
        <f>'Excel Sheet'!I58</f>
        <v>2158.9</v>
      </c>
      <c r="I8" s="223">
        <f>'Excel Sheet'!I59</f>
        <v>1825.6</v>
      </c>
      <c r="J8" s="223">
        <f>'Excel Sheet'!I60</f>
        <v>2252.1</v>
      </c>
      <c r="K8" s="223">
        <f>'Excel Sheet'!I61</f>
        <v>1893.25</v>
      </c>
      <c r="L8" s="223">
        <f>'Excel Sheet'!I62</f>
        <v>1555.57</v>
      </c>
      <c r="M8" s="223">
        <f>'Excel Sheet'!I63</f>
        <v>1782.6</v>
      </c>
      <c r="N8" s="223">
        <f>'Excel Sheet'!I64</f>
        <v>1400.23</v>
      </c>
      <c r="O8" s="223">
        <f>'Excel Sheet'!I65</f>
        <v>1074.1</v>
      </c>
      <c r="P8" s="223">
        <f>'Excel Sheet'!I66</f>
        <v>1343.89</v>
      </c>
      <c r="Q8" s="223">
        <f>'Excel Sheet'!I67</f>
        <v>990.89</v>
      </c>
      <c r="R8" s="223">
        <f>'Excel Sheet'!I68</f>
        <v>664.68</v>
      </c>
    </row>
    <row r="9" spans="2:18" s="54" customFormat="1" ht="14.25">
      <c r="B9" s="222" t="str">
        <f>'Excel Sheet'!A70</f>
        <v>70F</v>
      </c>
      <c r="C9" s="223">
        <f>AVERAGE('Excel Sheet'!H71:H85)</f>
        <v>4584.351333333334</v>
      </c>
      <c r="D9" s="223">
        <f>'Excel Sheet'!I71</f>
        <v>1777.98</v>
      </c>
      <c r="E9" s="223">
        <f>'Excel Sheet'!I72</f>
        <v>1435.26</v>
      </c>
      <c r="F9" s="223">
        <f>'Excel Sheet'!I73</f>
        <v>1094.25</v>
      </c>
      <c r="G9" s="223">
        <f>'Excel Sheet'!I74</f>
        <v>1615.88</v>
      </c>
      <c r="H9" s="223">
        <f>'Excel Sheet'!I75</f>
        <v>1251.34</v>
      </c>
      <c r="I9" s="223">
        <f>'Excel Sheet'!I76</f>
        <v>935.92</v>
      </c>
      <c r="J9" s="223">
        <f>'Excel Sheet'!I77</f>
        <v>1334.16</v>
      </c>
      <c r="K9" s="223">
        <f>'Excel Sheet'!I78</f>
        <v>992.67</v>
      </c>
      <c r="L9" s="223">
        <f>'Excel Sheet'!I79</f>
        <v>655.88</v>
      </c>
      <c r="M9" s="223">
        <f>'Excel Sheet'!I80</f>
        <v>859.78</v>
      </c>
      <c r="N9" s="223">
        <f>'Excel Sheet'!I81</f>
        <v>508.77</v>
      </c>
      <c r="O9" s="223">
        <f>'Excel Sheet'!I82</f>
        <v>175.5</v>
      </c>
      <c r="P9" s="223">
        <f>'Excel Sheet'!I83</f>
        <v>452.07</v>
      </c>
      <c r="Q9" s="223">
        <f>'Excel Sheet'!I84</f>
        <v>97.75</v>
      </c>
      <c r="R9" s="223">
        <f>'Excel Sheet'!I85</f>
        <v>-232.53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453.83</v>
      </c>
      <c r="C3" t="s">
        <v>59</v>
      </c>
      <c r="D3" t="s">
        <v>60</v>
      </c>
      <c r="E3">
        <v>8.57</v>
      </c>
      <c r="F3">
        <v>475.83</v>
      </c>
      <c r="G3">
        <v>475.89</v>
      </c>
      <c r="H3">
        <v>6560.3</v>
      </c>
      <c r="I3">
        <v>454.53</v>
      </c>
      <c r="J3">
        <v>-2.43</v>
      </c>
      <c r="K3" t="s">
        <v>57</v>
      </c>
    </row>
    <row r="4" spans="1:11" ht="12.75">
      <c r="A4" t="s">
        <v>6</v>
      </c>
      <c r="B4">
        <v>572.37</v>
      </c>
      <c r="C4" t="s">
        <v>59</v>
      </c>
      <c r="D4" t="s">
        <v>60</v>
      </c>
      <c r="E4">
        <v>8.57</v>
      </c>
      <c r="F4">
        <v>476.42</v>
      </c>
      <c r="G4">
        <v>476.44</v>
      </c>
      <c r="H4">
        <v>6489.49</v>
      </c>
      <c r="I4">
        <v>573.29</v>
      </c>
      <c r="J4">
        <v>96.69</v>
      </c>
      <c r="K4" t="s">
        <v>57</v>
      </c>
    </row>
    <row r="5" spans="1:11" ht="12.75">
      <c r="A5" t="s">
        <v>3</v>
      </c>
      <c r="B5">
        <v>679.81</v>
      </c>
      <c r="C5" t="s">
        <v>59</v>
      </c>
      <c r="D5" t="s">
        <v>60</v>
      </c>
      <c r="E5">
        <v>8.57</v>
      </c>
      <c r="F5">
        <v>476.75</v>
      </c>
      <c r="G5">
        <v>476.7</v>
      </c>
      <c r="H5">
        <v>6500.87</v>
      </c>
      <c r="I5">
        <v>679.35</v>
      </c>
      <c r="J5">
        <v>187.95</v>
      </c>
      <c r="K5" t="s">
        <v>57</v>
      </c>
    </row>
    <row r="6" spans="1:11" ht="12.75">
      <c r="A6" t="s">
        <v>0</v>
      </c>
      <c r="B6">
        <v>1403.4</v>
      </c>
      <c r="C6" t="s">
        <v>59</v>
      </c>
      <c r="D6" t="s">
        <v>60</v>
      </c>
      <c r="E6">
        <v>8.57</v>
      </c>
      <c r="F6">
        <v>485.46</v>
      </c>
      <c r="G6">
        <v>485.47</v>
      </c>
      <c r="H6">
        <v>6557.05</v>
      </c>
      <c r="I6">
        <v>1401.48</v>
      </c>
      <c r="J6">
        <v>598.87</v>
      </c>
      <c r="K6" t="s">
        <v>57</v>
      </c>
    </row>
    <row r="7" spans="1:11" ht="12.75">
      <c r="A7" t="s">
        <v>7</v>
      </c>
      <c r="B7">
        <v>1519.87</v>
      </c>
      <c r="C7" t="s">
        <v>59</v>
      </c>
      <c r="D7" t="s">
        <v>60</v>
      </c>
      <c r="E7">
        <v>8.57</v>
      </c>
      <c r="F7">
        <v>486.07</v>
      </c>
      <c r="G7">
        <v>486.07</v>
      </c>
      <c r="H7">
        <v>6489.44</v>
      </c>
      <c r="I7">
        <v>1518.6</v>
      </c>
      <c r="J7">
        <v>696.68</v>
      </c>
      <c r="K7" t="s">
        <v>57</v>
      </c>
    </row>
    <row r="8" spans="1:11" ht="12.75">
      <c r="A8" t="s">
        <v>4</v>
      </c>
      <c r="B8">
        <v>1632.92</v>
      </c>
      <c r="C8" t="s">
        <v>59</v>
      </c>
      <c r="D8" t="s">
        <v>60</v>
      </c>
      <c r="E8">
        <v>8.57</v>
      </c>
      <c r="F8">
        <v>486.66</v>
      </c>
      <c r="G8">
        <v>486.57</v>
      </c>
      <c r="H8">
        <v>6503.56</v>
      </c>
      <c r="I8">
        <v>1630.6</v>
      </c>
      <c r="J8">
        <v>789.81</v>
      </c>
      <c r="K8" t="s">
        <v>57</v>
      </c>
    </row>
    <row r="9" spans="1:11" ht="12.75">
      <c r="A9" t="s">
        <v>1</v>
      </c>
      <c r="B9">
        <v>3159.4</v>
      </c>
      <c r="C9" t="s">
        <v>59</v>
      </c>
      <c r="D9" t="s">
        <v>60</v>
      </c>
      <c r="E9">
        <v>8.57</v>
      </c>
      <c r="F9">
        <v>490.52</v>
      </c>
      <c r="G9">
        <v>490.5</v>
      </c>
      <c r="H9">
        <v>6600.9</v>
      </c>
      <c r="I9">
        <v>3143.78</v>
      </c>
      <c r="J9">
        <v>1671.09</v>
      </c>
      <c r="K9" t="s">
        <v>57</v>
      </c>
    </row>
    <row r="10" spans="1:11" ht="12.75">
      <c r="A10" t="s">
        <v>8</v>
      </c>
      <c r="B10">
        <v>3296.91</v>
      </c>
      <c r="C10" t="s">
        <v>59</v>
      </c>
      <c r="D10" t="s">
        <v>60</v>
      </c>
      <c r="E10">
        <v>8.57</v>
      </c>
      <c r="F10">
        <v>490.23</v>
      </c>
      <c r="G10">
        <v>490.2</v>
      </c>
      <c r="H10">
        <v>6538.71</v>
      </c>
      <c r="I10">
        <v>3279.76</v>
      </c>
      <c r="J10">
        <v>1781.05</v>
      </c>
      <c r="K10" t="s">
        <v>57</v>
      </c>
    </row>
    <row r="11" spans="1:11" ht="12.75">
      <c r="A11" t="s">
        <v>5</v>
      </c>
      <c r="B11">
        <v>3380.36</v>
      </c>
      <c r="C11" t="s">
        <v>59</v>
      </c>
      <c r="D11" t="s">
        <v>60</v>
      </c>
      <c r="E11">
        <v>8.57</v>
      </c>
      <c r="F11">
        <v>490.16</v>
      </c>
      <c r="G11">
        <v>490.11</v>
      </c>
      <c r="H11">
        <v>6557.37</v>
      </c>
      <c r="I11">
        <v>3362.29</v>
      </c>
      <c r="J11">
        <v>1871.95</v>
      </c>
      <c r="K11" t="s">
        <v>57</v>
      </c>
    </row>
    <row r="12" spans="1:11" ht="12.75">
      <c r="A12" t="s">
        <v>2</v>
      </c>
      <c r="B12">
        <v>2356.55</v>
      </c>
      <c r="C12" t="s">
        <v>70</v>
      </c>
      <c r="D12" t="s">
        <v>71</v>
      </c>
      <c r="E12">
        <v>31.52</v>
      </c>
      <c r="F12">
        <v>1108.62</v>
      </c>
      <c r="G12">
        <v>1405.29</v>
      </c>
      <c r="H12">
        <v>6609.44</v>
      </c>
      <c r="I12">
        <v>2344.94</v>
      </c>
      <c r="J12">
        <v>1439.09</v>
      </c>
      <c r="K12" t="s">
        <v>77</v>
      </c>
    </row>
    <row r="13" spans="1:11" ht="12.75">
      <c r="A13" t="s">
        <v>9</v>
      </c>
      <c r="B13">
        <v>3033.13</v>
      </c>
      <c r="C13" t="s">
        <v>70</v>
      </c>
      <c r="D13" t="s">
        <v>78</v>
      </c>
      <c r="E13">
        <v>31.52</v>
      </c>
      <c r="F13">
        <v>1277.72</v>
      </c>
      <c r="G13">
        <v>1325.46</v>
      </c>
      <c r="H13">
        <v>6557.42</v>
      </c>
      <c r="I13">
        <v>3017.12</v>
      </c>
      <c r="J13">
        <v>1831.16</v>
      </c>
      <c r="K13" t="s">
        <v>57</v>
      </c>
    </row>
    <row r="14" spans="1:11" ht="12.75">
      <c r="A14" t="s">
        <v>10</v>
      </c>
      <c r="B14">
        <v>3246.19</v>
      </c>
      <c r="C14" t="s">
        <v>72</v>
      </c>
      <c r="D14" t="s">
        <v>73</v>
      </c>
      <c r="E14">
        <v>-38.93</v>
      </c>
      <c r="F14">
        <v>-510.83</v>
      </c>
      <c r="G14">
        <v>-510.39</v>
      </c>
      <c r="H14">
        <v>6578.15</v>
      </c>
      <c r="I14">
        <v>3230.08</v>
      </c>
      <c r="J14">
        <v>1984.99</v>
      </c>
      <c r="K14" t="s">
        <v>57</v>
      </c>
    </row>
    <row r="15" spans="1:11" ht="12.75">
      <c r="A15" t="s">
        <v>11</v>
      </c>
      <c r="B15">
        <v>3090.3</v>
      </c>
      <c r="C15" t="s">
        <v>72</v>
      </c>
      <c r="D15" t="s">
        <v>73</v>
      </c>
      <c r="E15">
        <v>-38.93</v>
      </c>
      <c r="F15">
        <v>-512.33</v>
      </c>
      <c r="G15">
        <v>-511.78</v>
      </c>
      <c r="H15">
        <v>6639.65</v>
      </c>
      <c r="I15">
        <v>3075.93</v>
      </c>
      <c r="J15">
        <v>1981.54</v>
      </c>
      <c r="K15" t="s">
        <v>57</v>
      </c>
    </row>
    <row r="16" spans="1:11" ht="12.75">
      <c r="A16" t="s">
        <v>13</v>
      </c>
      <c r="B16">
        <v>3098.99</v>
      </c>
      <c r="C16" t="s">
        <v>72</v>
      </c>
      <c r="D16" t="s">
        <v>73</v>
      </c>
      <c r="E16">
        <v>-38.93</v>
      </c>
      <c r="F16">
        <v>-512.06</v>
      </c>
      <c r="G16">
        <v>-511.54</v>
      </c>
      <c r="H16">
        <v>6574.54</v>
      </c>
      <c r="I16">
        <v>3083.81</v>
      </c>
      <c r="J16">
        <v>2014.77</v>
      </c>
      <c r="K16" t="s">
        <v>57</v>
      </c>
    </row>
    <row r="17" spans="1:11" ht="12.75">
      <c r="A17" t="s">
        <v>14</v>
      </c>
      <c r="B17">
        <v>3113.49</v>
      </c>
      <c r="C17" t="s">
        <v>72</v>
      </c>
      <c r="D17" t="s">
        <v>73</v>
      </c>
      <c r="E17">
        <v>-38.93</v>
      </c>
      <c r="F17">
        <v>-512.65</v>
      </c>
      <c r="G17">
        <v>-512.1</v>
      </c>
      <c r="H17">
        <v>6591.02</v>
      </c>
      <c r="I17">
        <v>3098.19</v>
      </c>
      <c r="J17">
        <v>2052.48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616.61</v>
      </c>
      <c r="C20" t="s">
        <v>59</v>
      </c>
      <c r="D20" t="s">
        <v>60</v>
      </c>
      <c r="E20">
        <v>8.57</v>
      </c>
      <c r="F20">
        <v>469.76</v>
      </c>
      <c r="G20">
        <v>469.56</v>
      </c>
      <c r="H20">
        <v>6423.56</v>
      </c>
      <c r="I20">
        <v>619.2</v>
      </c>
      <c r="J20">
        <v>124.56</v>
      </c>
      <c r="K20" t="s">
        <v>57</v>
      </c>
    </row>
    <row r="21" spans="1:11" ht="12.75">
      <c r="A21" t="s">
        <v>6</v>
      </c>
      <c r="B21">
        <v>730.97</v>
      </c>
      <c r="C21" t="s">
        <v>59</v>
      </c>
      <c r="D21" t="s">
        <v>60</v>
      </c>
      <c r="E21">
        <v>8.57</v>
      </c>
      <c r="F21">
        <v>470.1</v>
      </c>
      <c r="G21">
        <v>469.95</v>
      </c>
      <c r="H21">
        <v>6353.54</v>
      </c>
      <c r="I21">
        <v>731.36</v>
      </c>
      <c r="J21">
        <v>219.55</v>
      </c>
      <c r="K21" t="s">
        <v>57</v>
      </c>
    </row>
    <row r="22" spans="1:11" ht="12.75">
      <c r="A22" t="s">
        <v>3</v>
      </c>
      <c r="B22">
        <v>838.51</v>
      </c>
      <c r="C22" t="s">
        <v>59</v>
      </c>
      <c r="D22" t="s">
        <v>60</v>
      </c>
      <c r="E22">
        <v>8.57</v>
      </c>
      <c r="F22">
        <v>470.37</v>
      </c>
      <c r="G22">
        <v>470.16</v>
      </c>
      <c r="H22">
        <v>6365.75</v>
      </c>
      <c r="I22">
        <v>838.82</v>
      </c>
      <c r="J22">
        <v>311.13</v>
      </c>
      <c r="K22" t="s">
        <v>57</v>
      </c>
    </row>
    <row r="23" spans="1:11" ht="12.75">
      <c r="A23" t="s">
        <v>0</v>
      </c>
      <c r="B23">
        <v>1554.09</v>
      </c>
      <c r="C23" t="s">
        <v>59</v>
      </c>
      <c r="D23" t="s">
        <v>60</v>
      </c>
      <c r="E23">
        <v>8.57</v>
      </c>
      <c r="F23">
        <v>478.08</v>
      </c>
      <c r="G23">
        <v>478.13</v>
      </c>
      <c r="H23">
        <v>6423.63</v>
      </c>
      <c r="I23">
        <v>1549.47</v>
      </c>
      <c r="J23">
        <v>710.3</v>
      </c>
      <c r="K23" t="s">
        <v>57</v>
      </c>
    </row>
    <row r="24" spans="1:11" ht="12.75">
      <c r="A24" t="s">
        <v>7</v>
      </c>
      <c r="B24">
        <v>1669.52</v>
      </c>
      <c r="C24" t="s">
        <v>59</v>
      </c>
      <c r="D24" t="s">
        <v>60</v>
      </c>
      <c r="E24">
        <v>8.57</v>
      </c>
      <c r="F24">
        <v>478.43</v>
      </c>
      <c r="G24">
        <v>478.62</v>
      </c>
      <c r="H24">
        <v>6356.68</v>
      </c>
      <c r="I24">
        <v>1665.77</v>
      </c>
      <c r="J24">
        <v>806.51</v>
      </c>
      <c r="K24" t="s">
        <v>57</v>
      </c>
    </row>
    <row r="25" spans="1:11" ht="12.75">
      <c r="A25" t="s">
        <v>4</v>
      </c>
      <c r="B25">
        <v>1779.66</v>
      </c>
      <c r="C25" t="s">
        <v>59</v>
      </c>
      <c r="D25" t="s">
        <v>60</v>
      </c>
      <c r="E25">
        <v>8.57</v>
      </c>
      <c r="F25">
        <v>478.98</v>
      </c>
      <c r="G25">
        <v>479.13</v>
      </c>
      <c r="H25">
        <v>6371.93</v>
      </c>
      <c r="I25">
        <v>1774.21</v>
      </c>
      <c r="J25">
        <v>897.41</v>
      </c>
      <c r="K25" t="s">
        <v>57</v>
      </c>
    </row>
    <row r="26" spans="1:11" ht="12.75">
      <c r="A26" t="s">
        <v>1</v>
      </c>
      <c r="B26">
        <v>3266.32</v>
      </c>
      <c r="C26" t="s">
        <v>59</v>
      </c>
      <c r="D26" t="s">
        <v>60</v>
      </c>
      <c r="E26">
        <v>8.57</v>
      </c>
      <c r="F26">
        <v>481.13</v>
      </c>
      <c r="G26">
        <v>481.08</v>
      </c>
      <c r="H26">
        <v>6471.76</v>
      </c>
      <c r="I26">
        <v>3250.83</v>
      </c>
      <c r="J26">
        <v>1779.86</v>
      </c>
      <c r="K26" t="s">
        <v>57</v>
      </c>
    </row>
    <row r="27" spans="1:11" ht="12.75">
      <c r="A27" t="s">
        <v>8</v>
      </c>
      <c r="B27">
        <v>3326.26</v>
      </c>
      <c r="C27" t="s">
        <v>70</v>
      </c>
      <c r="D27" t="s">
        <v>71</v>
      </c>
      <c r="E27">
        <v>31.52</v>
      </c>
      <c r="F27">
        <v>1322.43</v>
      </c>
      <c r="G27">
        <v>1172.44</v>
      </c>
      <c r="H27">
        <v>6408.73</v>
      </c>
      <c r="I27">
        <v>3309.09</v>
      </c>
      <c r="J27">
        <v>1840.22</v>
      </c>
      <c r="K27" t="s">
        <v>77</v>
      </c>
    </row>
    <row r="28" spans="1:11" ht="12.75">
      <c r="A28" t="s">
        <v>5</v>
      </c>
      <c r="B28">
        <v>3477.79</v>
      </c>
      <c r="C28" t="s">
        <v>59</v>
      </c>
      <c r="D28" t="s">
        <v>60</v>
      </c>
      <c r="E28">
        <v>8.57</v>
      </c>
      <c r="F28">
        <v>480.42</v>
      </c>
      <c r="G28">
        <v>480.19</v>
      </c>
      <c r="H28">
        <v>6429.96</v>
      </c>
      <c r="I28">
        <v>3458.76</v>
      </c>
      <c r="J28">
        <v>1949.97</v>
      </c>
      <c r="K28" t="s">
        <v>57</v>
      </c>
    </row>
    <row r="29" spans="1:11" ht="12.75">
      <c r="A29" t="s">
        <v>2</v>
      </c>
      <c r="B29">
        <v>3156.49</v>
      </c>
      <c r="C29" t="s">
        <v>72</v>
      </c>
      <c r="D29" t="s">
        <v>73</v>
      </c>
      <c r="E29">
        <v>-38.93</v>
      </c>
      <c r="F29">
        <v>-499.45</v>
      </c>
      <c r="G29">
        <v>-498.83</v>
      </c>
      <c r="H29">
        <v>6492.48</v>
      </c>
      <c r="I29">
        <v>3140.29</v>
      </c>
      <c r="J29">
        <v>1914.7</v>
      </c>
      <c r="K29" t="s">
        <v>57</v>
      </c>
    </row>
    <row r="30" spans="1:11" ht="12.75">
      <c r="A30" t="s">
        <v>9</v>
      </c>
      <c r="B30">
        <v>3164.49</v>
      </c>
      <c r="C30" t="s">
        <v>72</v>
      </c>
      <c r="D30" t="s">
        <v>73</v>
      </c>
      <c r="E30">
        <v>-38.93</v>
      </c>
      <c r="F30">
        <v>-498.86</v>
      </c>
      <c r="G30">
        <v>-498.2</v>
      </c>
      <c r="H30">
        <v>6427.24</v>
      </c>
      <c r="I30">
        <v>3148.5</v>
      </c>
      <c r="J30">
        <v>1947.34</v>
      </c>
      <c r="K30" t="s">
        <v>57</v>
      </c>
    </row>
    <row r="31" spans="1:11" ht="12.75">
      <c r="A31" t="s">
        <v>10</v>
      </c>
      <c r="B31">
        <v>3180.49</v>
      </c>
      <c r="C31" t="s">
        <v>72</v>
      </c>
      <c r="D31" t="s">
        <v>73</v>
      </c>
      <c r="E31">
        <v>-38.93</v>
      </c>
      <c r="F31">
        <v>-500.48</v>
      </c>
      <c r="G31">
        <v>-499.85</v>
      </c>
      <c r="H31">
        <v>6444.07</v>
      </c>
      <c r="I31">
        <v>3164.47</v>
      </c>
      <c r="J31">
        <v>1968.22</v>
      </c>
      <c r="K31" t="s">
        <v>57</v>
      </c>
    </row>
    <row r="32" spans="1:11" ht="12.75">
      <c r="A32" t="s">
        <v>11</v>
      </c>
      <c r="B32">
        <v>3019.68</v>
      </c>
      <c r="C32" t="s">
        <v>72</v>
      </c>
      <c r="D32" t="s">
        <v>73</v>
      </c>
      <c r="E32">
        <v>-38.93</v>
      </c>
      <c r="F32">
        <v>-501.8</v>
      </c>
      <c r="G32">
        <v>-501.31</v>
      </c>
      <c r="H32">
        <v>6504.96</v>
      </c>
      <c r="I32">
        <v>3004.86</v>
      </c>
      <c r="J32">
        <v>1988.43</v>
      </c>
      <c r="K32" t="s">
        <v>57</v>
      </c>
    </row>
    <row r="33" spans="1:11" ht="12.75">
      <c r="A33" t="s">
        <v>13</v>
      </c>
      <c r="B33">
        <v>3027.45</v>
      </c>
      <c r="C33" t="s">
        <v>72</v>
      </c>
      <c r="D33" t="s">
        <v>73</v>
      </c>
      <c r="E33">
        <v>-38.93</v>
      </c>
      <c r="F33">
        <v>-501.83</v>
      </c>
      <c r="G33">
        <v>-501.56</v>
      </c>
      <c r="H33">
        <v>6440.6</v>
      </c>
      <c r="I33">
        <v>3013.03</v>
      </c>
      <c r="J33">
        <v>1991.54</v>
      </c>
      <c r="K33" t="s">
        <v>57</v>
      </c>
    </row>
    <row r="34" spans="1:11" ht="12.75">
      <c r="A34" t="s">
        <v>14</v>
      </c>
      <c r="B34">
        <v>3041.35</v>
      </c>
      <c r="C34" t="s">
        <v>72</v>
      </c>
      <c r="D34" t="s">
        <v>73</v>
      </c>
      <c r="E34">
        <v>-38.93</v>
      </c>
      <c r="F34">
        <v>-502.18</v>
      </c>
      <c r="G34">
        <v>-501.89</v>
      </c>
      <c r="H34">
        <v>6457.64</v>
      </c>
      <c r="I34">
        <v>3026.56</v>
      </c>
      <c r="J34">
        <v>2047.02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525.49</v>
      </c>
      <c r="C37" t="s">
        <v>59</v>
      </c>
      <c r="D37" t="s">
        <v>60</v>
      </c>
      <c r="E37">
        <v>8.57</v>
      </c>
      <c r="F37">
        <v>437.28</v>
      </c>
      <c r="G37">
        <v>437.17</v>
      </c>
      <c r="H37">
        <v>5983.16</v>
      </c>
      <c r="I37">
        <v>524.73</v>
      </c>
      <c r="J37">
        <v>96.61</v>
      </c>
      <c r="K37" t="s">
        <v>57</v>
      </c>
    </row>
    <row r="38" spans="1:11" ht="12.75">
      <c r="A38" t="s">
        <v>6</v>
      </c>
      <c r="B38">
        <v>637.79</v>
      </c>
      <c r="C38" t="s">
        <v>59</v>
      </c>
      <c r="D38" t="s">
        <v>60</v>
      </c>
      <c r="E38">
        <v>8.57</v>
      </c>
      <c r="F38">
        <v>437.59</v>
      </c>
      <c r="G38">
        <v>437.49</v>
      </c>
      <c r="H38">
        <v>5913.45</v>
      </c>
      <c r="I38">
        <v>638.82</v>
      </c>
      <c r="J38">
        <v>192.69</v>
      </c>
      <c r="K38" t="s">
        <v>57</v>
      </c>
    </row>
    <row r="39" spans="1:11" ht="12.75">
      <c r="A39" t="s">
        <v>3</v>
      </c>
      <c r="B39">
        <v>743.17</v>
      </c>
      <c r="C39" t="s">
        <v>59</v>
      </c>
      <c r="D39" t="s">
        <v>60</v>
      </c>
      <c r="E39">
        <v>8.57</v>
      </c>
      <c r="F39">
        <v>437.71</v>
      </c>
      <c r="G39">
        <v>437.61</v>
      </c>
      <c r="H39">
        <v>5925.97</v>
      </c>
      <c r="I39">
        <v>743.84</v>
      </c>
      <c r="J39">
        <v>282.97</v>
      </c>
      <c r="K39" t="s">
        <v>57</v>
      </c>
    </row>
    <row r="40" spans="1:11" ht="12.75">
      <c r="A40" t="s">
        <v>0</v>
      </c>
      <c r="B40">
        <v>1419.55</v>
      </c>
      <c r="C40" t="s">
        <v>59</v>
      </c>
      <c r="D40" t="s">
        <v>60</v>
      </c>
      <c r="E40">
        <v>8.57</v>
      </c>
      <c r="F40">
        <v>443.08</v>
      </c>
      <c r="G40">
        <v>443.31</v>
      </c>
      <c r="H40">
        <v>5983.19</v>
      </c>
      <c r="I40">
        <v>1416.6</v>
      </c>
      <c r="J40">
        <v>660.7</v>
      </c>
      <c r="K40" t="s">
        <v>57</v>
      </c>
    </row>
    <row r="41" spans="1:11" ht="12.75">
      <c r="A41" t="s">
        <v>7</v>
      </c>
      <c r="B41">
        <v>1537.34</v>
      </c>
      <c r="C41" t="s">
        <v>59</v>
      </c>
      <c r="D41" t="s">
        <v>60</v>
      </c>
      <c r="E41">
        <v>8.57</v>
      </c>
      <c r="F41">
        <v>443.6</v>
      </c>
      <c r="G41">
        <v>443.76</v>
      </c>
      <c r="H41">
        <v>5916.31</v>
      </c>
      <c r="I41">
        <v>1534.23</v>
      </c>
      <c r="J41">
        <v>757.93</v>
      </c>
      <c r="K41" t="s">
        <v>57</v>
      </c>
    </row>
    <row r="42" spans="1:11" ht="12.75">
      <c r="A42" t="s">
        <v>4</v>
      </c>
      <c r="B42">
        <v>1647.77</v>
      </c>
      <c r="C42" t="s">
        <v>59</v>
      </c>
      <c r="D42" t="s">
        <v>60</v>
      </c>
      <c r="E42">
        <v>8.57</v>
      </c>
      <c r="F42">
        <v>444.24</v>
      </c>
      <c r="G42">
        <v>444.35</v>
      </c>
      <c r="H42">
        <v>5932.02</v>
      </c>
      <c r="I42">
        <v>1645.09</v>
      </c>
      <c r="J42">
        <v>849.88</v>
      </c>
      <c r="K42" t="s">
        <v>57</v>
      </c>
    </row>
    <row r="43" spans="1:11" ht="12.75">
      <c r="A43" t="s">
        <v>1</v>
      </c>
      <c r="B43">
        <v>3113.07</v>
      </c>
      <c r="C43" t="s">
        <v>59</v>
      </c>
      <c r="D43" t="s">
        <v>60</v>
      </c>
      <c r="E43">
        <v>8.57</v>
      </c>
      <c r="F43">
        <v>445.19</v>
      </c>
      <c r="G43">
        <v>445.44</v>
      </c>
      <c r="H43">
        <v>6029.7</v>
      </c>
      <c r="I43">
        <v>3097.18</v>
      </c>
      <c r="J43">
        <v>1693.75</v>
      </c>
      <c r="K43" t="s">
        <v>57</v>
      </c>
    </row>
    <row r="44" spans="1:11" ht="12.75">
      <c r="A44" t="s">
        <v>8</v>
      </c>
      <c r="B44">
        <v>3248.4</v>
      </c>
      <c r="C44" t="s">
        <v>59</v>
      </c>
      <c r="D44" t="s">
        <v>60</v>
      </c>
      <c r="E44">
        <v>8.57</v>
      </c>
      <c r="F44">
        <v>446.4</v>
      </c>
      <c r="G44">
        <v>446.34</v>
      </c>
      <c r="H44">
        <v>5967.8</v>
      </c>
      <c r="I44">
        <v>3231.94</v>
      </c>
      <c r="J44">
        <v>1827.61</v>
      </c>
      <c r="K44" t="s">
        <v>57</v>
      </c>
    </row>
    <row r="45" spans="1:11" ht="12.75">
      <c r="A45" t="s">
        <v>5</v>
      </c>
      <c r="B45">
        <v>3354.81</v>
      </c>
      <c r="C45" t="s">
        <v>59</v>
      </c>
      <c r="D45" t="s">
        <v>60</v>
      </c>
      <c r="E45">
        <v>8.57</v>
      </c>
      <c r="F45">
        <v>445.88</v>
      </c>
      <c r="G45">
        <v>445.81</v>
      </c>
      <c r="H45">
        <v>5988.47</v>
      </c>
      <c r="I45">
        <v>3337.65</v>
      </c>
      <c r="J45">
        <v>1906.25</v>
      </c>
      <c r="K45" t="s">
        <v>57</v>
      </c>
    </row>
    <row r="46" spans="1:11" ht="12.75">
      <c r="A46" t="s">
        <v>2</v>
      </c>
      <c r="B46">
        <v>3081.21</v>
      </c>
      <c r="C46" t="s">
        <v>72</v>
      </c>
      <c r="D46" t="s">
        <v>73</v>
      </c>
      <c r="E46">
        <v>-38.93</v>
      </c>
      <c r="F46">
        <v>-492.65</v>
      </c>
      <c r="G46">
        <v>-492.24</v>
      </c>
      <c r="H46">
        <v>6052.48</v>
      </c>
      <c r="I46">
        <v>3066.02</v>
      </c>
      <c r="J46">
        <v>1874.59</v>
      </c>
      <c r="K46" t="s">
        <v>57</v>
      </c>
    </row>
    <row r="47" spans="1:11" ht="12.75">
      <c r="A47" t="s">
        <v>9</v>
      </c>
      <c r="B47">
        <v>3090.43</v>
      </c>
      <c r="C47" t="s">
        <v>72</v>
      </c>
      <c r="D47" t="s">
        <v>73</v>
      </c>
      <c r="E47">
        <v>-38.93</v>
      </c>
      <c r="F47">
        <v>-492.36</v>
      </c>
      <c r="G47">
        <v>-491.97</v>
      </c>
      <c r="H47">
        <v>5987.5</v>
      </c>
      <c r="I47">
        <v>3075.31</v>
      </c>
      <c r="J47">
        <v>1908.84</v>
      </c>
      <c r="K47" t="s">
        <v>57</v>
      </c>
    </row>
    <row r="48" spans="1:11" ht="12.75">
      <c r="A48" t="s">
        <v>10</v>
      </c>
      <c r="B48">
        <v>2877.22</v>
      </c>
      <c r="C48" t="s">
        <v>74</v>
      </c>
      <c r="D48" t="s">
        <v>79</v>
      </c>
      <c r="E48">
        <v>4.23</v>
      </c>
      <c r="F48">
        <v>674.36</v>
      </c>
      <c r="G48">
        <v>674.34</v>
      </c>
      <c r="H48">
        <v>5996.41</v>
      </c>
      <c r="I48">
        <v>2864.27</v>
      </c>
      <c r="J48">
        <v>1823.66</v>
      </c>
      <c r="K48" t="s">
        <v>57</v>
      </c>
    </row>
    <row r="49" spans="1:11" ht="12.75">
      <c r="A49" t="s">
        <v>11</v>
      </c>
      <c r="B49">
        <v>2946.41</v>
      </c>
      <c r="C49" t="s">
        <v>72</v>
      </c>
      <c r="D49" t="s">
        <v>73</v>
      </c>
      <c r="E49">
        <v>-38.93</v>
      </c>
      <c r="F49">
        <v>-493.65</v>
      </c>
      <c r="G49">
        <v>-493</v>
      </c>
      <c r="H49">
        <v>6064.8</v>
      </c>
      <c r="I49">
        <v>2933.26</v>
      </c>
      <c r="J49">
        <v>1981.3</v>
      </c>
      <c r="K49" t="s">
        <v>57</v>
      </c>
    </row>
    <row r="50" spans="1:11" ht="12.75">
      <c r="A50" t="s">
        <v>13</v>
      </c>
      <c r="B50">
        <v>2810.49</v>
      </c>
      <c r="C50" t="s">
        <v>74</v>
      </c>
      <c r="D50" t="s">
        <v>79</v>
      </c>
      <c r="E50">
        <v>4.23</v>
      </c>
      <c r="F50">
        <v>674.24</v>
      </c>
      <c r="G50">
        <v>674.22</v>
      </c>
      <c r="H50">
        <v>5997.49</v>
      </c>
      <c r="I50">
        <v>2797.53</v>
      </c>
      <c r="J50">
        <v>1904.09</v>
      </c>
      <c r="K50" t="s">
        <v>57</v>
      </c>
    </row>
    <row r="51" spans="1:11" ht="12.75">
      <c r="A51" t="s">
        <v>14</v>
      </c>
      <c r="B51">
        <v>2463.56</v>
      </c>
      <c r="C51" t="s">
        <v>74</v>
      </c>
      <c r="D51" t="s">
        <v>79</v>
      </c>
      <c r="E51">
        <v>4.23</v>
      </c>
      <c r="F51">
        <v>674.74</v>
      </c>
      <c r="G51">
        <v>674.72</v>
      </c>
      <c r="H51">
        <v>5997.46</v>
      </c>
      <c r="I51">
        <v>2453.94</v>
      </c>
      <c r="J51">
        <v>1761.2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1828.62</v>
      </c>
      <c r="C54" t="s">
        <v>59</v>
      </c>
      <c r="D54" t="s">
        <v>60</v>
      </c>
      <c r="E54">
        <v>8.57</v>
      </c>
      <c r="F54">
        <v>444.35</v>
      </c>
      <c r="G54">
        <v>444.5</v>
      </c>
      <c r="H54">
        <v>4945.17</v>
      </c>
      <c r="I54">
        <v>1823.28</v>
      </c>
      <c r="J54">
        <v>941.23</v>
      </c>
      <c r="K54" t="s">
        <v>57</v>
      </c>
    </row>
    <row r="55" spans="1:11" ht="12.75">
      <c r="A55" t="s">
        <v>6</v>
      </c>
      <c r="B55">
        <v>1945.72</v>
      </c>
      <c r="C55" t="s">
        <v>59</v>
      </c>
      <c r="D55" t="s">
        <v>60</v>
      </c>
      <c r="E55">
        <v>8.57</v>
      </c>
      <c r="F55">
        <v>444.73</v>
      </c>
      <c r="G55">
        <v>444.86</v>
      </c>
      <c r="H55">
        <v>4881.01</v>
      </c>
      <c r="I55">
        <v>1941</v>
      </c>
      <c r="J55">
        <v>1037.42</v>
      </c>
      <c r="K55" t="s">
        <v>57</v>
      </c>
    </row>
    <row r="56" spans="1:11" ht="12.75">
      <c r="A56" t="s">
        <v>3</v>
      </c>
      <c r="B56">
        <v>1995.21</v>
      </c>
      <c r="C56" t="s">
        <v>74</v>
      </c>
      <c r="D56" t="s">
        <v>79</v>
      </c>
      <c r="E56">
        <v>4.23</v>
      </c>
      <c r="F56">
        <v>642.31</v>
      </c>
      <c r="G56">
        <v>642.31</v>
      </c>
      <c r="H56">
        <v>4897.59</v>
      </c>
      <c r="I56">
        <v>1988.37</v>
      </c>
      <c r="J56">
        <v>1093.78</v>
      </c>
      <c r="K56" t="s">
        <v>57</v>
      </c>
    </row>
    <row r="57" spans="1:11" ht="12.75">
      <c r="A57" t="s">
        <v>0</v>
      </c>
      <c r="B57">
        <v>2527.38</v>
      </c>
      <c r="C57" t="s">
        <v>74</v>
      </c>
      <c r="D57" t="s">
        <v>79</v>
      </c>
      <c r="E57">
        <v>4.23</v>
      </c>
      <c r="F57">
        <v>642.11</v>
      </c>
      <c r="G57">
        <v>642.1</v>
      </c>
      <c r="H57">
        <v>4964.24</v>
      </c>
      <c r="I57">
        <v>2517.79</v>
      </c>
      <c r="J57">
        <v>1387.53</v>
      </c>
      <c r="K57" t="s">
        <v>57</v>
      </c>
    </row>
    <row r="58" spans="1:11" ht="12.75">
      <c r="A58" t="s">
        <v>7</v>
      </c>
      <c r="B58">
        <v>2166.4</v>
      </c>
      <c r="C58" t="s">
        <v>74</v>
      </c>
      <c r="D58" t="s">
        <v>79</v>
      </c>
      <c r="E58">
        <v>4.23</v>
      </c>
      <c r="F58">
        <v>642.28</v>
      </c>
      <c r="G58">
        <v>642.28</v>
      </c>
      <c r="H58">
        <v>4890.48</v>
      </c>
      <c r="I58">
        <v>2158.9</v>
      </c>
      <c r="J58">
        <v>1220.64</v>
      </c>
      <c r="K58" t="s">
        <v>57</v>
      </c>
    </row>
    <row r="59" spans="1:11" ht="12.75">
      <c r="A59" t="s">
        <v>4</v>
      </c>
      <c r="B59">
        <v>1830.43</v>
      </c>
      <c r="C59" t="s">
        <v>74</v>
      </c>
      <c r="D59" t="s">
        <v>79</v>
      </c>
      <c r="E59">
        <v>4.23</v>
      </c>
      <c r="F59">
        <v>642.28</v>
      </c>
      <c r="G59">
        <v>642.27</v>
      </c>
      <c r="H59">
        <v>4898.69</v>
      </c>
      <c r="I59">
        <v>1825.6</v>
      </c>
      <c r="J59">
        <v>1064.53</v>
      </c>
      <c r="K59" t="s">
        <v>57</v>
      </c>
    </row>
    <row r="60" spans="1:11" ht="12.75">
      <c r="A60" t="s">
        <v>1</v>
      </c>
      <c r="B60">
        <v>2259.64</v>
      </c>
      <c r="C60" t="s">
        <v>74</v>
      </c>
      <c r="D60" t="s">
        <v>79</v>
      </c>
      <c r="E60">
        <v>4.23</v>
      </c>
      <c r="F60">
        <v>642.22</v>
      </c>
      <c r="G60">
        <v>642.21</v>
      </c>
      <c r="H60">
        <v>4966.69</v>
      </c>
      <c r="I60">
        <v>2252.1</v>
      </c>
      <c r="J60">
        <v>1353.67</v>
      </c>
      <c r="K60" t="s">
        <v>57</v>
      </c>
    </row>
    <row r="61" spans="1:11" ht="12.75">
      <c r="A61" t="s">
        <v>8</v>
      </c>
      <c r="B61">
        <v>1898.88</v>
      </c>
      <c r="C61" t="s">
        <v>74</v>
      </c>
      <c r="D61" t="s">
        <v>79</v>
      </c>
      <c r="E61">
        <v>4.23</v>
      </c>
      <c r="F61">
        <v>642.35</v>
      </c>
      <c r="G61">
        <v>642.34</v>
      </c>
      <c r="H61">
        <v>4891.3</v>
      </c>
      <c r="I61">
        <v>1893.25</v>
      </c>
      <c r="J61">
        <v>1188.31</v>
      </c>
      <c r="K61" t="s">
        <v>57</v>
      </c>
    </row>
    <row r="62" spans="1:11" ht="12.75">
      <c r="A62" t="s">
        <v>5</v>
      </c>
      <c r="B62">
        <v>1558.97</v>
      </c>
      <c r="C62" t="s">
        <v>74</v>
      </c>
      <c r="D62" t="s">
        <v>79</v>
      </c>
      <c r="E62">
        <v>4.23</v>
      </c>
      <c r="F62">
        <v>642.51</v>
      </c>
      <c r="G62">
        <v>642.5</v>
      </c>
      <c r="H62">
        <v>4899.13</v>
      </c>
      <c r="I62">
        <v>1555.57</v>
      </c>
      <c r="J62">
        <v>1033.08</v>
      </c>
      <c r="K62" t="s">
        <v>57</v>
      </c>
    </row>
    <row r="63" spans="1:11" ht="12.75">
      <c r="A63" t="s">
        <v>2</v>
      </c>
      <c r="B63">
        <v>1788.26</v>
      </c>
      <c r="C63" t="s">
        <v>74</v>
      </c>
      <c r="D63" t="s">
        <v>79</v>
      </c>
      <c r="E63">
        <v>4.23</v>
      </c>
      <c r="F63">
        <v>642</v>
      </c>
      <c r="G63">
        <v>642</v>
      </c>
      <c r="H63">
        <v>4973.18</v>
      </c>
      <c r="I63">
        <v>1782.6</v>
      </c>
      <c r="J63">
        <v>1283.71</v>
      </c>
      <c r="K63" t="s">
        <v>57</v>
      </c>
    </row>
    <row r="64" spans="1:11" ht="12.75">
      <c r="A64" t="s">
        <v>9</v>
      </c>
      <c r="B64">
        <v>1402.9</v>
      </c>
      <c r="C64" t="s">
        <v>74</v>
      </c>
      <c r="D64" t="s">
        <v>79</v>
      </c>
      <c r="E64">
        <v>4.23</v>
      </c>
      <c r="F64">
        <v>642.27</v>
      </c>
      <c r="G64">
        <v>642.26</v>
      </c>
      <c r="H64">
        <v>4896.84</v>
      </c>
      <c r="I64">
        <v>1400.23</v>
      </c>
      <c r="J64">
        <v>1116.52</v>
      </c>
      <c r="K64" t="s">
        <v>57</v>
      </c>
    </row>
    <row r="65" spans="1:11" ht="12.75">
      <c r="A65" t="s">
        <v>10</v>
      </c>
      <c r="B65">
        <v>1075.9</v>
      </c>
      <c r="C65" t="s">
        <v>74</v>
      </c>
      <c r="D65" t="s">
        <v>79</v>
      </c>
      <c r="E65">
        <v>4.23</v>
      </c>
      <c r="F65">
        <v>642.59</v>
      </c>
      <c r="G65">
        <v>642.59</v>
      </c>
      <c r="H65">
        <v>4905.29</v>
      </c>
      <c r="I65">
        <v>1074.1</v>
      </c>
      <c r="J65">
        <v>966.84</v>
      </c>
      <c r="K65" t="s">
        <v>57</v>
      </c>
    </row>
    <row r="66" spans="1:11" ht="12.75">
      <c r="A66" t="s">
        <v>11</v>
      </c>
      <c r="B66">
        <v>1348.07</v>
      </c>
      <c r="C66" t="s">
        <v>74</v>
      </c>
      <c r="D66" t="s">
        <v>79</v>
      </c>
      <c r="E66">
        <v>4.23</v>
      </c>
      <c r="F66">
        <v>642.17</v>
      </c>
      <c r="G66">
        <v>642.16</v>
      </c>
      <c r="H66">
        <v>4976.75</v>
      </c>
      <c r="I66">
        <v>1343.89</v>
      </c>
      <c r="J66">
        <v>1203.08</v>
      </c>
      <c r="K66" t="s">
        <v>57</v>
      </c>
    </row>
    <row r="67" spans="1:11" ht="12.75">
      <c r="A67" t="s">
        <v>13</v>
      </c>
      <c r="B67">
        <v>992.63</v>
      </c>
      <c r="C67" t="s">
        <v>74</v>
      </c>
      <c r="D67" t="s">
        <v>79</v>
      </c>
      <c r="E67">
        <v>4.23</v>
      </c>
      <c r="F67">
        <v>642.35</v>
      </c>
      <c r="G67">
        <v>642.34</v>
      </c>
      <c r="H67">
        <v>4902.15</v>
      </c>
      <c r="I67">
        <v>990.89</v>
      </c>
      <c r="J67">
        <v>1039.81</v>
      </c>
      <c r="K67" t="s">
        <v>57</v>
      </c>
    </row>
    <row r="68" spans="1:11" ht="12.75">
      <c r="A68" t="s">
        <v>14</v>
      </c>
      <c r="B68">
        <v>663.58</v>
      </c>
      <c r="C68" t="s">
        <v>74</v>
      </c>
      <c r="D68" t="s">
        <v>79</v>
      </c>
      <c r="E68">
        <v>4.23</v>
      </c>
      <c r="F68">
        <v>642.68</v>
      </c>
      <c r="G68">
        <v>642.63</v>
      </c>
      <c r="H68">
        <v>4911.03</v>
      </c>
      <c r="I68">
        <v>664.68</v>
      </c>
      <c r="J68">
        <v>890.54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1784.21</v>
      </c>
      <c r="C71" t="s">
        <v>74</v>
      </c>
      <c r="D71" t="s">
        <v>79</v>
      </c>
      <c r="E71">
        <v>4.23</v>
      </c>
      <c r="F71">
        <v>619.85</v>
      </c>
      <c r="G71">
        <v>619.84</v>
      </c>
      <c r="H71">
        <v>4624.72</v>
      </c>
      <c r="I71">
        <v>1777.98</v>
      </c>
      <c r="J71">
        <v>939.57</v>
      </c>
      <c r="K71" t="s">
        <v>57</v>
      </c>
    </row>
    <row r="72" spans="1:11" ht="12.75">
      <c r="A72" t="s">
        <v>6</v>
      </c>
      <c r="B72">
        <v>1437.93</v>
      </c>
      <c r="C72" t="s">
        <v>74</v>
      </c>
      <c r="D72" t="s">
        <v>79</v>
      </c>
      <c r="E72">
        <v>4.23</v>
      </c>
      <c r="F72">
        <v>620.13</v>
      </c>
      <c r="G72">
        <v>620.02</v>
      </c>
      <c r="H72">
        <v>4552.9</v>
      </c>
      <c r="I72">
        <v>1435.26</v>
      </c>
      <c r="J72">
        <v>781.59</v>
      </c>
      <c r="K72" t="s">
        <v>57</v>
      </c>
    </row>
    <row r="73" spans="1:11" ht="12.75">
      <c r="A73" t="s">
        <v>3</v>
      </c>
      <c r="B73">
        <v>1094.88</v>
      </c>
      <c r="C73" t="s">
        <v>74</v>
      </c>
      <c r="D73" t="s">
        <v>79</v>
      </c>
      <c r="E73">
        <v>4.23</v>
      </c>
      <c r="F73">
        <v>620.09</v>
      </c>
      <c r="G73">
        <v>620.09</v>
      </c>
      <c r="H73">
        <v>4564.18</v>
      </c>
      <c r="I73">
        <v>1094.25</v>
      </c>
      <c r="J73">
        <v>622.46</v>
      </c>
      <c r="K73" t="s">
        <v>57</v>
      </c>
    </row>
    <row r="74" spans="1:11" ht="12.75">
      <c r="A74" t="s">
        <v>0</v>
      </c>
      <c r="B74">
        <v>1619.6</v>
      </c>
      <c r="C74" t="s">
        <v>74</v>
      </c>
      <c r="D74" t="s">
        <v>79</v>
      </c>
      <c r="E74">
        <v>4.23</v>
      </c>
      <c r="F74">
        <v>619.94</v>
      </c>
      <c r="G74">
        <v>619.93</v>
      </c>
      <c r="H74">
        <v>4623.8</v>
      </c>
      <c r="I74">
        <v>1615.88</v>
      </c>
      <c r="J74">
        <v>911.14</v>
      </c>
      <c r="K74" t="s">
        <v>57</v>
      </c>
    </row>
    <row r="75" spans="1:11" ht="12.75">
      <c r="A75" t="s">
        <v>7</v>
      </c>
      <c r="B75">
        <v>1254.64</v>
      </c>
      <c r="C75" t="s">
        <v>74</v>
      </c>
      <c r="D75" t="s">
        <v>79</v>
      </c>
      <c r="E75">
        <v>4.23</v>
      </c>
      <c r="F75">
        <v>619.91</v>
      </c>
      <c r="G75">
        <v>619.91</v>
      </c>
      <c r="H75">
        <v>4551.63</v>
      </c>
      <c r="I75">
        <v>1251.34</v>
      </c>
      <c r="J75">
        <v>741.94</v>
      </c>
      <c r="K75" t="s">
        <v>57</v>
      </c>
    </row>
    <row r="76" spans="1:11" ht="12.75">
      <c r="A76" t="s">
        <v>4</v>
      </c>
      <c r="B76">
        <v>935.49</v>
      </c>
      <c r="C76" t="s">
        <v>74</v>
      </c>
      <c r="D76" t="s">
        <v>79</v>
      </c>
      <c r="E76">
        <v>4.23</v>
      </c>
      <c r="F76">
        <v>620.15</v>
      </c>
      <c r="G76">
        <v>620.15</v>
      </c>
      <c r="H76">
        <v>4563.39</v>
      </c>
      <c r="I76">
        <v>935.92</v>
      </c>
      <c r="J76">
        <v>606.41</v>
      </c>
      <c r="K76" t="s">
        <v>57</v>
      </c>
    </row>
    <row r="77" spans="1:11" ht="12.75">
      <c r="A77" t="s">
        <v>1</v>
      </c>
      <c r="B77">
        <v>1335.55</v>
      </c>
      <c r="C77" t="s">
        <v>74</v>
      </c>
      <c r="D77" t="s">
        <v>79</v>
      </c>
      <c r="E77">
        <v>4.23</v>
      </c>
      <c r="F77">
        <v>619.84</v>
      </c>
      <c r="G77">
        <v>619.88</v>
      </c>
      <c r="H77">
        <v>4623.99</v>
      </c>
      <c r="I77">
        <v>1334.16</v>
      </c>
      <c r="J77">
        <v>871.59</v>
      </c>
      <c r="K77" t="s">
        <v>57</v>
      </c>
    </row>
    <row r="78" spans="1:11" ht="12.75">
      <c r="A78" t="s">
        <v>8</v>
      </c>
      <c r="B78">
        <v>992.88</v>
      </c>
      <c r="C78" t="s">
        <v>74</v>
      </c>
      <c r="D78" t="s">
        <v>79</v>
      </c>
      <c r="E78">
        <v>4.23</v>
      </c>
      <c r="F78">
        <v>620.06</v>
      </c>
      <c r="G78">
        <v>619.95</v>
      </c>
      <c r="H78">
        <v>4552.53</v>
      </c>
      <c r="I78">
        <v>992.67</v>
      </c>
      <c r="J78">
        <v>724.46</v>
      </c>
      <c r="K78" t="s">
        <v>57</v>
      </c>
    </row>
    <row r="79" spans="1:11" ht="12.75">
      <c r="A79" t="s">
        <v>5</v>
      </c>
      <c r="B79">
        <v>654.77</v>
      </c>
      <c r="C79" t="s">
        <v>74</v>
      </c>
      <c r="D79" t="s">
        <v>79</v>
      </c>
      <c r="E79">
        <v>4.23</v>
      </c>
      <c r="F79">
        <v>620.14</v>
      </c>
      <c r="G79">
        <v>620.05</v>
      </c>
      <c r="H79">
        <v>4564.15</v>
      </c>
      <c r="I79">
        <v>655.88</v>
      </c>
      <c r="J79">
        <v>567.09</v>
      </c>
      <c r="K79" t="s">
        <v>57</v>
      </c>
    </row>
    <row r="80" spans="1:11" ht="12.75">
      <c r="A80" t="s">
        <v>2</v>
      </c>
      <c r="B80">
        <v>859.67</v>
      </c>
      <c r="C80" t="s">
        <v>74</v>
      </c>
      <c r="D80" t="s">
        <v>79</v>
      </c>
      <c r="E80">
        <v>4.23</v>
      </c>
      <c r="F80">
        <v>619.85</v>
      </c>
      <c r="G80">
        <v>619.85</v>
      </c>
      <c r="H80">
        <v>4630.77</v>
      </c>
      <c r="I80">
        <v>859.78</v>
      </c>
      <c r="J80">
        <v>820.6</v>
      </c>
      <c r="K80" t="s">
        <v>57</v>
      </c>
    </row>
    <row r="81" spans="1:11" ht="12.75">
      <c r="A81" t="s">
        <v>9</v>
      </c>
      <c r="B81">
        <v>508.99</v>
      </c>
      <c r="C81" t="s">
        <v>74</v>
      </c>
      <c r="D81" t="s">
        <v>79</v>
      </c>
      <c r="E81">
        <v>4.23</v>
      </c>
      <c r="F81">
        <v>620.11</v>
      </c>
      <c r="G81">
        <v>620</v>
      </c>
      <c r="H81">
        <v>4559.39</v>
      </c>
      <c r="I81">
        <v>508.77</v>
      </c>
      <c r="J81">
        <v>656.74</v>
      </c>
      <c r="K81" t="s">
        <v>57</v>
      </c>
    </row>
    <row r="82" spans="1:11" ht="12.75">
      <c r="A82" t="s">
        <v>10</v>
      </c>
      <c r="B82">
        <v>173.71</v>
      </c>
      <c r="C82" t="s">
        <v>74</v>
      </c>
      <c r="D82" t="s">
        <v>79</v>
      </c>
      <c r="E82">
        <v>4.23</v>
      </c>
      <c r="F82">
        <v>620.24</v>
      </c>
      <c r="G82">
        <v>620.13</v>
      </c>
      <c r="H82">
        <v>4571.15</v>
      </c>
      <c r="I82">
        <v>175.5</v>
      </c>
      <c r="J82">
        <v>500.89</v>
      </c>
      <c r="K82" t="s">
        <v>57</v>
      </c>
    </row>
    <row r="83" spans="1:11" ht="12.75">
      <c r="A83" t="s">
        <v>11</v>
      </c>
      <c r="B83">
        <v>451.88</v>
      </c>
      <c r="C83" t="s">
        <v>74</v>
      </c>
      <c r="D83" t="s">
        <v>79</v>
      </c>
      <c r="E83">
        <v>4.23</v>
      </c>
      <c r="F83">
        <v>620.03</v>
      </c>
      <c r="G83">
        <v>619.92</v>
      </c>
      <c r="H83">
        <v>4637.07</v>
      </c>
      <c r="I83">
        <v>452.07</v>
      </c>
      <c r="J83">
        <v>744.74</v>
      </c>
      <c r="K83" t="s">
        <v>57</v>
      </c>
    </row>
    <row r="84" spans="1:11" ht="12.75">
      <c r="A84" t="s">
        <v>13</v>
      </c>
      <c r="B84">
        <v>96.66</v>
      </c>
      <c r="C84" t="s">
        <v>74</v>
      </c>
      <c r="D84" t="s">
        <v>79</v>
      </c>
      <c r="E84">
        <v>4.23</v>
      </c>
      <c r="F84">
        <v>620.06</v>
      </c>
      <c r="G84">
        <v>620.06</v>
      </c>
      <c r="H84">
        <v>4566.18</v>
      </c>
      <c r="I84">
        <v>97.75</v>
      </c>
      <c r="J84">
        <v>578.08</v>
      </c>
      <c r="K84" t="s">
        <v>57</v>
      </c>
    </row>
    <row r="85" spans="1:11" ht="12.75">
      <c r="A85" t="s">
        <v>14</v>
      </c>
      <c r="B85">
        <v>-233.59</v>
      </c>
      <c r="C85" t="s">
        <v>74</v>
      </c>
      <c r="D85" t="s">
        <v>79</v>
      </c>
      <c r="E85">
        <v>4.23</v>
      </c>
      <c r="F85">
        <v>620.23</v>
      </c>
      <c r="G85">
        <v>620.19</v>
      </c>
      <c r="H85">
        <v>4579.42</v>
      </c>
      <c r="I85">
        <v>-232.53</v>
      </c>
      <c r="J85">
        <v>426.09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2009-01-12T19:39:56Z</dcterms:modified>
  <cp:category/>
  <cp:version/>
  <cp:contentType/>
  <cp:contentStatus/>
</cp:coreProperties>
</file>