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1"/>
  </bookViews>
  <sheets>
    <sheet name="breakout" sheetId="1" r:id="rId1"/>
    <sheet name="loaded rates" sheetId="2" r:id="rId2"/>
  </sheets>
  <definedNames>
    <definedName name="Institutions" localSheetId="1">'loaded rates'!#REF!</definedName>
    <definedName name="Institutions">'breakout'!#REF!</definedName>
  </definedNames>
  <calcPr fullCalcOnLoad="1"/>
</workbook>
</file>

<file path=xl/sharedStrings.xml><?xml version="1.0" encoding="utf-8"?>
<sst xmlns="http://schemas.openxmlformats.org/spreadsheetml/2006/main" count="251" uniqueCount="73">
  <si>
    <t>Institution</t>
  </si>
  <si>
    <t>Initials</t>
  </si>
  <si>
    <t>ANL</t>
  </si>
  <si>
    <t>DOE</t>
  </si>
  <si>
    <t>1,2,4</t>
  </si>
  <si>
    <t>BNL</t>
  </si>
  <si>
    <t>1,2,3,4,9</t>
  </si>
  <si>
    <t>BNL - Software</t>
  </si>
  <si>
    <t>BNL_S</t>
  </si>
  <si>
    <t>Columbia  U.  (Nevis  Laboratory)</t>
  </si>
  <si>
    <t>Nevis</t>
  </si>
  <si>
    <t>NSF</t>
  </si>
  <si>
    <t>1,2,3,4</t>
  </si>
  <si>
    <t>Hampton U.</t>
  </si>
  <si>
    <t>Hamp</t>
  </si>
  <si>
    <t>Indiana U.</t>
  </si>
  <si>
    <t>IU</t>
  </si>
  <si>
    <t>LBNL/UC-Berkeley</t>
  </si>
  <si>
    <t>LBL</t>
  </si>
  <si>
    <t>LBNL</t>
  </si>
  <si>
    <t>LBLj</t>
  </si>
  <si>
    <t>U.  of  Chicago</t>
  </si>
  <si>
    <t>UoC</t>
  </si>
  <si>
    <t>U. of Arizona</t>
  </si>
  <si>
    <t>Uaz</t>
  </si>
  <si>
    <t>U. of California, Irvine</t>
  </si>
  <si>
    <t>UCI</t>
  </si>
  <si>
    <t>U. of California, Santa Cruz</t>
  </si>
  <si>
    <t>UCSCs</t>
  </si>
  <si>
    <t>UCSC</t>
  </si>
  <si>
    <t>U. of Michigan</t>
  </si>
  <si>
    <t>UoM</t>
  </si>
  <si>
    <t>Harvard U.</t>
  </si>
  <si>
    <t>Harv</t>
  </si>
  <si>
    <t>Harvard</t>
  </si>
  <si>
    <t>Boston U.</t>
  </si>
  <si>
    <t>BU</t>
  </si>
  <si>
    <t>Boston</t>
  </si>
  <si>
    <t>Tufts U.</t>
  </si>
  <si>
    <t>Tufts</t>
  </si>
  <si>
    <t>Composite U.</t>
  </si>
  <si>
    <t>Composite</t>
  </si>
  <si>
    <t>AIT Avg</t>
  </si>
  <si>
    <t>IT I Avg</t>
  </si>
  <si>
    <t>IT II Avg</t>
  </si>
  <si>
    <t>IT Tech Avg</t>
  </si>
  <si>
    <t>Consult. Avg</t>
  </si>
  <si>
    <t>Admin. Serv. Avg</t>
  </si>
  <si>
    <t>Tech. Serv. Avg</t>
  </si>
  <si>
    <t>Student Avg</t>
  </si>
  <si>
    <t>Physicist Average</t>
  </si>
  <si>
    <t>AIT Indirect Factor</t>
  </si>
  <si>
    <t>IT I Indirect Factor</t>
  </si>
  <si>
    <t>IT II Indirect Factor</t>
  </si>
  <si>
    <t>IT Tech  Indirect Factor</t>
  </si>
  <si>
    <t>Consult. Indirect Factor</t>
  </si>
  <si>
    <t>Admin. Serv. Indirect Factor</t>
  </si>
  <si>
    <t>Tech. Serv. Indirect Factor</t>
  </si>
  <si>
    <t>Student Indirect Factor</t>
  </si>
  <si>
    <t>Physicist Indirect</t>
  </si>
  <si>
    <t>Power Indirect</t>
  </si>
  <si>
    <t>Stores Indirect</t>
  </si>
  <si>
    <t>Travel Indirect</t>
  </si>
  <si>
    <t>Low Level Indirect</t>
  </si>
  <si>
    <t>Licenses Indirect</t>
  </si>
  <si>
    <t>High Level Indirect</t>
  </si>
  <si>
    <t>Maintenance Indirect</t>
  </si>
  <si>
    <t>Space Indirect</t>
  </si>
  <si>
    <t>Grouping Code</t>
  </si>
  <si>
    <t>Default funding agency</t>
  </si>
  <si>
    <t>Associated subsystems</t>
  </si>
  <si>
    <t>FTE cost @1760 hours</t>
  </si>
  <si>
    <t>$k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</si>
</sst>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sz val="10"/>
      <color indexed="12"/>
      <name val="MS Sans Serif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1" xfId="21" applyFont="1" applyFill="1" applyBorder="1" applyAlignment="1">
      <alignment horizontal="left" wrapText="1"/>
      <protection/>
    </xf>
    <xf numFmtId="0" fontId="6" fillId="0" borderId="1" xfId="21" applyFont="1" applyFill="1" applyBorder="1" applyAlignment="1">
      <alignment horizontal="right" wrapText="1"/>
      <protection/>
    </xf>
    <xf numFmtId="0" fontId="6" fillId="2" borderId="2" xfId="21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44" fontId="6" fillId="0" borderId="1" xfId="21" applyNumberFormat="1" applyFont="1" applyFill="1" applyBorder="1" applyAlignment="1">
      <alignment horizontal="right" wrapText="1"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21" applyFont="1" applyFill="1" applyBorder="1" applyAlignment="1">
      <alignment horizontal="left" wrapText="1"/>
      <protection/>
    </xf>
    <xf numFmtId="164" fontId="7" fillId="0" borderId="0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8" fillId="0" borderId="7" xfId="21" applyFont="1" applyFill="1" applyBorder="1" applyAlignment="1">
      <alignment horizontal="left" wrapText="1"/>
      <protection/>
    </xf>
    <xf numFmtId="0" fontId="8" fillId="0" borderId="8" xfId="21" applyFont="1" applyFill="1" applyBorder="1" applyAlignment="1">
      <alignment horizontal="left" wrapText="1"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stitu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D24" sqref="D24"/>
    </sheetView>
  </sheetViews>
  <sheetFormatPr defaultColWidth="9.140625" defaultRowHeight="12.75"/>
  <cols>
    <col min="1" max="1" width="31.00390625" style="0" customWidth="1"/>
    <col min="2" max="2" width="9.57421875" style="0" bestFit="1" customWidth="1"/>
    <col min="5" max="5" width="10.00390625" style="0" customWidth="1"/>
    <col min="31" max="31" width="10.8515625" style="0" customWidth="1"/>
  </cols>
  <sheetData>
    <row r="1" spans="1:31" s="4" customFormat="1" ht="51">
      <c r="A1" s="3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  <c r="Y1" s="3" t="s">
        <v>65</v>
      </c>
      <c r="Z1" s="3" t="s">
        <v>66</v>
      </c>
      <c r="AA1" s="3" t="s">
        <v>67</v>
      </c>
      <c r="AB1" s="3" t="s">
        <v>1</v>
      </c>
      <c r="AC1" s="3" t="s">
        <v>68</v>
      </c>
      <c r="AD1" s="3" t="s">
        <v>69</v>
      </c>
      <c r="AE1" s="3" t="s">
        <v>70</v>
      </c>
    </row>
    <row r="2" spans="1:31" ht="12.75">
      <c r="A2" s="1" t="s">
        <v>2</v>
      </c>
      <c r="B2" s="2">
        <v>65.25</v>
      </c>
      <c r="C2" s="2">
        <v>65.25</v>
      </c>
      <c r="D2" s="2">
        <v>63.47</v>
      </c>
      <c r="E2" s="2">
        <v>43.32</v>
      </c>
      <c r="F2" s="2">
        <v>0</v>
      </c>
      <c r="G2" s="2">
        <v>63.47</v>
      </c>
      <c r="H2" s="2">
        <v>63.47</v>
      </c>
      <c r="I2" s="2">
        <v>0</v>
      </c>
      <c r="J2" s="2">
        <v>0</v>
      </c>
      <c r="K2" s="2">
        <v>1.59</v>
      </c>
      <c r="L2" s="2">
        <v>1.59</v>
      </c>
      <c r="M2" s="2">
        <v>1.59</v>
      </c>
      <c r="N2" s="2">
        <v>1.59</v>
      </c>
      <c r="O2" s="2">
        <v>1.59</v>
      </c>
      <c r="P2" s="2">
        <v>1.59</v>
      </c>
      <c r="Q2" s="2">
        <v>1.59</v>
      </c>
      <c r="R2" s="2">
        <v>1.59</v>
      </c>
      <c r="S2" s="2">
        <v>0</v>
      </c>
      <c r="T2" s="2">
        <v>0</v>
      </c>
      <c r="U2" s="2">
        <v>10.6</v>
      </c>
      <c r="V2" s="2">
        <v>28.58</v>
      </c>
      <c r="W2" s="2">
        <v>10.6</v>
      </c>
      <c r="X2" s="2">
        <v>10.6</v>
      </c>
      <c r="Y2" s="2">
        <v>10.6</v>
      </c>
      <c r="Z2" s="2">
        <v>10.6</v>
      </c>
      <c r="AA2" s="2">
        <v>28.58</v>
      </c>
      <c r="AB2" s="1" t="s">
        <v>2</v>
      </c>
      <c r="AC2" s="1" t="s">
        <v>2</v>
      </c>
      <c r="AD2" s="1" t="s">
        <v>3</v>
      </c>
      <c r="AE2" s="1" t="s">
        <v>4</v>
      </c>
    </row>
    <row r="3" spans="1:31" ht="12.75">
      <c r="A3" s="1" t="s">
        <v>5</v>
      </c>
      <c r="B3" s="2">
        <v>93.07</v>
      </c>
      <c r="C3" s="2">
        <v>62.82</v>
      </c>
      <c r="D3" s="2">
        <v>0</v>
      </c>
      <c r="E3" s="2">
        <v>0</v>
      </c>
      <c r="F3" s="2">
        <v>0</v>
      </c>
      <c r="G3" s="2">
        <v>34.53</v>
      </c>
      <c r="H3" s="2">
        <v>30</v>
      </c>
      <c r="I3" s="2">
        <v>12</v>
      </c>
      <c r="J3" s="2">
        <v>0</v>
      </c>
      <c r="K3" s="2">
        <v>1.29</v>
      </c>
      <c r="L3" s="2">
        <v>1.29</v>
      </c>
      <c r="M3" s="2">
        <v>1.29</v>
      </c>
      <c r="N3" s="2">
        <v>1.29</v>
      </c>
      <c r="O3" s="2">
        <v>1.29</v>
      </c>
      <c r="P3" s="2">
        <v>1.29</v>
      </c>
      <c r="Q3" s="2">
        <v>1.29</v>
      </c>
      <c r="R3" s="2">
        <v>1.29</v>
      </c>
      <c r="S3" s="2">
        <v>0</v>
      </c>
      <c r="T3" s="2">
        <v>10</v>
      </c>
      <c r="U3" s="2">
        <v>22.51</v>
      </c>
      <c r="V3" s="2">
        <v>22.51</v>
      </c>
      <c r="W3" s="2">
        <v>8.81</v>
      </c>
      <c r="X3" s="2">
        <v>22.51</v>
      </c>
      <c r="Y3" s="2">
        <v>8.81</v>
      </c>
      <c r="Z3" s="2">
        <v>10</v>
      </c>
      <c r="AA3" s="2">
        <v>10</v>
      </c>
      <c r="AB3" s="1" t="s">
        <v>5</v>
      </c>
      <c r="AC3" s="1" t="s">
        <v>5</v>
      </c>
      <c r="AD3" s="1" t="s">
        <v>3</v>
      </c>
      <c r="AE3" s="1" t="s">
        <v>6</v>
      </c>
    </row>
    <row r="4" spans="1:31" ht="12.75">
      <c r="A4" s="1" t="s">
        <v>7</v>
      </c>
      <c r="B4" s="2">
        <v>93.28</v>
      </c>
      <c r="C4" s="2">
        <v>72.27</v>
      </c>
      <c r="D4" s="2">
        <v>60.49</v>
      </c>
      <c r="E4" s="2">
        <v>37.3</v>
      </c>
      <c r="F4" s="2">
        <v>55</v>
      </c>
      <c r="G4" s="2">
        <v>34.53</v>
      </c>
      <c r="H4" s="2">
        <v>30</v>
      </c>
      <c r="I4" s="2">
        <v>12</v>
      </c>
      <c r="J4" s="2">
        <v>0</v>
      </c>
      <c r="K4" s="2">
        <v>1.29</v>
      </c>
      <c r="L4" s="2">
        <v>1.29</v>
      </c>
      <c r="M4" s="2">
        <v>1.29</v>
      </c>
      <c r="N4" s="2">
        <v>1.29</v>
      </c>
      <c r="O4" s="2">
        <v>1.29</v>
      </c>
      <c r="P4" s="2">
        <v>1.29</v>
      </c>
      <c r="Q4" s="2">
        <v>1.29</v>
      </c>
      <c r="R4" s="2">
        <v>1.29</v>
      </c>
      <c r="S4" s="2">
        <v>0</v>
      </c>
      <c r="T4" s="2">
        <v>10</v>
      </c>
      <c r="U4" s="2">
        <v>22.51</v>
      </c>
      <c r="V4" s="2">
        <v>22.51</v>
      </c>
      <c r="W4" s="2">
        <v>8.81</v>
      </c>
      <c r="X4" s="2">
        <v>22.51</v>
      </c>
      <c r="Y4" s="2">
        <v>8.81</v>
      </c>
      <c r="Z4" s="2">
        <v>10</v>
      </c>
      <c r="AA4" s="2">
        <v>10</v>
      </c>
      <c r="AB4" s="1" t="s">
        <v>8</v>
      </c>
      <c r="AC4" s="1" t="s">
        <v>5</v>
      </c>
      <c r="AD4" s="1" t="s">
        <v>3</v>
      </c>
      <c r="AE4" s="1" t="s">
        <v>4</v>
      </c>
    </row>
    <row r="5" spans="1:31" ht="12.75">
      <c r="A5" s="1" t="s">
        <v>35</v>
      </c>
      <c r="B5" s="2">
        <v>0</v>
      </c>
      <c r="C5" s="2">
        <v>58</v>
      </c>
      <c r="D5" s="2">
        <v>47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1.26</v>
      </c>
      <c r="L5" s="2">
        <v>1.26</v>
      </c>
      <c r="M5" s="2">
        <v>1.26</v>
      </c>
      <c r="N5" s="2">
        <v>1.26</v>
      </c>
      <c r="O5" s="2">
        <v>26</v>
      </c>
      <c r="P5" s="2">
        <v>1.26</v>
      </c>
      <c r="Q5" s="2">
        <v>1.26</v>
      </c>
      <c r="R5" s="2">
        <v>1.26</v>
      </c>
      <c r="S5" s="2">
        <v>1.26</v>
      </c>
      <c r="T5" s="2">
        <v>26</v>
      </c>
      <c r="U5" s="2">
        <v>26</v>
      </c>
      <c r="V5" s="2">
        <v>26</v>
      </c>
      <c r="W5" s="2">
        <v>26</v>
      </c>
      <c r="X5" s="2">
        <v>26</v>
      </c>
      <c r="Y5" s="2">
        <v>26</v>
      </c>
      <c r="Z5" s="2">
        <v>26</v>
      </c>
      <c r="AA5" s="2">
        <v>26</v>
      </c>
      <c r="AB5" s="1" t="s">
        <v>36</v>
      </c>
      <c r="AC5" s="1" t="s">
        <v>37</v>
      </c>
      <c r="AD5" s="1" t="s">
        <v>11</v>
      </c>
      <c r="AE5" s="1" t="s">
        <v>12</v>
      </c>
    </row>
    <row r="6" spans="1:31" ht="25.5">
      <c r="A6" s="1" t="s">
        <v>40</v>
      </c>
      <c r="B6" s="2">
        <v>66.04</v>
      </c>
      <c r="C6" s="2">
        <v>49.9</v>
      </c>
      <c r="D6" s="2">
        <v>35.22</v>
      </c>
      <c r="E6" s="2">
        <v>22.01</v>
      </c>
      <c r="F6" s="2">
        <v>56.53</v>
      </c>
      <c r="G6" s="2">
        <v>24.88</v>
      </c>
      <c r="H6" s="2">
        <v>22.01</v>
      </c>
      <c r="I6" s="2">
        <v>13.21</v>
      </c>
      <c r="J6" s="2">
        <v>0</v>
      </c>
      <c r="K6" s="2">
        <v>1.49</v>
      </c>
      <c r="L6" s="2">
        <v>1.49</v>
      </c>
      <c r="M6" s="2">
        <v>1.49</v>
      </c>
      <c r="N6" s="2">
        <v>1.49</v>
      </c>
      <c r="O6" s="2">
        <v>1.49</v>
      </c>
      <c r="P6" s="2">
        <v>1.49</v>
      </c>
      <c r="Q6" s="2">
        <v>1.49</v>
      </c>
      <c r="R6" s="2">
        <v>1.07</v>
      </c>
      <c r="S6" s="2">
        <v>0</v>
      </c>
      <c r="T6" s="2">
        <v>49</v>
      </c>
      <c r="U6" s="2">
        <v>0</v>
      </c>
      <c r="V6" s="2">
        <v>49</v>
      </c>
      <c r="W6" s="2">
        <v>49</v>
      </c>
      <c r="X6" s="2">
        <v>49</v>
      </c>
      <c r="Y6" s="2">
        <v>0</v>
      </c>
      <c r="Z6" s="2">
        <v>49</v>
      </c>
      <c r="AA6" s="2">
        <v>0</v>
      </c>
      <c r="AB6" s="1" t="s">
        <v>41</v>
      </c>
      <c r="AC6" s="1" t="s">
        <v>41</v>
      </c>
      <c r="AD6" s="1" t="s">
        <v>11</v>
      </c>
      <c r="AE6" s="1" t="s">
        <v>12</v>
      </c>
    </row>
    <row r="7" spans="1:31" ht="12.75">
      <c r="A7" s="1" t="s">
        <v>13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1" t="s">
        <v>14</v>
      </c>
      <c r="AC7" s="1" t="s">
        <v>14</v>
      </c>
      <c r="AD7" s="1" t="s">
        <v>11</v>
      </c>
      <c r="AE7" s="1" t="s">
        <v>12</v>
      </c>
    </row>
    <row r="8" spans="1:31" ht="12.75">
      <c r="A8" s="1" t="s">
        <v>32</v>
      </c>
      <c r="B8" s="2">
        <v>0</v>
      </c>
      <c r="C8" s="2">
        <v>58</v>
      </c>
      <c r="D8" s="2">
        <v>43.38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1.26</v>
      </c>
      <c r="L8" s="2">
        <v>1.26</v>
      </c>
      <c r="M8" s="2">
        <v>1.26</v>
      </c>
      <c r="N8" s="2">
        <v>1.26</v>
      </c>
      <c r="O8" s="2">
        <v>1.26</v>
      </c>
      <c r="P8" s="2">
        <v>1.26</v>
      </c>
      <c r="Q8" s="2">
        <v>1.26</v>
      </c>
      <c r="R8" s="2">
        <v>1.26</v>
      </c>
      <c r="S8" s="2">
        <v>1.26</v>
      </c>
      <c r="T8" s="2">
        <v>26</v>
      </c>
      <c r="U8" s="2">
        <v>26</v>
      </c>
      <c r="V8" s="2">
        <v>26</v>
      </c>
      <c r="W8" s="2">
        <v>26</v>
      </c>
      <c r="X8" s="2">
        <v>26</v>
      </c>
      <c r="Y8" s="2">
        <v>26</v>
      </c>
      <c r="Z8" s="2">
        <v>26</v>
      </c>
      <c r="AA8" s="2">
        <v>26</v>
      </c>
      <c r="AB8" s="1" t="s">
        <v>33</v>
      </c>
      <c r="AC8" s="1" t="s">
        <v>34</v>
      </c>
      <c r="AD8" s="1" t="s">
        <v>11</v>
      </c>
      <c r="AE8" s="1" t="s">
        <v>12</v>
      </c>
    </row>
    <row r="9" spans="1:31" ht="12.75">
      <c r="A9" s="1" t="s">
        <v>15</v>
      </c>
      <c r="B9" s="2">
        <v>0</v>
      </c>
      <c r="C9" s="2">
        <v>0</v>
      </c>
      <c r="D9" s="2">
        <v>47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1" t="s">
        <v>16</v>
      </c>
      <c r="AC9" s="1" t="s">
        <v>16</v>
      </c>
      <c r="AD9" s="1" t="s">
        <v>3</v>
      </c>
      <c r="AE9" s="1" t="s">
        <v>12</v>
      </c>
    </row>
    <row r="10" spans="1:31" ht="12.75">
      <c r="A10" s="1" t="s">
        <v>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1" t="s">
        <v>18</v>
      </c>
      <c r="AC10" s="1" t="s">
        <v>19</v>
      </c>
      <c r="AD10" s="1" t="s">
        <v>3</v>
      </c>
      <c r="AE10" s="1" t="s">
        <v>12</v>
      </c>
    </row>
    <row r="11" spans="1:31" ht="12.75">
      <c r="A11" s="1" t="s">
        <v>19</v>
      </c>
      <c r="B11" s="2">
        <v>92.44</v>
      </c>
      <c r="C11" s="2">
        <v>81.79</v>
      </c>
      <c r="D11" s="2">
        <v>64.43</v>
      </c>
      <c r="E11" s="2">
        <v>38.86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1.7</v>
      </c>
      <c r="L11" s="2">
        <v>1.7</v>
      </c>
      <c r="M11" s="2">
        <v>1.7</v>
      </c>
      <c r="N11" s="2">
        <v>1.7</v>
      </c>
      <c r="O11" s="2">
        <v>1.7</v>
      </c>
      <c r="P11" s="2">
        <v>1.7</v>
      </c>
      <c r="Q11" s="2">
        <v>1.7</v>
      </c>
      <c r="R11" s="2">
        <v>1.7</v>
      </c>
      <c r="S11" s="2">
        <v>1.7</v>
      </c>
      <c r="T11" s="2">
        <v>42.3</v>
      </c>
      <c r="U11" s="2">
        <v>12.1</v>
      </c>
      <c r="V11" s="2">
        <v>19.1</v>
      </c>
      <c r="W11" s="2">
        <v>12.1</v>
      </c>
      <c r="X11" s="2">
        <v>12.1</v>
      </c>
      <c r="Y11" s="2">
        <v>12.1</v>
      </c>
      <c r="Z11" s="2">
        <v>12.1</v>
      </c>
      <c r="AA11" s="2">
        <v>42.3</v>
      </c>
      <c r="AB11" s="1" t="s">
        <v>20</v>
      </c>
      <c r="AC11" s="1" t="s">
        <v>19</v>
      </c>
      <c r="AD11" s="1" t="s">
        <v>3</v>
      </c>
      <c r="AE11" s="1" t="s">
        <v>12</v>
      </c>
    </row>
    <row r="12" spans="1:31" ht="12.75">
      <c r="A12" s="1" t="s">
        <v>9</v>
      </c>
      <c r="B12" s="2">
        <v>0</v>
      </c>
      <c r="C12" s="2">
        <v>0</v>
      </c>
      <c r="D12" s="2">
        <v>0</v>
      </c>
      <c r="E12" s="2">
        <v>45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1.7</v>
      </c>
      <c r="L12" s="2">
        <v>1.7</v>
      </c>
      <c r="M12" s="2">
        <v>1.7</v>
      </c>
      <c r="N12" s="2">
        <v>1.7</v>
      </c>
      <c r="O12" s="2">
        <v>1.7</v>
      </c>
      <c r="P12" s="2">
        <v>1.7</v>
      </c>
      <c r="Q12" s="2">
        <v>1.7</v>
      </c>
      <c r="R12" s="2">
        <v>1.7</v>
      </c>
      <c r="S12" s="2">
        <v>0</v>
      </c>
      <c r="T12" s="2">
        <v>0</v>
      </c>
      <c r="U12" s="2">
        <v>0</v>
      </c>
      <c r="V12" s="2">
        <v>70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1" t="s">
        <v>10</v>
      </c>
      <c r="AC12" s="1" t="s">
        <v>10</v>
      </c>
      <c r="AD12" s="1" t="s">
        <v>11</v>
      </c>
      <c r="AE12" s="1" t="s">
        <v>12</v>
      </c>
    </row>
    <row r="13" spans="1:31" ht="12.75">
      <c r="A13" s="1" t="s">
        <v>38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1" t="s">
        <v>39</v>
      </c>
      <c r="AC13" s="1" t="s">
        <v>39</v>
      </c>
      <c r="AD13" s="1" t="s">
        <v>11</v>
      </c>
      <c r="AE13" s="1" t="s">
        <v>12</v>
      </c>
    </row>
    <row r="14" spans="1:31" ht="12.75">
      <c r="A14" s="1" t="s">
        <v>23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1" t="s">
        <v>24</v>
      </c>
      <c r="AC14" s="1" t="s">
        <v>24</v>
      </c>
      <c r="AD14" s="1" t="s">
        <v>3</v>
      </c>
      <c r="AE14" s="1" t="s">
        <v>12</v>
      </c>
    </row>
    <row r="15" spans="1:31" ht="12.75">
      <c r="A15" s="1" t="s">
        <v>25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1" t="s">
        <v>26</v>
      </c>
      <c r="AC15" s="1" t="s">
        <v>26</v>
      </c>
      <c r="AD15" s="1" t="s">
        <v>3</v>
      </c>
      <c r="AE15" s="1" t="s">
        <v>12</v>
      </c>
    </row>
    <row r="16" spans="1:31" ht="12.75">
      <c r="A16" s="1" t="s">
        <v>27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1" t="s">
        <v>28</v>
      </c>
      <c r="AC16" s="1" t="s">
        <v>29</v>
      </c>
      <c r="AD16" s="1" t="s">
        <v>3</v>
      </c>
      <c r="AE16" s="1" t="s">
        <v>12</v>
      </c>
    </row>
    <row r="17" spans="1:31" ht="12.75">
      <c r="A17" s="1" t="s">
        <v>21</v>
      </c>
      <c r="B17" s="2">
        <v>0</v>
      </c>
      <c r="C17" s="2">
        <v>58</v>
      </c>
      <c r="D17" s="2">
        <v>47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1.26</v>
      </c>
      <c r="L17" s="2">
        <v>1.26</v>
      </c>
      <c r="M17" s="2">
        <v>1.26</v>
      </c>
      <c r="N17" s="2">
        <v>1.26</v>
      </c>
      <c r="O17" s="2">
        <v>1.26</v>
      </c>
      <c r="P17" s="2">
        <v>1.26</v>
      </c>
      <c r="Q17" s="2">
        <v>1.26</v>
      </c>
      <c r="R17" s="2">
        <v>1.26</v>
      </c>
      <c r="S17" s="2">
        <v>1.26</v>
      </c>
      <c r="T17" s="2">
        <v>26</v>
      </c>
      <c r="U17" s="2">
        <v>26</v>
      </c>
      <c r="V17" s="2">
        <v>26</v>
      </c>
      <c r="W17" s="2">
        <v>26</v>
      </c>
      <c r="X17" s="2">
        <v>26</v>
      </c>
      <c r="Y17" s="2">
        <v>26</v>
      </c>
      <c r="Z17" s="2">
        <v>26</v>
      </c>
      <c r="AA17" s="2">
        <v>26</v>
      </c>
      <c r="AB17" s="1" t="s">
        <v>22</v>
      </c>
      <c r="AC17" s="1" t="s">
        <v>22</v>
      </c>
      <c r="AD17" s="1" t="s">
        <v>11</v>
      </c>
      <c r="AE17" s="1" t="s">
        <v>12</v>
      </c>
    </row>
    <row r="18" spans="1:31" ht="12.75">
      <c r="A18" s="1" t="s">
        <v>30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1" t="s">
        <v>31</v>
      </c>
      <c r="AC18" s="1" t="s">
        <v>31</v>
      </c>
      <c r="AD18" s="1" t="s">
        <v>3</v>
      </c>
      <c r="AE18" s="1" t="s">
        <v>12</v>
      </c>
    </row>
  </sheetData>
  <printOptions/>
  <pageMargins left="0.75" right="0.75" top="1" bottom="1" header="0.5" footer="0.5"/>
  <pageSetup horizontalDpi="600" verticalDpi="600" orientation="landscape" paperSize="3" scale="6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showZeros="0" tabSelected="1" workbookViewId="0" topLeftCell="A1">
      <pane ySplit="1" topLeftCell="BM17" activePane="bottomLeft" state="frozen"/>
      <selection pane="topLeft" activeCell="E1" sqref="E1"/>
      <selection pane="bottomLeft" activeCell="E31" sqref="E31"/>
    </sheetView>
  </sheetViews>
  <sheetFormatPr defaultColWidth="9.140625" defaultRowHeight="12.75"/>
  <cols>
    <col min="1" max="1" width="31.00390625" style="0" customWidth="1"/>
    <col min="2" max="4" width="12.00390625" style="0" bestFit="1" customWidth="1"/>
    <col min="5" max="5" width="12.421875" style="0" customWidth="1"/>
    <col min="6" max="6" width="13.00390625" style="0" customWidth="1"/>
    <col min="7" max="8" width="12.00390625" style="0" bestFit="1" customWidth="1"/>
    <col min="9" max="9" width="14.140625" style="0" customWidth="1"/>
    <col min="10" max="10" width="8.57421875" style="0" customWidth="1"/>
    <col min="11" max="30" width="0" style="0" hidden="1" customWidth="1"/>
    <col min="31" max="31" width="10.8515625" style="0" hidden="1" customWidth="1"/>
    <col min="32" max="123" width="0" style="0" hidden="1" customWidth="1"/>
  </cols>
  <sheetData>
    <row r="1" spans="1:31" s="4" customFormat="1" ht="51">
      <c r="A1" s="3" t="s">
        <v>0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  <c r="Y1" s="3" t="s">
        <v>65</v>
      </c>
      <c r="Z1" s="3" t="s">
        <v>66</v>
      </c>
      <c r="AA1" s="3" t="s">
        <v>67</v>
      </c>
      <c r="AB1" s="3" t="s">
        <v>1</v>
      </c>
      <c r="AC1" s="3" t="s">
        <v>68</v>
      </c>
      <c r="AD1" s="3" t="s">
        <v>69</v>
      </c>
      <c r="AE1" s="3" t="s">
        <v>70</v>
      </c>
    </row>
    <row r="2" spans="1:31" ht="12.75">
      <c r="A2" s="1" t="s">
        <v>2</v>
      </c>
      <c r="B2" s="5">
        <f>breakout!B2*breakout!K2</f>
        <v>103.7475</v>
      </c>
      <c r="C2" s="5">
        <f>breakout!C2*breakout!L2</f>
        <v>103.7475</v>
      </c>
      <c r="D2" s="5">
        <f>breakout!D2*breakout!M2</f>
        <v>100.9173</v>
      </c>
      <c r="E2" s="5">
        <f>breakout!E2*breakout!N2</f>
        <v>68.8788</v>
      </c>
      <c r="F2" s="5">
        <f>breakout!F2*breakout!O2</f>
        <v>0</v>
      </c>
      <c r="G2" s="5">
        <f>breakout!G2*breakout!P2</f>
        <v>100.9173</v>
      </c>
      <c r="H2" s="5">
        <f>breakout!H2*breakout!Q2</f>
        <v>100.9173</v>
      </c>
      <c r="I2" s="5">
        <f>breakout!I2*breakout!R2</f>
        <v>0</v>
      </c>
      <c r="J2" s="5">
        <v>0</v>
      </c>
      <c r="K2" s="2">
        <v>28.58</v>
      </c>
      <c r="L2" s="2">
        <v>28.58</v>
      </c>
      <c r="M2" s="2">
        <v>28.58</v>
      </c>
      <c r="N2" s="2">
        <v>28.58</v>
      </c>
      <c r="O2" s="2">
        <v>0</v>
      </c>
      <c r="P2" s="2">
        <v>28.58</v>
      </c>
      <c r="Q2" s="2">
        <v>28.58</v>
      </c>
      <c r="R2" s="2">
        <v>28.58</v>
      </c>
      <c r="S2" s="2">
        <v>0</v>
      </c>
      <c r="T2" s="2">
        <v>0</v>
      </c>
      <c r="U2" s="2">
        <v>10.6</v>
      </c>
      <c r="V2" s="2">
        <v>28.58</v>
      </c>
      <c r="W2" s="2">
        <v>10.6</v>
      </c>
      <c r="X2" s="2">
        <v>10.6</v>
      </c>
      <c r="Y2" s="2">
        <v>10.6</v>
      </c>
      <c r="Z2" s="2">
        <v>10.6</v>
      </c>
      <c r="AA2" s="2">
        <v>28.58</v>
      </c>
      <c r="AB2" s="1" t="s">
        <v>2</v>
      </c>
      <c r="AC2" s="1" t="s">
        <v>2</v>
      </c>
      <c r="AD2" s="1" t="s">
        <v>3</v>
      </c>
      <c r="AE2" s="1" t="s">
        <v>4</v>
      </c>
    </row>
    <row r="3" spans="1:31" ht="12.75">
      <c r="A3" s="1" t="s">
        <v>5</v>
      </c>
      <c r="B3" s="5">
        <f>breakout!B3*breakout!K3</f>
        <v>120.0603</v>
      </c>
      <c r="C3" s="5">
        <f>breakout!C3*breakout!L3</f>
        <v>81.0378</v>
      </c>
      <c r="D3" s="5">
        <f>breakout!D3*breakout!M3</f>
        <v>0</v>
      </c>
      <c r="E3" s="5">
        <f>breakout!E3*breakout!N3</f>
        <v>0</v>
      </c>
      <c r="F3" s="5">
        <f>breakout!F3*breakout!O3</f>
        <v>0</v>
      </c>
      <c r="G3" s="5">
        <f>breakout!G3*breakout!P3</f>
        <v>44.5437</v>
      </c>
      <c r="H3" s="5">
        <f>breakout!H3*breakout!Q3</f>
        <v>38.7</v>
      </c>
      <c r="I3" s="5">
        <f>breakout!I3*breakout!R3</f>
        <v>15.48</v>
      </c>
      <c r="J3" s="5">
        <v>0</v>
      </c>
      <c r="K3" s="2">
        <v>29.16</v>
      </c>
      <c r="L3" s="2">
        <v>29.16</v>
      </c>
      <c r="M3" s="2">
        <v>29.16</v>
      </c>
      <c r="N3" s="2">
        <v>29.16</v>
      </c>
      <c r="O3" s="2">
        <v>22.51</v>
      </c>
      <c r="P3" s="2">
        <v>29.16</v>
      </c>
      <c r="Q3" s="2">
        <v>29.16</v>
      </c>
      <c r="R3" s="2">
        <v>29.16</v>
      </c>
      <c r="S3" s="2">
        <v>0</v>
      </c>
      <c r="T3" s="2">
        <v>10</v>
      </c>
      <c r="U3" s="2">
        <v>22.51</v>
      </c>
      <c r="V3" s="2">
        <v>22.51</v>
      </c>
      <c r="W3" s="2">
        <v>8.81</v>
      </c>
      <c r="X3" s="2">
        <v>22.51</v>
      </c>
      <c r="Y3" s="2">
        <v>8.81</v>
      </c>
      <c r="Z3" s="2">
        <v>10</v>
      </c>
      <c r="AA3" s="2">
        <v>10</v>
      </c>
      <c r="AB3" s="1" t="s">
        <v>5</v>
      </c>
      <c r="AC3" s="1" t="s">
        <v>5</v>
      </c>
      <c r="AD3" s="1" t="s">
        <v>3</v>
      </c>
      <c r="AE3" s="1" t="s">
        <v>6</v>
      </c>
    </row>
    <row r="4" spans="1:31" ht="12.75">
      <c r="A4" s="1" t="s">
        <v>7</v>
      </c>
      <c r="B4" s="5">
        <f>breakout!B4*breakout!K4</f>
        <v>120.33120000000001</v>
      </c>
      <c r="C4" s="5">
        <f>breakout!C4*breakout!L4</f>
        <v>93.2283</v>
      </c>
      <c r="D4" s="5">
        <f>breakout!D4*breakout!M4</f>
        <v>78.0321</v>
      </c>
      <c r="E4" s="5">
        <f>breakout!E4*breakout!N4</f>
        <v>48.117</v>
      </c>
      <c r="F4" s="5">
        <f>breakout!F4*breakout!O4</f>
        <v>70.95</v>
      </c>
      <c r="G4" s="5">
        <f>breakout!G4*breakout!P4</f>
        <v>44.5437</v>
      </c>
      <c r="H4" s="5">
        <f>breakout!H4*breakout!Q4</f>
        <v>38.7</v>
      </c>
      <c r="I4" s="5">
        <f>breakout!I4*breakout!R4</f>
        <v>15.48</v>
      </c>
      <c r="J4" s="5">
        <f>breakout!J4*breakout!S4</f>
        <v>0</v>
      </c>
      <c r="K4" s="2">
        <v>29.16</v>
      </c>
      <c r="L4" s="2">
        <v>29.16</v>
      </c>
      <c r="M4" s="2">
        <v>29.16</v>
      </c>
      <c r="N4" s="2">
        <v>29.16</v>
      </c>
      <c r="O4" s="2">
        <v>22.51</v>
      </c>
      <c r="P4" s="2">
        <v>29.16</v>
      </c>
      <c r="Q4" s="2">
        <v>29.16</v>
      </c>
      <c r="R4" s="2">
        <v>29.16</v>
      </c>
      <c r="S4" s="2">
        <v>0</v>
      </c>
      <c r="T4" s="2">
        <v>10</v>
      </c>
      <c r="U4" s="2">
        <v>22.51</v>
      </c>
      <c r="V4" s="2">
        <v>22.51</v>
      </c>
      <c r="W4" s="2">
        <v>8.81</v>
      </c>
      <c r="X4" s="2">
        <v>22.51</v>
      </c>
      <c r="Y4" s="2">
        <v>8.81</v>
      </c>
      <c r="Z4" s="2">
        <v>10</v>
      </c>
      <c r="AA4" s="2">
        <v>10</v>
      </c>
      <c r="AB4" s="1" t="s">
        <v>8</v>
      </c>
      <c r="AC4" s="1" t="s">
        <v>5</v>
      </c>
      <c r="AD4" s="1" t="s">
        <v>3</v>
      </c>
      <c r="AE4" s="1" t="s">
        <v>4</v>
      </c>
    </row>
    <row r="5" spans="1:31" ht="12.75">
      <c r="A5" s="1" t="s">
        <v>35</v>
      </c>
      <c r="B5" s="5">
        <f>breakout!B5*breakout!K5</f>
        <v>0</v>
      </c>
      <c r="C5" s="5">
        <f>breakout!C5*breakout!L5</f>
        <v>73.08</v>
      </c>
      <c r="D5" s="5">
        <f>breakout!D5*breakout!M5</f>
        <v>59.22</v>
      </c>
      <c r="E5" s="5">
        <f>breakout!E5*breakout!N5</f>
        <v>0</v>
      </c>
      <c r="F5" s="5">
        <f>breakout!F5*breakout!O5</f>
        <v>0</v>
      </c>
      <c r="G5" s="5">
        <f>breakout!G5*breakout!P5</f>
        <v>0</v>
      </c>
      <c r="H5" s="5">
        <f>breakout!H5*breakout!Q5</f>
        <v>0</v>
      </c>
      <c r="I5" s="5">
        <f>breakout!I5*breakout!R5</f>
        <v>0</v>
      </c>
      <c r="J5" s="5">
        <f>breakout!J5*breakout!S5</f>
        <v>0</v>
      </c>
      <c r="K5" s="2">
        <v>26</v>
      </c>
      <c r="L5" s="2">
        <v>26</v>
      </c>
      <c r="M5" s="2">
        <v>26</v>
      </c>
      <c r="N5" s="2">
        <v>26</v>
      </c>
      <c r="O5" s="2">
        <v>26</v>
      </c>
      <c r="P5" s="2">
        <v>26</v>
      </c>
      <c r="Q5" s="2">
        <v>26</v>
      </c>
      <c r="R5" s="2">
        <v>26</v>
      </c>
      <c r="S5" s="2">
        <v>26</v>
      </c>
      <c r="T5" s="2">
        <v>26</v>
      </c>
      <c r="U5" s="2">
        <v>26</v>
      </c>
      <c r="V5" s="2">
        <v>26</v>
      </c>
      <c r="W5" s="2">
        <v>26</v>
      </c>
      <c r="X5" s="2">
        <v>26</v>
      </c>
      <c r="Y5" s="2">
        <v>26</v>
      </c>
      <c r="Z5" s="2">
        <v>26</v>
      </c>
      <c r="AA5" s="2">
        <v>26</v>
      </c>
      <c r="AB5" s="1" t="s">
        <v>36</v>
      </c>
      <c r="AC5" s="1" t="s">
        <v>37</v>
      </c>
      <c r="AD5" s="1" t="s">
        <v>11</v>
      </c>
      <c r="AE5" s="1" t="s">
        <v>12</v>
      </c>
    </row>
    <row r="6" spans="1:31" ht="25.5">
      <c r="A6" s="1" t="s">
        <v>40</v>
      </c>
      <c r="B6" s="5">
        <f>breakout!B6*breakout!K6</f>
        <v>98.3996</v>
      </c>
      <c r="C6" s="5">
        <f>breakout!C6*breakout!L6</f>
        <v>74.351</v>
      </c>
      <c r="D6" s="5">
        <f>breakout!D6*breakout!M6</f>
        <v>52.477799999999995</v>
      </c>
      <c r="E6" s="5">
        <f>breakout!E6*breakout!N6</f>
        <v>32.794900000000005</v>
      </c>
      <c r="F6" s="5">
        <f>breakout!F6*breakout!O6</f>
        <v>84.22970000000001</v>
      </c>
      <c r="G6" s="5">
        <f>breakout!G6*breakout!P6</f>
        <v>37.0712</v>
      </c>
      <c r="H6" s="5">
        <f>breakout!H6*breakout!Q6</f>
        <v>32.794900000000005</v>
      </c>
      <c r="I6" s="5">
        <f>breakout!I6*breakout!R6</f>
        <v>14.134700000000002</v>
      </c>
      <c r="J6" s="5">
        <v>0</v>
      </c>
      <c r="K6" s="2">
        <v>49</v>
      </c>
      <c r="L6" s="2">
        <v>49</v>
      </c>
      <c r="M6" s="2">
        <v>49</v>
      </c>
      <c r="N6" s="2">
        <v>49</v>
      </c>
      <c r="O6" s="2">
        <v>49</v>
      </c>
      <c r="P6" s="2">
        <v>49</v>
      </c>
      <c r="Q6" s="2">
        <v>49</v>
      </c>
      <c r="R6" s="2">
        <v>7</v>
      </c>
      <c r="S6" s="2">
        <v>0</v>
      </c>
      <c r="T6" s="2">
        <v>49</v>
      </c>
      <c r="U6" s="2">
        <v>0</v>
      </c>
      <c r="V6" s="2">
        <v>49</v>
      </c>
      <c r="W6" s="2">
        <v>49</v>
      </c>
      <c r="X6" s="2">
        <v>49</v>
      </c>
      <c r="Y6" s="2">
        <v>0</v>
      </c>
      <c r="Z6" s="2">
        <v>49</v>
      </c>
      <c r="AA6" s="2">
        <v>0</v>
      </c>
      <c r="AB6" s="1" t="s">
        <v>41</v>
      </c>
      <c r="AC6" s="1" t="s">
        <v>41</v>
      </c>
      <c r="AD6" s="1" t="s">
        <v>11</v>
      </c>
      <c r="AE6" s="1" t="s">
        <v>12</v>
      </c>
    </row>
    <row r="7" spans="1:31" ht="12.7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1" t="s">
        <v>14</v>
      </c>
      <c r="AC7" s="1" t="s">
        <v>14</v>
      </c>
      <c r="AD7" s="1" t="s">
        <v>11</v>
      </c>
      <c r="AE7" s="1" t="s">
        <v>12</v>
      </c>
    </row>
    <row r="8" spans="1:31" ht="12.75">
      <c r="A8" s="1" t="s">
        <v>32</v>
      </c>
      <c r="B8" s="5">
        <f>breakout!B8*breakout!K8</f>
        <v>0</v>
      </c>
      <c r="C8" s="5">
        <f>breakout!C8*breakout!L8</f>
        <v>73.08</v>
      </c>
      <c r="D8" s="5">
        <f>breakout!D8*breakout!M8</f>
        <v>54.65880000000001</v>
      </c>
      <c r="E8" s="5">
        <f>breakout!E8*breakout!N8</f>
        <v>0</v>
      </c>
      <c r="F8" s="5">
        <f>breakout!F8*breakout!O8</f>
        <v>0</v>
      </c>
      <c r="G8" s="5">
        <f>breakout!G8*breakout!P8</f>
        <v>0</v>
      </c>
      <c r="H8" s="5">
        <f>breakout!H8*breakout!Q8</f>
        <v>0</v>
      </c>
      <c r="I8" s="5">
        <f>breakout!I8*breakout!R8</f>
        <v>0</v>
      </c>
      <c r="J8" s="5">
        <f>breakout!J8*breakout!S8</f>
        <v>0</v>
      </c>
      <c r="K8" s="2">
        <v>26</v>
      </c>
      <c r="L8" s="2">
        <v>26</v>
      </c>
      <c r="M8" s="2">
        <v>26</v>
      </c>
      <c r="N8" s="2">
        <v>26</v>
      </c>
      <c r="O8" s="2">
        <v>26</v>
      </c>
      <c r="P8" s="2">
        <v>26</v>
      </c>
      <c r="Q8" s="2">
        <v>26</v>
      </c>
      <c r="R8" s="2">
        <v>26</v>
      </c>
      <c r="S8" s="2">
        <v>26</v>
      </c>
      <c r="T8" s="2">
        <v>26</v>
      </c>
      <c r="U8" s="2">
        <v>26</v>
      </c>
      <c r="V8" s="2">
        <v>26</v>
      </c>
      <c r="W8" s="2">
        <v>26</v>
      </c>
      <c r="X8" s="2">
        <v>26</v>
      </c>
      <c r="Y8" s="2">
        <v>26</v>
      </c>
      <c r="Z8" s="2">
        <v>26</v>
      </c>
      <c r="AA8" s="2">
        <v>26</v>
      </c>
      <c r="AB8" s="1" t="s">
        <v>33</v>
      </c>
      <c r="AC8" s="1" t="s">
        <v>34</v>
      </c>
      <c r="AD8" s="1" t="s">
        <v>11</v>
      </c>
      <c r="AE8" s="1" t="s">
        <v>12</v>
      </c>
    </row>
    <row r="9" spans="1:31" ht="12.75">
      <c r="A9" s="1" t="s">
        <v>15</v>
      </c>
      <c r="B9" s="5">
        <v>0</v>
      </c>
      <c r="C9" s="5">
        <v>0</v>
      </c>
      <c r="D9" s="5">
        <v>47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1" t="s">
        <v>16</v>
      </c>
      <c r="AC9" s="1" t="s">
        <v>16</v>
      </c>
      <c r="AD9" s="1" t="s">
        <v>3</v>
      </c>
      <c r="AE9" s="1" t="s">
        <v>12</v>
      </c>
    </row>
    <row r="10" spans="1:31" ht="12.75">
      <c r="A10" s="1" t="s">
        <v>17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1" t="s">
        <v>18</v>
      </c>
      <c r="AC10" s="1" t="s">
        <v>19</v>
      </c>
      <c r="AD10" s="1" t="s">
        <v>3</v>
      </c>
      <c r="AE10" s="1" t="s">
        <v>12</v>
      </c>
    </row>
    <row r="11" spans="1:31" ht="12.75">
      <c r="A11" s="1" t="s">
        <v>19</v>
      </c>
      <c r="B11" s="5">
        <f>breakout!B11*breakout!K11</f>
        <v>157.148</v>
      </c>
      <c r="C11" s="5">
        <f>breakout!C11*breakout!L11</f>
        <v>139.043</v>
      </c>
      <c r="D11" s="5">
        <f>breakout!D11*breakout!M11</f>
        <v>109.531</v>
      </c>
      <c r="E11" s="5">
        <f>breakout!E11*breakout!N11</f>
        <v>66.062</v>
      </c>
      <c r="F11" s="5">
        <f>breakout!F11*breakout!O11</f>
        <v>0</v>
      </c>
      <c r="G11" s="5">
        <f>breakout!G11*breakout!P11</f>
        <v>0</v>
      </c>
      <c r="H11" s="5">
        <f>breakout!H11*breakout!Q11</f>
        <v>0</v>
      </c>
      <c r="I11" s="5">
        <f>breakout!I11*breakout!R11</f>
        <v>0</v>
      </c>
      <c r="J11" s="5">
        <f>breakout!J11*breakout!S11</f>
        <v>0</v>
      </c>
      <c r="K11" s="2">
        <v>71</v>
      </c>
      <c r="L11" s="2">
        <v>71</v>
      </c>
      <c r="M11" s="2">
        <v>71</v>
      </c>
      <c r="N11" s="2">
        <v>71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44.5</v>
      </c>
      <c r="U11" s="2">
        <v>11.7</v>
      </c>
      <c r="V11" s="2">
        <v>19.3</v>
      </c>
      <c r="W11" s="2">
        <v>11.7</v>
      </c>
      <c r="X11" s="2">
        <v>11.4</v>
      </c>
      <c r="Y11" s="2">
        <v>11.7</v>
      </c>
      <c r="Z11" s="2">
        <v>11.7</v>
      </c>
      <c r="AA11" s="2">
        <v>44.5</v>
      </c>
      <c r="AB11" s="1" t="s">
        <v>20</v>
      </c>
      <c r="AC11" s="1" t="s">
        <v>19</v>
      </c>
      <c r="AD11" s="1" t="s">
        <v>3</v>
      </c>
      <c r="AE11" s="1" t="s">
        <v>12</v>
      </c>
    </row>
    <row r="12" spans="1:31" ht="12.75">
      <c r="A12" s="1" t="s">
        <v>9</v>
      </c>
      <c r="B12" s="5">
        <f>breakout!B12*breakout!K12</f>
        <v>0</v>
      </c>
      <c r="C12" s="5">
        <f>breakout!C12*breakout!L12</f>
        <v>0</v>
      </c>
      <c r="D12" s="5">
        <f>breakout!D12*breakout!M12</f>
        <v>0</v>
      </c>
      <c r="E12" s="5">
        <f>breakout!E12*breakout!N12</f>
        <v>76.5</v>
      </c>
      <c r="F12" s="5">
        <f>breakout!F12*breakout!O12</f>
        <v>0</v>
      </c>
      <c r="G12" s="5">
        <f>breakout!G12*breakout!P12</f>
        <v>0</v>
      </c>
      <c r="H12" s="5">
        <f>breakout!H12*breakout!Q12</f>
        <v>0</v>
      </c>
      <c r="I12" s="5">
        <f>breakout!I12*breakout!R12</f>
        <v>0</v>
      </c>
      <c r="J12" s="5">
        <f>breakout!J12*breakout!S12</f>
        <v>0</v>
      </c>
      <c r="K12" s="2">
        <v>26</v>
      </c>
      <c r="L12" s="2">
        <v>26</v>
      </c>
      <c r="M12" s="2">
        <v>26</v>
      </c>
      <c r="N12" s="2">
        <v>26</v>
      </c>
      <c r="O12" s="2">
        <v>26</v>
      </c>
      <c r="P12" s="2">
        <v>26</v>
      </c>
      <c r="Q12" s="2">
        <v>26</v>
      </c>
      <c r="R12" s="2">
        <v>26</v>
      </c>
      <c r="S12" s="2">
        <v>26</v>
      </c>
      <c r="T12" s="2">
        <v>26</v>
      </c>
      <c r="U12" s="2">
        <v>26</v>
      </c>
      <c r="V12" s="2">
        <v>26</v>
      </c>
      <c r="W12" s="2">
        <v>26</v>
      </c>
      <c r="X12" s="2">
        <v>26</v>
      </c>
      <c r="Y12" s="2">
        <v>26</v>
      </c>
      <c r="Z12" s="2">
        <v>26</v>
      </c>
      <c r="AA12" s="2">
        <v>26</v>
      </c>
      <c r="AB12" s="1" t="s">
        <v>10</v>
      </c>
      <c r="AC12" s="1" t="s">
        <v>10</v>
      </c>
      <c r="AD12" s="1" t="s">
        <v>11</v>
      </c>
      <c r="AE12" s="1" t="s">
        <v>12</v>
      </c>
    </row>
    <row r="13" spans="1:31" ht="12.75">
      <c r="A13" s="1" t="s">
        <v>38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1" t="s">
        <v>39</v>
      </c>
      <c r="AC13" s="1" t="s">
        <v>39</v>
      </c>
      <c r="AD13" s="1" t="s">
        <v>11</v>
      </c>
      <c r="AE13" s="1" t="s">
        <v>12</v>
      </c>
    </row>
    <row r="14" spans="1:31" ht="12.75">
      <c r="A14" s="1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1" t="s">
        <v>24</v>
      </c>
      <c r="AC14" s="1" t="s">
        <v>24</v>
      </c>
      <c r="AD14" s="1" t="s">
        <v>3</v>
      </c>
      <c r="AE14" s="1" t="s">
        <v>12</v>
      </c>
    </row>
    <row r="15" spans="1:31" ht="12.75">
      <c r="A15" s="1" t="s">
        <v>25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1" t="s">
        <v>26</v>
      </c>
      <c r="AC15" s="1" t="s">
        <v>26</v>
      </c>
      <c r="AD15" s="1" t="s">
        <v>3</v>
      </c>
      <c r="AE15" s="1" t="s">
        <v>12</v>
      </c>
    </row>
    <row r="16" spans="1:31" ht="12.75">
      <c r="A16" s="1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1" t="s">
        <v>28</v>
      </c>
      <c r="AC16" s="1" t="s">
        <v>29</v>
      </c>
      <c r="AD16" s="1" t="s">
        <v>3</v>
      </c>
      <c r="AE16" s="1" t="s">
        <v>12</v>
      </c>
    </row>
    <row r="17" spans="1:31" ht="12.75">
      <c r="A17" s="1" t="s">
        <v>21</v>
      </c>
      <c r="B17" s="5">
        <f>breakout!B17*breakout!K17</f>
        <v>0</v>
      </c>
      <c r="C17" s="5">
        <f>breakout!C17*breakout!L17</f>
        <v>73.08</v>
      </c>
      <c r="D17" s="5">
        <f>breakout!D17*breakout!M17</f>
        <v>59.22</v>
      </c>
      <c r="E17" s="5">
        <f>breakout!E17*breakout!N17</f>
        <v>0</v>
      </c>
      <c r="F17" s="5">
        <f>breakout!F17*breakout!O17</f>
        <v>0</v>
      </c>
      <c r="G17" s="5">
        <f>breakout!G17*breakout!P17</f>
        <v>0</v>
      </c>
      <c r="H17" s="5">
        <f>breakout!H17*breakout!Q17</f>
        <v>0</v>
      </c>
      <c r="I17" s="5">
        <f>breakout!I17*breakout!R17</f>
        <v>0</v>
      </c>
      <c r="J17" s="5">
        <f>breakout!J17*breakout!S17</f>
        <v>0</v>
      </c>
      <c r="K17" s="2">
        <v>26</v>
      </c>
      <c r="L17" s="2">
        <v>26</v>
      </c>
      <c r="M17" s="2">
        <v>26</v>
      </c>
      <c r="N17" s="2">
        <v>26</v>
      </c>
      <c r="O17" s="2">
        <v>26</v>
      </c>
      <c r="P17" s="2">
        <v>26</v>
      </c>
      <c r="Q17" s="2">
        <v>26</v>
      </c>
      <c r="R17" s="2">
        <v>26</v>
      </c>
      <c r="S17" s="2">
        <v>26</v>
      </c>
      <c r="T17" s="2">
        <v>26</v>
      </c>
      <c r="U17" s="2">
        <v>26</v>
      </c>
      <c r="V17" s="2">
        <v>26</v>
      </c>
      <c r="W17" s="2">
        <v>26</v>
      </c>
      <c r="X17" s="2">
        <v>26</v>
      </c>
      <c r="Y17" s="2">
        <v>26</v>
      </c>
      <c r="Z17" s="2">
        <v>26</v>
      </c>
      <c r="AA17" s="2">
        <v>26</v>
      </c>
      <c r="AB17" s="1" t="s">
        <v>22</v>
      </c>
      <c r="AC17" s="1" t="s">
        <v>22</v>
      </c>
      <c r="AD17" s="1" t="s">
        <v>11</v>
      </c>
      <c r="AE17" s="1" t="s">
        <v>12</v>
      </c>
    </row>
    <row r="18" spans="1:31" ht="12.75">
      <c r="A18" s="1" t="s">
        <v>30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1" t="s">
        <v>31</v>
      </c>
      <c r="AC18" s="1" t="s">
        <v>31</v>
      </c>
      <c r="AD18" s="1" t="s">
        <v>3</v>
      </c>
      <c r="AE18" s="1" t="s">
        <v>12</v>
      </c>
    </row>
    <row r="19" ht="13.5" thickBot="1"/>
    <row r="20" spans="1:10" ht="12.75">
      <c r="A20" s="6"/>
      <c r="B20" s="15" t="s">
        <v>72</v>
      </c>
      <c r="C20" s="15"/>
      <c r="D20" s="15"/>
      <c r="E20" s="15"/>
      <c r="F20" s="15"/>
      <c r="G20" s="15"/>
      <c r="H20" s="15"/>
      <c r="I20" s="15"/>
      <c r="J20" s="7"/>
    </row>
    <row r="21" spans="1:10" ht="12.75">
      <c r="A21" s="8" t="s">
        <v>71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12.75">
      <c r="A22" s="11" t="s">
        <v>2</v>
      </c>
      <c r="B22" s="9">
        <f aca="true" t="shared" si="0" ref="B22:B35">B2*1760</f>
        <v>182595.6</v>
      </c>
      <c r="C22" s="9">
        <f aca="true" t="shared" si="1" ref="C22:J22">C2*1760</f>
        <v>182595.6</v>
      </c>
      <c r="D22" s="9">
        <f t="shared" si="1"/>
        <v>177614.448</v>
      </c>
      <c r="E22" s="9">
        <f t="shared" si="1"/>
        <v>121226.688</v>
      </c>
      <c r="F22" s="9">
        <f t="shared" si="1"/>
        <v>0</v>
      </c>
      <c r="G22" s="9">
        <f t="shared" si="1"/>
        <v>177614.448</v>
      </c>
      <c r="H22" s="9">
        <f t="shared" si="1"/>
        <v>177614.448</v>
      </c>
      <c r="I22" s="9">
        <f t="shared" si="1"/>
        <v>0</v>
      </c>
      <c r="J22" s="10">
        <f t="shared" si="1"/>
        <v>0</v>
      </c>
    </row>
    <row r="23" spans="1:10" ht="12.75">
      <c r="A23" s="11" t="s">
        <v>5</v>
      </c>
      <c r="B23" s="9">
        <f t="shared" si="0"/>
        <v>211306.128</v>
      </c>
      <c r="C23" s="9">
        <f aca="true" t="shared" si="2" ref="C23:J35">C3*1760</f>
        <v>142626.52800000002</v>
      </c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78396.912</v>
      </c>
      <c r="H23" s="9">
        <f t="shared" si="2"/>
        <v>68112</v>
      </c>
      <c r="I23" s="9">
        <f t="shared" si="2"/>
        <v>27244.8</v>
      </c>
      <c r="J23" s="10">
        <f t="shared" si="2"/>
        <v>0</v>
      </c>
    </row>
    <row r="24" spans="1:10" ht="12.75">
      <c r="A24" s="11" t="s">
        <v>7</v>
      </c>
      <c r="B24" s="9">
        <f t="shared" si="0"/>
        <v>211782.912</v>
      </c>
      <c r="C24" s="9">
        <f t="shared" si="2"/>
        <v>164081.80800000002</v>
      </c>
      <c r="D24" s="9">
        <f t="shared" si="2"/>
        <v>137336.496</v>
      </c>
      <c r="E24" s="9">
        <f t="shared" si="2"/>
        <v>84685.92</v>
      </c>
      <c r="F24" s="9">
        <f t="shared" si="2"/>
        <v>124872</v>
      </c>
      <c r="G24" s="9">
        <f t="shared" si="2"/>
        <v>78396.912</v>
      </c>
      <c r="H24" s="9">
        <f t="shared" si="2"/>
        <v>68112</v>
      </c>
      <c r="I24" s="9">
        <f t="shared" si="2"/>
        <v>27244.8</v>
      </c>
      <c r="J24" s="10">
        <f t="shared" si="2"/>
        <v>0</v>
      </c>
    </row>
    <row r="25" spans="1:10" ht="12.75">
      <c r="A25" s="11" t="s">
        <v>35</v>
      </c>
      <c r="B25" s="9">
        <f t="shared" si="0"/>
        <v>0</v>
      </c>
      <c r="C25" s="9">
        <f t="shared" si="2"/>
        <v>128620.8</v>
      </c>
      <c r="D25" s="9">
        <f t="shared" si="2"/>
        <v>104227.2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10">
        <f t="shared" si="2"/>
        <v>0</v>
      </c>
    </row>
    <row r="26" spans="1:10" ht="12.75">
      <c r="A26" s="11" t="s">
        <v>40</v>
      </c>
      <c r="B26" s="9">
        <f t="shared" si="0"/>
        <v>173183.296</v>
      </c>
      <c r="C26" s="9">
        <f t="shared" si="2"/>
        <v>130857.76</v>
      </c>
      <c r="D26" s="9">
        <f t="shared" si="2"/>
        <v>92360.92799999999</v>
      </c>
      <c r="E26" s="9">
        <f t="shared" si="2"/>
        <v>57719.02400000001</v>
      </c>
      <c r="F26" s="9">
        <f t="shared" si="2"/>
        <v>148244.27200000003</v>
      </c>
      <c r="G26" s="9">
        <f t="shared" si="2"/>
        <v>65245.312</v>
      </c>
      <c r="H26" s="9">
        <f t="shared" si="2"/>
        <v>57719.02400000001</v>
      </c>
      <c r="I26" s="9">
        <f t="shared" si="2"/>
        <v>24877.072000000004</v>
      </c>
      <c r="J26" s="10">
        <f t="shared" si="2"/>
        <v>0</v>
      </c>
    </row>
    <row r="27" spans="1:10" ht="12.75">
      <c r="A27" s="11" t="s">
        <v>13</v>
      </c>
      <c r="B27" s="9">
        <f t="shared" si="0"/>
        <v>0</v>
      </c>
      <c r="C27" s="9">
        <f t="shared" si="2"/>
        <v>0</v>
      </c>
      <c r="D27" s="9">
        <f t="shared" si="2"/>
        <v>0</v>
      </c>
      <c r="E27" s="9">
        <f t="shared" si="2"/>
        <v>0</v>
      </c>
      <c r="F27" s="9">
        <f t="shared" si="2"/>
        <v>0</v>
      </c>
      <c r="G27" s="9">
        <f t="shared" si="2"/>
        <v>0</v>
      </c>
      <c r="H27" s="9">
        <f t="shared" si="2"/>
        <v>0</v>
      </c>
      <c r="I27" s="9">
        <f t="shared" si="2"/>
        <v>0</v>
      </c>
      <c r="J27" s="10">
        <f t="shared" si="2"/>
        <v>0</v>
      </c>
    </row>
    <row r="28" spans="1:10" ht="12.75">
      <c r="A28" s="11" t="s">
        <v>32</v>
      </c>
      <c r="B28" s="9">
        <f t="shared" si="0"/>
        <v>0</v>
      </c>
      <c r="C28" s="9">
        <f t="shared" si="2"/>
        <v>128620.8</v>
      </c>
      <c r="D28" s="9">
        <f t="shared" si="2"/>
        <v>96199.48800000001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  <c r="I28" s="9">
        <f t="shared" si="2"/>
        <v>0</v>
      </c>
      <c r="J28" s="10">
        <f t="shared" si="2"/>
        <v>0</v>
      </c>
    </row>
    <row r="29" spans="1:10" ht="12.75">
      <c r="A29" s="11" t="s">
        <v>15</v>
      </c>
      <c r="B29" s="9">
        <f t="shared" si="0"/>
        <v>0</v>
      </c>
      <c r="C29" s="9">
        <f t="shared" si="2"/>
        <v>0</v>
      </c>
      <c r="D29" s="9">
        <f t="shared" si="2"/>
        <v>82720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  <c r="J29" s="10">
        <f t="shared" si="2"/>
        <v>0</v>
      </c>
    </row>
    <row r="30" spans="1:10" ht="12.75">
      <c r="A30" s="11" t="s">
        <v>17</v>
      </c>
      <c r="B30" s="9">
        <f t="shared" si="0"/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  <c r="J30" s="10">
        <f t="shared" si="2"/>
        <v>0</v>
      </c>
    </row>
    <row r="31" spans="1:10" ht="12.75">
      <c r="A31" s="11" t="s">
        <v>19</v>
      </c>
      <c r="B31" s="9">
        <f t="shared" si="0"/>
        <v>276580.48</v>
      </c>
      <c r="C31" s="9">
        <f t="shared" si="2"/>
        <v>244715.68000000002</v>
      </c>
      <c r="D31" s="9">
        <f t="shared" si="2"/>
        <v>192774.56</v>
      </c>
      <c r="E31" s="9">
        <f t="shared" si="2"/>
        <v>116269.12</v>
      </c>
      <c r="F31" s="9">
        <f t="shared" si="2"/>
        <v>0</v>
      </c>
      <c r="G31" s="9">
        <f t="shared" si="2"/>
        <v>0</v>
      </c>
      <c r="H31" s="9">
        <f t="shared" si="2"/>
        <v>0</v>
      </c>
      <c r="I31" s="9">
        <f t="shared" si="2"/>
        <v>0</v>
      </c>
      <c r="J31" s="10">
        <f t="shared" si="2"/>
        <v>0</v>
      </c>
    </row>
    <row r="32" spans="1:10" ht="12.75">
      <c r="A32" s="11" t="s">
        <v>9</v>
      </c>
      <c r="B32" s="9">
        <f t="shared" si="0"/>
        <v>0</v>
      </c>
      <c r="C32" s="9">
        <f t="shared" si="2"/>
        <v>0</v>
      </c>
      <c r="D32" s="9">
        <f t="shared" si="2"/>
        <v>0</v>
      </c>
      <c r="E32" s="9">
        <f t="shared" si="2"/>
        <v>134640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10">
        <f t="shared" si="2"/>
        <v>0</v>
      </c>
    </row>
    <row r="33" spans="1:10" ht="12.75">
      <c r="A33" s="11" t="s">
        <v>38</v>
      </c>
      <c r="B33" s="9">
        <f t="shared" si="0"/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10">
        <f t="shared" si="2"/>
        <v>0</v>
      </c>
    </row>
    <row r="34" spans="1:10" ht="12.75">
      <c r="A34" s="11" t="s">
        <v>23</v>
      </c>
      <c r="B34" s="9">
        <f t="shared" si="0"/>
        <v>0</v>
      </c>
      <c r="C34" s="9">
        <f t="shared" si="2"/>
        <v>0</v>
      </c>
      <c r="D34" s="9">
        <f t="shared" si="2"/>
        <v>0</v>
      </c>
      <c r="E34" s="9">
        <f t="shared" si="2"/>
        <v>0</v>
      </c>
      <c r="F34" s="9">
        <f t="shared" si="2"/>
        <v>0</v>
      </c>
      <c r="G34" s="9">
        <f t="shared" si="2"/>
        <v>0</v>
      </c>
      <c r="H34" s="9">
        <f t="shared" si="2"/>
        <v>0</v>
      </c>
      <c r="I34" s="9">
        <f t="shared" si="2"/>
        <v>0</v>
      </c>
      <c r="J34" s="10">
        <f t="shared" si="2"/>
        <v>0</v>
      </c>
    </row>
    <row r="35" spans="1:10" ht="12.75">
      <c r="A35" s="11" t="s">
        <v>25</v>
      </c>
      <c r="B35" s="9">
        <f t="shared" si="0"/>
        <v>0</v>
      </c>
      <c r="C35" s="9">
        <f t="shared" si="2"/>
        <v>0</v>
      </c>
      <c r="D35" s="9">
        <f t="shared" si="2"/>
        <v>0</v>
      </c>
      <c r="E35" s="9">
        <f t="shared" si="2"/>
        <v>0</v>
      </c>
      <c r="F35" s="9">
        <f t="shared" si="2"/>
        <v>0</v>
      </c>
      <c r="G35" s="9">
        <f t="shared" si="2"/>
        <v>0</v>
      </c>
      <c r="H35" s="9">
        <f t="shared" si="2"/>
        <v>0</v>
      </c>
      <c r="I35" s="9">
        <f t="shared" si="2"/>
        <v>0</v>
      </c>
      <c r="J35" s="10">
        <f t="shared" si="2"/>
        <v>0</v>
      </c>
    </row>
    <row r="36" spans="1:10" ht="12.75">
      <c r="A36" s="11" t="s">
        <v>27</v>
      </c>
      <c r="B36" s="9">
        <f aca="true" t="shared" si="3" ref="B36:J36">B16*1760</f>
        <v>0</v>
      </c>
      <c r="C36" s="9">
        <f t="shared" si="3"/>
        <v>0</v>
      </c>
      <c r="D36" s="9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10">
        <f t="shared" si="3"/>
        <v>0</v>
      </c>
    </row>
    <row r="37" spans="1:10" ht="12.75">
      <c r="A37" s="11" t="s">
        <v>21</v>
      </c>
      <c r="B37" s="9">
        <f aca="true" t="shared" si="4" ref="B37:J37">B17*1760</f>
        <v>0</v>
      </c>
      <c r="C37" s="9">
        <f t="shared" si="4"/>
        <v>128620.8</v>
      </c>
      <c r="D37" s="9">
        <f t="shared" si="4"/>
        <v>104227.2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10">
        <f t="shared" si="4"/>
        <v>0</v>
      </c>
    </row>
    <row r="38" spans="1:10" ht="13.5" thickBot="1">
      <c r="A38" s="12" t="s">
        <v>30</v>
      </c>
      <c r="B38" s="13"/>
      <c r="C38" s="13"/>
      <c r="D38" s="13"/>
      <c r="E38" s="13"/>
      <c r="F38" s="13"/>
      <c r="G38" s="13"/>
      <c r="H38" s="13"/>
      <c r="I38" s="13"/>
      <c r="J38" s="14"/>
    </row>
  </sheetData>
  <mergeCells count="1">
    <mergeCell ref="B20:I20"/>
  </mergeCells>
  <printOptions/>
  <pageMargins left="0.75" right="0.75" top="1" bottom="1" header="0.5" footer="0.5"/>
  <pageSetup horizontalDpi="600" verticalDpi="600" orientation="landscape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rernst</cp:lastModifiedBy>
  <cp:lastPrinted>2001-10-05T16:58:10Z</cp:lastPrinted>
  <dcterms:modified xsi:type="dcterms:W3CDTF">2001-11-21T21:00:03Z</dcterms:modified>
  <cp:category/>
  <cp:version/>
  <cp:contentType/>
  <cp:contentStatus/>
</cp:coreProperties>
</file>