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Scoring'!$G$46</definedName>
    <definedName name="ppurpose">'PART Qs &amp; Section Scoring'!$G$14</definedName>
    <definedName name="presults">'PART Qs &amp; Section Scoring'!$G$85</definedName>
    <definedName name="_xlnm.Print_Area" localSheetId="0">'PART Qs &amp; Section Scoring'!$A$1:$G$95</definedName>
    <definedName name="splanning">'PART Qs &amp; Section Scoring'!$G$28</definedName>
    <definedName name="TABLE" localSheetId="0">'PART Qs &amp; Section Scoring'!#REF!</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0" authorId="0">
      <text>
        <r>
          <rPr>
            <b/>
            <sz val="9"/>
            <rFont val="Tahoma"/>
            <family val="2"/>
          </rPr>
          <t>RD 1. Does the program effectively articulate potential public benefits?</t>
        </r>
        <r>
          <rPr>
            <sz val="9"/>
            <rFont val="Tahoma"/>
            <family val="2"/>
          </rPr>
          <t xml:space="preserve">
</t>
        </r>
        <r>
          <rPr>
            <b/>
            <sz val="9"/>
            <rFont val="Tahoma"/>
            <family val="2"/>
          </rPr>
          <t xml:space="preserve">Purpose of the question: </t>
        </r>
        <r>
          <rPr>
            <sz val="9"/>
            <rFont val="Tahoma"/>
            <family val="2"/>
          </rPr>
          <t>to determine whether the program meaningfully articulates potential benefits.</t>
        </r>
        <r>
          <rPr>
            <b/>
            <sz val="9"/>
            <rFont val="Tahoma"/>
            <family val="2"/>
          </rPr>
          <t xml:space="preserve">
Elements of a Yes answer: </t>
        </r>
        <r>
          <rPr>
            <sz val="9"/>
            <rFont val="Tahoma"/>
            <family val="2"/>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8" authorId="0">
      <text>
        <r>
          <rPr>
            <b/>
            <sz val="9"/>
            <rFont val="Tahoma"/>
            <family val="2"/>
          </rPr>
          <t xml:space="preserve">3.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9" authorId="0">
      <text>
        <r>
          <rPr>
            <b/>
            <sz val="9"/>
            <rFont val="Tahoma"/>
            <family val="2"/>
          </rPr>
          <t>4.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1" authorId="0">
      <text>
        <r>
          <rPr>
            <b/>
            <sz val="9"/>
            <rFont val="Tahoma"/>
            <family val="2"/>
          </rPr>
          <t>RD 2. If an industry-related program, can the program explain how the market fails to motivate private investment?</t>
        </r>
        <r>
          <rPr>
            <sz val="9"/>
            <rFont val="Tahoma"/>
            <family val="2"/>
          </rPr>
          <t xml:space="preserve">
</t>
        </r>
        <r>
          <rPr>
            <b/>
            <sz val="9"/>
            <rFont val="Tahoma"/>
            <family val="2"/>
          </rPr>
          <t>Purpose of the question:</t>
        </r>
        <r>
          <rPr>
            <sz val="9"/>
            <rFont val="Tahoma"/>
            <family val="2"/>
          </rPr>
          <t xml:space="preserve"> to determine whether the Federal government is the most appropriate actor for the activity supported by the program. (Programs not relevant to an industry or market should set the weighting of this question to zero.)
</t>
        </r>
        <r>
          <rPr>
            <b/>
            <sz val="9"/>
            <rFont val="Tahoma"/>
            <family val="2"/>
          </rPr>
          <t>Elements of a Yes answer:</t>
        </r>
        <r>
          <rPr>
            <sz val="9"/>
            <rFont val="Tahoma"/>
            <family val="2"/>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9"/>
            <rFont val="Tahoma"/>
            <family val="2"/>
          </rPr>
          <t>Evidence/Data:</t>
        </r>
        <r>
          <rPr>
            <sz val="9"/>
            <rFont val="Tahoma"/>
            <family val="2"/>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B18"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9"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0"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1"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2"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3"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4"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5" authorId="0">
      <text>
        <r>
          <rPr>
            <b/>
            <sz val="9"/>
            <rFont val="Tahoma"/>
            <family val="2"/>
          </rPr>
          <t>RD 1. Is evaluation of the program's continuing relevance to mission, fields of science, and other "customer" needs conducted on a regular basis?</t>
        </r>
        <r>
          <rPr>
            <sz val="9"/>
            <rFont val="Tahoma"/>
            <family val="2"/>
          </rPr>
          <t xml:space="preserve">
</t>
        </r>
        <r>
          <rPr>
            <b/>
            <sz val="9"/>
            <rFont val="Tahoma"/>
            <family val="2"/>
          </rPr>
          <t>Purpose of the question:</t>
        </r>
        <r>
          <rPr>
            <sz val="9"/>
            <rFont val="Tahoma"/>
            <family val="2"/>
          </rPr>
          <t xml:space="preserve"> to ensure that programs are relevant to agency-, field-, or customer-needs that motivate the program.
</t>
        </r>
        <r>
          <rPr>
            <b/>
            <sz val="9"/>
            <rFont val="Tahoma"/>
            <family val="2"/>
          </rPr>
          <t xml:space="preserve">Elements of a Yes answer: </t>
        </r>
        <r>
          <rPr>
            <sz val="9"/>
            <rFont val="Tahoma"/>
            <family val="2"/>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9"/>
            <rFont val="Tahoma"/>
            <family val="2"/>
          </rPr>
          <t xml:space="preserve">Evidence/Data: </t>
        </r>
        <r>
          <rPr>
            <sz val="9"/>
            <rFont val="Tahoma"/>
            <family val="2"/>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6" authorId="0">
      <text>
        <r>
          <rPr>
            <b/>
            <sz val="9"/>
            <rFont val="Tahoma"/>
            <family val="2"/>
          </rPr>
          <t>RD 2. Has the program identified clear priorities?</t>
        </r>
        <r>
          <rPr>
            <sz val="9"/>
            <rFont val="Tahoma"/>
            <family val="2"/>
          </rPr>
          <t xml:space="preserve">
</t>
        </r>
        <r>
          <rPr>
            <b/>
            <sz val="9"/>
            <rFont val="Tahoma"/>
            <family val="2"/>
          </rPr>
          <t xml:space="preserve">Purpose of the question: </t>
        </r>
        <r>
          <rPr>
            <sz val="9"/>
            <rFont val="Tahoma"/>
            <family val="2"/>
          </rPr>
          <t xml:space="preserve">to determine whether the program has clear priorities.
</t>
        </r>
        <r>
          <rPr>
            <b/>
            <sz val="9"/>
            <rFont val="Tahoma"/>
            <family val="2"/>
          </rPr>
          <t xml:space="preserve">Elements of a Yes answer: </t>
        </r>
        <r>
          <rPr>
            <sz val="9"/>
            <rFont val="Tahoma"/>
            <family val="2"/>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9"/>
            <rFont val="Tahoma"/>
            <family val="2"/>
          </rPr>
          <t>Evidence/Data:</t>
        </r>
        <r>
          <rPr>
            <sz val="9"/>
            <rFont val="Tahoma"/>
            <family val="2"/>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6"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30"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2"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3"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4"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5"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6"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7"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8"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9" authorId="0">
      <text>
        <r>
          <rPr>
            <b/>
            <sz val="9"/>
            <rFont val="Tahoma"/>
            <family val="2"/>
          </rPr>
          <t xml:space="preserve">RD 1. Does the program allocate funds through a competitive, merit-based process, or, if not, does it justify funding methods and document how quality is maintained?
Purpose of the question: </t>
        </r>
        <r>
          <rPr>
            <sz val="9"/>
            <rFont val="Tahoma"/>
            <family val="2"/>
          </rPr>
          <t xml:space="preserve">to determine whether the program uses a clearly stated, defensible method for allocating its R&amp;D funding.
</t>
        </r>
        <r>
          <rPr>
            <b/>
            <sz val="9"/>
            <rFont val="Tahoma"/>
            <family val="2"/>
          </rPr>
          <t xml:space="preserve">Elements of a Yes answer: </t>
        </r>
        <r>
          <rPr>
            <sz val="9"/>
            <rFont val="Tahoma"/>
            <family val="2"/>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9"/>
            <rFont val="Tahoma"/>
            <family val="2"/>
          </rPr>
          <t>Evidence/Data</t>
        </r>
        <r>
          <rPr>
            <sz val="9"/>
            <rFont val="Tahoma"/>
            <family val="2"/>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40" authorId="0">
      <text>
        <r>
          <rPr>
            <b/>
            <sz val="9"/>
            <rFont val="Tahoma"/>
            <family val="2"/>
          </rPr>
          <t>RD 2. Does competition encourage the participation of new/first-time performers through a fair and open application process?</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 xml:space="preserve">Elements of a Yes answer: </t>
        </r>
        <r>
          <rPr>
            <sz val="9"/>
            <rFont val="Tahoma"/>
            <family val="2"/>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Evidence/Data:</t>
        </r>
        <r>
          <rPr>
            <sz val="9"/>
            <rFont val="Tahoma"/>
            <family val="2"/>
          </rPr>
          <t xml:space="preserve"> evidence can include the relative number of new grantees per grant cycle and technical assistance and outreach efforts of the agency.</t>
        </r>
        <r>
          <rPr>
            <sz val="8"/>
            <rFont val="Tahoma"/>
            <family val="0"/>
          </rPr>
          <t xml:space="preserve">
</t>
        </r>
      </text>
    </comment>
    <comment ref="B41" authorId="0">
      <text>
        <r>
          <rPr>
            <b/>
            <sz val="9"/>
            <rFont val="Tahoma"/>
            <family val="2"/>
          </rPr>
          <t>RD 3. Does the program adequately define appropriate termination points and other decision points?</t>
        </r>
        <r>
          <rPr>
            <sz val="9"/>
            <rFont val="Tahoma"/>
            <family val="2"/>
          </rPr>
          <t xml:space="preserve">
</t>
        </r>
        <r>
          <rPr>
            <b/>
            <sz val="9"/>
            <rFont val="Tahoma"/>
            <family val="2"/>
          </rPr>
          <t xml:space="preserve">Purpose of the question: </t>
        </r>
        <r>
          <rPr>
            <sz val="9"/>
            <rFont val="Tahoma"/>
            <family val="2"/>
          </rPr>
          <t xml:space="preserve">to determine whether appropriate decision points are being defined in program planning.
</t>
        </r>
        <r>
          <rPr>
            <b/>
            <sz val="9"/>
            <rFont val="Tahoma"/>
            <family val="2"/>
          </rPr>
          <t>Elements of a Yes answer:</t>
        </r>
        <r>
          <rPr>
            <sz val="9"/>
            <rFont val="Tahoma"/>
            <family val="2"/>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9"/>
            <rFont val="Tahoma"/>
            <family val="2"/>
          </rPr>
          <t>Evidence/Data:</t>
        </r>
        <r>
          <rPr>
            <sz val="9"/>
            <rFont val="Tahoma"/>
            <family val="2"/>
          </rPr>
          <t xml:space="preserve"> evidence can include demonstration of meaningful decision points in program plans. This question corresponds in part to Performance criterion III.B and Industry-Specific criterion IV.E of the R&amp;D criteria.
</t>
        </r>
      </text>
    </comment>
    <comment ref="B42" authorId="0">
      <text>
        <r>
          <rPr>
            <b/>
            <sz val="9"/>
            <rFont val="Tahoma"/>
            <family val="2"/>
          </rPr>
          <t>RD 4. If the program includes technology development or construction or operation of a facility, does the program clearly define deliverables, capability/performance characteristics, and appropriate, credible cost and schedule goals?</t>
        </r>
        <r>
          <rPr>
            <sz val="9"/>
            <rFont val="Tahoma"/>
            <family val="2"/>
          </rPr>
          <t xml:space="preserve">
</t>
        </r>
        <r>
          <rPr>
            <b/>
            <sz val="9"/>
            <rFont val="Tahoma"/>
            <family val="2"/>
          </rPr>
          <t>Purpose of the question:</t>
        </r>
        <r>
          <rPr>
            <sz val="9"/>
            <rFont val="Tahoma"/>
            <family val="2"/>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9"/>
            <rFont val="Tahoma"/>
            <family val="2"/>
          </rPr>
          <t>Elements of a Yes answer</t>
        </r>
        <r>
          <rPr>
            <sz val="9"/>
            <rFont val="Tahoma"/>
            <family val="2"/>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t>
        </r>
        <r>
          <rPr>
            <sz val="9"/>
            <rFont val="Tahoma"/>
            <family val="2"/>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B83" authorId="0">
      <text>
        <r>
          <rPr>
            <b/>
            <sz val="9"/>
            <rFont val="Tahoma"/>
            <family val="2"/>
          </rPr>
          <t>RD. 1 If the program includes construction of a facility, were program goals achieved within budgeted costs and established schedules?</t>
        </r>
        <r>
          <rPr>
            <sz val="9"/>
            <rFont val="Tahoma"/>
            <family val="2"/>
          </rPr>
          <t xml:space="preserve">
</t>
        </r>
        <r>
          <rPr>
            <b/>
            <sz val="9"/>
            <rFont val="Tahoma"/>
            <family val="2"/>
          </rPr>
          <t>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 xml:space="preserve">Elements of a Yes answer: </t>
        </r>
        <r>
          <rPr>
            <sz val="9"/>
            <rFont val="Tahoma"/>
            <family val="2"/>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9"/>
            <rFont val="Tahoma"/>
            <family val="2"/>
          </rPr>
          <t>Evidence/Data:</t>
        </r>
        <r>
          <rPr>
            <sz val="9"/>
            <rFont val="Tahoma"/>
            <family val="2"/>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 ref="D4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50"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6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80"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81"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82"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<sst xmlns="http://schemas.openxmlformats.org/spreadsheetml/2006/main" count="324" uniqueCount="221">
  <si>
    <t>Weighted Score</t>
  </si>
  <si>
    <t>Questions</t>
  </si>
  <si>
    <t>Ans.</t>
  </si>
  <si>
    <t>Total Section Score</t>
  </si>
  <si>
    <t>Does the program use strong financial management practices?</t>
  </si>
  <si>
    <t xml:space="preserve">OMB Program Assessment Rating Tool (PART) </t>
  </si>
  <si>
    <t>Does competition encourage the participation of new/first-time performers through a fair and open application process?</t>
  </si>
  <si>
    <t>Special notes for documentation</t>
  </si>
  <si>
    <t>Industry-relevant programs must identify market barriers, expectations of risk, and years to commercialization, as well as building on existing tech, complementing related research, and proposing technologically feasible projects.</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</si>
  <si>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</si>
  <si>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</si>
  <si>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</si>
  <si>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</si>
  <si>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</si>
  <si>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</si>
  <si>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</si>
  <si>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IV. a Appropriateness</t>
  </si>
  <si>
    <t>I. Program Plan, 3</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</si>
  <si>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</si>
  <si>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</si>
  <si>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</si>
  <si>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</si>
  <si>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</si>
  <si>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</si>
  <si>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</si>
  <si>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</si>
  <si>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</si>
  <si>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</si>
  <si>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</si>
  <si>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</si>
  <si>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</si>
  <si>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</si>
  <si>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</si>
  <si>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</si>
  <si>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III. Financial Mgmt., 2</t>
  </si>
  <si>
    <t>III. Financial Mgmt., 3</t>
  </si>
  <si>
    <t>II. Quality, A</t>
  </si>
  <si>
    <t>III. Program Mgmt., Co 2</t>
  </si>
  <si>
    <t>(III. Performance, B)</t>
  </si>
  <si>
    <t>III. Program Mgmt., Cap 1</t>
  </si>
  <si>
    <t>III. Performance, C</t>
  </si>
  <si>
    <t>IV. Performance Reporting, 1</t>
  </si>
  <si>
    <t>IV. Performance Reporting, 2</t>
  </si>
  <si>
    <t>IV. Performance Reporting, 3</t>
  </si>
  <si>
    <t>IV. c Performance, L</t>
  </si>
  <si>
    <t>IV. Performance Reporting, 4</t>
  </si>
  <si>
    <t>(I. Relevance, E)</t>
  </si>
  <si>
    <t>IV. Performance Reporting, 5</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</si>
  <si>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</si>
  <si>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</si>
  <si>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</si>
  <si>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</si>
  <si>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</si>
  <si>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</si>
  <si>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</si>
  <si>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</si>
  <si>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</si>
  <si>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</si>
  <si>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</si>
  <si>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</si>
  <si>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</si>
  <si>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</si>
  <si>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</si>
  <si>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</si>
  <si>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</si>
  <si>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</si>
  <si>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</si>
  <si>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For long-term basic research, the demonstration of program relevance and the quality of the funding process may be the most critical factors.  These considerations should be factored into question 5, which should be weighted in such a way to address the relative importance of an effective process or relevance to a field of science.</t>
  </si>
  <si>
    <t>Is the program purpose clear?</t>
  </si>
  <si>
    <r>
      <t xml:space="preserve">Does the program have a limited number of specific, ambitious long-term performance goals that focus on outcomes and meaningfully reflect the purpose of the program? </t>
    </r>
    <r>
      <rPr>
        <b/>
        <i/>
        <sz val="9"/>
        <rFont val="Arial"/>
        <family val="2"/>
      </rPr>
      <t xml:space="preserve"> </t>
    </r>
  </si>
  <si>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</si>
  <si>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</si>
  <si>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</si>
  <si>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</si>
  <si>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</si>
  <si>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</si>
  <si>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</si>
  <si>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 xml:space="preserve">Does the program have a limited number of annual performance goals that demonstrate progress toward achieving the long-term goals? </t>
  </si>
  <si>
    <t>Weighting</t>
  </si>
  <si>
    <t xml:space="preserve">Explanation </t>
  </si>
  <si>
    <t>Evidence/Data</t>
  </si>
  <si>
    <t xml:space="preserve">Does the program address a specific interest, problem or need? </t>
  </si>
  <si>
    <t>Is the program designed to make a unique contribution in addressing the interest, problem or need (i.e., not needlessly redundant of any other Federal, state, local or private efforts)?</t>
  </si>
  <si>
    <t>Is the program optimally designed to address the interest, problem or need?</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</si>
  <si>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</si>
  <si>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</si>
  <si>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</si>
  <si>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</si>
  <si>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</si>
  <si>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Is evaluation of the program's continuing relevance to mission, fields of science, and other "customer" needs conducted on a regular basis?</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</si>
  <si>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</si>
  <si>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</si>
  <si>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</si>
  <si>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</si>
  <si>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</si>
  <si>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</si>
  <si>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</si>
  <si>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</si>
  <si>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</si>
  <si>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</si>
  <si>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</si>
  <si>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</si>
  <si>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</si>
  <si>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Long-Term Goal I:                                                  </t>
  </si>
  <si>
    <t>Target:</t>
  </si>
  <si>
    <t>Actual Progress achieved toward goal:</t>
  </si>
  <si>
    <t xml:space="preserve">Long-Term Goal II:                                                  </t>
  </si>
  <si>
    <t xml:space="preserve">Long-Term Goal III:                                                  </t>
  </si>
  <si>
    <t xml:space="preserve">Does the program (including program partners) achieve its annual performance goals?  </t>
  </si>
  <si>
    <t xml:space="preserve">Key Goal I:                                                                                                                          </t>
  </si>
  <si>
    <t xml:space="preserve">Performance Target:                                                                           </t>
  </si>
  <si>
    <t>Actual Performance:</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</si>
  <si>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</si>
  <si>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</si>
  <si>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</si>
  <si>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</si>
  <si>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</si>
  <si>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</si>
  <si>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r>
      <t xml:space="preserve">Section I:  Program Purpose &amp; Design  </t>
    </r>
    <r>
      <rPr>
        <b/>
        <sz val="11"/>
        <color indexed="10"/>
        <rFont val="Arial"/>
        <family val="2"/>
      </rPr>
      <t xml:space="preserve"> (Yes,No, N/A)</t>
    </r>
  </si>
  <si>
    <t>Does the program effectively articulate potential public benefits?</t>
  </si>
  <si>
    <t>5 (RD 1)</t>
  </si>
  <si>
    <t>6 (RD 2)</t>
  </si>
  <si>
    <t>10 (Co 3.)</t>
  </si>
  <si>
    <t>Does the program have oversight practices that provide sufficient knowledge of grantee activities?</t>
  </si>
  <si>
    <t>Does the program collect performance data on an annual basis and make it available to the public in a transparent and meaningful manner?</t>
  </si>
  <si>
    <t>Has the program identified clear priorities?</t>
  </si>
  <si>
    <r>
      <t xml:space="preserve">8 (RD 1)
</t>
    </r>
    <r>
      <rPr>
        <i/>
        <sz val="9"/>
        <rFont val="Arial"/>
        <family val="2"/>
      </rPr>
      <t>(Co 1)</t>
    </r>
  </si>
  <si>
    <r>
      <t xml:space="preserve">11 (Co 4.)
</t>
    </r>
    <r>
      <rPr>
        <i/>
        <sz val="9"/>
        <rFont val="Arial"/>
        <family val="2"/>
      </rPr>
      <t>see #1</t>
    </r>
  </si>
  <si>
    <t>Yes</t>
  </si>
  <si>
    <t>GEO relies primarily on competitive merit-review, primarily utilizing peer researchers.  This proves extremely efficient and effective.</t>
  </si>
  <si>
    <t>N/A</t>
  </si>
  <si>
    <t>No</t>
  </si>
  <si>
    <t xml:space="preserve">NSF Geosciences Beyond 2000: Understanding and Predicting Earth's Environment and Habitability </t>
  </si>
  <si>
    <t>Program does not include all direct and indirect costs borne by the program; there is a central salaries and expenses account.</t>
  </si>
  <si>
    <t>NSF is a leader in this regard among all federal agencies.</t>
  </si>
  <si>
    <t>Evaluated through annual Directorate reports, Advisory Committee Reports, Committee of Visitor Reports, and NRC reports</t>
  </si>
  <si>
    <t>Evaluation reports from several external, independent entities; Committee of Visitor evaluations of each area take place every three years.  See FY20001 reports on Lower Atmospheric Research Section and Instrumentation and Facilities Program.</t>
  </si>
  <si>
    <t>Management/processes data
Annual project reports
Annual program plans for major activities</t>
  </si>
  <si>
    <t>Achievement of goals was reviewed by the Advisory Committee for Geosciences in FY 2001 and found to be satisfactory.</t>
  </si>
  <si>
    <t>Advisory Committee for Geosciences report on Directorate performance</t>
  </si>
  <si>
    <t>Enabling "discovery across the frontier of science and engineering, connected to learning, innovation and service to society" (IDEAS)</t>
  </si>
  <si>
    <t>Developing "a diverse, internationally competitive and globally-engaged workforce of scientists, engineers, and well-prepared citizens" (PEOPLE)</t>
  </si>
  <si>
    <t xml:space="preserve">Providing "broadly accessible, state-of-the-art and shared research and education tools." (TOOLS) 
</t>
  </si>
  <si>
    <t>Demonstrate Significant Achievement</t>
  </si>
  <si>
    <t>Successful -- the Advisory Committee for Geosciences determined that GEO had demonstrated significant achievement in this area</t>
  </si>
  <si>
    <t>Globally engaged science and engineering professionals who are among the best in the world.</t>
  </si>
  <si>
    <t>Discoveries that advance the frontiers of science, engineering and technology.</t>
  </si>
  <si>
    <t>Shared use platforms, facilities, instruments, and databases that enable discovery and enhance the productivity and effectiveness of the science and engineering workforce.</t>
  </si>
  <si>
    <t>Annual facility construction and operation goals are established, and all program goals were met.</t>
  </si>
  <si>
    <t>Facilities reporting system</t>
  </si>
  <si>
    <t>If an industry-related problem, can the program explain how the market fails to motivate private investment?</t>
  </si>
  <si>
    <t>The program regularly collects information on management/process goals as well as on grantee achievement on grant-specific activities.  This information is used to manage the program and to guide future directions.</t>
  </si>
  <si>
    <t>Yes.  The program is regularly reviewed by external experts, who have unanimously determined GEO activities are effective and achieve results.</t>
  </si>
  <si>
    <t>All significant facilities operated by the program are required to set numerical targets for their provision of service to the community, and to report on actual results.  Construction projects are closely monitored for compliance with both cost and time.  In FY 2001, GEO oversaw two construction projects, both of which complied with NSF's goal of not exceeding budget or schedule by more than 10%.  One aspect of one project did take two days longer than planned, but this had no impact on the broader project.</t>
  </si>
  <si>
    <t>GEO is the principal source of federal funding for university-based basic research in the geosciences, providing over half of the total support in this area.  NSF focuses on basic, long-term research funded much less often by other mission-specific agencies and sectors.</t>
  </si>
  <si>
    <t>While focusing on basic research, GEO targets processes controlling weather, climate, natural hazards and natural resources.  GEO also supports education and outreach activities that develop the scientific workforce and enhance public understanding.</t>
  </si>
  <si>
    <t>Recent NRC Reports</t>
  </si>
  <si>
    <t>Year</t>
  </si>
  <si>
    <t>Title</t>
  </si>
  <si>
    <t>Global Environmental Change: Research Pathways for the Next Decade</t>
  </si>
  <si>
    <t>Our Common Journey: A Transition Toward Sustainability</t>
  </si>
  <si>
    <t>Global Ocean Science: Toward an Integrated Approach</t>
  </si>
  <si>
    <t>Illuminating the Hidden Planet: The Future of Seafloor Observatory Science</t>
  </si>
  <si>
    <t>Basic Research opportunities in Earth Science</t>
  </si>
  <si>
    <t>Review of EarthScope Integrated Science</t>
  </si>
  <si>
    <t>Addressing the Geosciences</t>
  </si>
  <si>
    <t xml:space="preserve">Key Goal IV:                                                                                                                          </t>
  </si>
  <si>
    <t xml:space="preserve">Key Goal V:                                                                                                                          </t>
  </si>
  <si>
    <t xml:space="preserve">Key Goal VI:                                                                                                                          </t>
  </si>
  <si>
    <t>A science and technology and instructional workforce that reflects America's diversity.</t>
  </si>
  <si>
    <t>Partnerships connecting discovery to innovation, learning, and societal advancement.</t>
  </si>
  <si>
    <t>NA</t>
  </si>
  <si>
    <t>NSF Strategic Plan
NSF Performance Plan for FY 2001
NSF Geosciences Beyond 2000: Understanding and Predicting Earth's Environment and Habitability 
GEO Facilities Plan</t>
  </si>
  <si>
    <t>Project Reports
Minutes of AC/GEO meetings
Workshop reports</t>
  </si>
  <si>
    <t>GEO is regularly evaluated through annual Directorate reports, Advisory Committee Reports, Committee of Visitor Reports, and NRC reports.</t>
  </si>
  <si>
    <t xml:space="preserve">GEO is included in reviews by NSF's Management Controls Committee which, chaired by the NSF CFO, provides continuing long-term senior executive attention to NSF's management challenges and reforms.  In addition, challenges are identified by the NSF IG and through NSF's annual review of financial and administrative systems as required by the FMFIA. In addition, GEO regularly convenes Committees of Visitors (COVs) -- groups of outside experts -- to review grant-making activities.  </t>
  </si>
  <si>
    <t xml:space="preserve">Annual project reports.  Periodic site visits.  Program announcements. </t>
  </si>
  <si>
    <t>A review of FFRDCs found that NSF's (including NCAR operated by GEO) were among the best managed in government.  In the FY 2003 Budget Request, it was proposed that three programs be transferred to GEO from other agencies to improve their management.  Recognized as a "best practice", nearly all of GEO's program funds are allocated utilizing a merit review process.</t>
  </si>
  <si>
    <t>FY 2003 Budget Request
Review of FFRDCs
NSF Enterprise Information System</t>
  </si>
  <si>
    <t>COV Reports
Advisory Committee Reports
NRC Reports</t>
  </si>
  <si>
    <t>Abrupt Climate Change: Inevitable Surprises</t>
  </si>
  <si>
    <t>The Sun to the Earth - and Beyond: A Decadal Research Strategy</t>
  </si>
  <si>
    <t>GEO completed a major long-range strategic plan, GEO 2000, to develop a vision of the cutting-edge issues in the geosciences through 2010.  This plan identifies priority areas for scientific investment for the decade.  In addition, GEO completed a facilities plan for the period 1999-2003 that is currently being updated.</t>
  </si>
  <si>
    <t>Industry failure to support basic, long-term research in this area.
Advancement of the scientific and educational enterprise.</t>
  </si>
  <si>
    <t>GEO worked closely with EPA, NOAA, and USGS to coordinate the transfer of three programs.
GEO routinely develops coordinated programs with other agencies, such as operation of the Academic research Fleet.</t>
  </si>
  <si>
    <t>NSF 2003 Budget Submission to Congress
Climate and Human Health Program
Indian Ocean Experiment (INDOEX)</t>
  </si>
  <si>
    <t>Evaluation reports from several external, independent entities; Committee of Visitor evaluations of each area take place every three years.  See FY20001 reports on Lower Atmospheric Research Section and Instrumentation and Facilities Program.
See also attached list of recent NRC reports.</t>
  </si>
  <si>
    <t>NSF, already strong in this regard, has been improving steadily.  GEO is among Foundation leaders in this area.</t>
  </si>
  <si>
    <t>The agency has an excellent financial management system under which GEO finances are managed.  No material weaknesses identified in agency-wide audit.</t>
  </si>
  <si>
    <t>NSF Budget Submission to Congress; National Science Foundation Act of 1950 (http://www.nsf.gov/home/about/creation.htm)       NSF Strategic Plan (http://www.nsf.gov/pubsys/ods/getpub.cfm?nsf0104)</t>
  </si>
  <si>
    <t>NSF Budget Submission to Congress; Science Resources Studies  reports on research funding</t>
  </si>
  <si>
    <t>NSF Mission
Congressional Budget Request
Science Resources Studies  reports on research funding</t>
  </si>
  <si>
    <t xml:space="preserve">Committee of Visitor (COV) Reports;
National Science Board statements; </t>
  </si>
  <si>
    <t>NSF Budget Submission to Congress
COV reports
OLPA Press Releases
Custom News Service</t>
  </si>
  <si>
    <t>NSF Geosciences Beyond 2000
AC/GEO GPRA Assessment
NSF 2003 Budget Submission to Congress</t>
  </si>
  <si>
    <t>NSF budget system; all GEO funding is obligated annually with limited or no carryover</t>
  </si>
  <si>
    <t>NSF has a central budget account for salaries and expenses that is not allocated to programs.</t>
  </si>
  <si>
    <t>NSF received a "green" status rating in the 2003 Budget for financial management; FY 2001 clean opinion audit</t>
  </si>
  <si>
    <t>Office of Inspector General reports and GEO responses to COV reports.</t>
  </si>
  <si>
    <t xml:space="preserve">NSF budget system; for FY 2001, 88% of NSF's basic and applied research funds were allocated to projects that underwent merit-review. See the NSF FY 2001 Performance Report (http://www.nsf.gov/pubsys/ods/getpub.cfm?nsf02105) for additional details. </t>
  </si>
  <si>
    <t>Management/processes data
Annual awardee project reports
Annual program plans for major activities</t>
  </si>
  <si>
    <t>Annual awardee project reports
Site visits conducted by managers
COV Reports</t>
  </si>
  <si>
    <t>FY01: 100%; FY02: 94%</t>
  </si>
  <si>
    <t>Have 95 percent of program announcements available at least three months prior to proposal deadline.</t>
  </si>
  <si>
    <t>Greater than or equal to 95%</t>
  </si>
  <si>
    <t>Each year, performance indicators that demonstrate progress toward achieving long-term goals are delineated in the annual GPRA performance plan.  Specific programmatic activities are outlined in the budget request.  The annual goals need to be modified to be more specific and easier to measure.  NSF's GPRA annual goals read like long-term outcome goals not annual performance goals.</t>
  </si>
  <si>
    <t xml:space="preserve">All awardees are required to submit annual reports outlining progress toward achievement of objectives.  Further, the program regularly engages partners in program planning to ensure that plans are at the forefront scientifically and are feasible, as well as to garner support for program plans as well as facilities, education and outreach.  All program announcements are tailored to meet program goals, and proposals for support submitted by partners address these goals.  However, the annual grantee reports question do not link well with the agency's goals.  Ths however, is not a strong "no." </t>
  </si>
  <si>
    <t>Budget and performance integration for GEO, as throughout NSF, continues to be a problem area.  Difficult to connect performance with funding levels.</t>
  </si>
  <si>
    <t>Agency seems generally to be acting in good faith on this front and is moving forward.
New Facilities Plan is being developed.  Committee of Visitor and Advisory Committee recommendations/findings are often addressed</t>
  </si>
  <si>
    <t>NSF response to COV reports; management response to AC reports.</t>
  </si>
  <si>
    <t>Spring 2003 Management Scorecard; NSF congressional budget justification.</t>
  </si>
  <si>
    <t>Outreach meetings (e.g. EPSCoR)
NSF Enterprise Information System;  In FY 2001, 18% of awards were made to new investigators.</t>
  </si>
  <si>
    <t>Achievement of goals was reviewed by the Advisory Committee for Geosciences in FY 2001 and found to be satisfactory; however, see Q2 in Section II on concern with annual goals; No in Q2, Section II requires No answer here.</t>
  </si>
  <si>
    <t>Priorities are reasonably well defined in GEO 2000 report and assessed by National Academy reviews, COV reviews and AC reviews.</t>
  </si>
  <si>
    <t>The program is results-oriented and managers and grantees are held accountable for performance and results.  Grantee accounting of costs is regularly audited, and funds can be withheld pending satisfactory project progress.</t>
  </si>
  <si>
    <t xml:space="preserve">GEO's application process is open to all, and strives to make program announcements available at least three months prior to proposals being due.  In addition, GEO participates in special outreach efforts to make potential investigators aware of GEO programs.
</t>
  </si>
  <si>
    <t>GEO, like other NSF directorates, establishes termination points in its grant making process, with decision dates along the way.</t>
  </si>
  <si>
    <t>Name of Program:  Geosciences Directorate</t>
  </si>
  <si>
    <t>Geosciences (GEO) supports basic research, infrastructure, and education in the atmospheric, earth, and ocean sciences.  These activities are conducted primarily at U.S. universities and colleges.</t>
  </si>
  <si>
    <t>Research and Development</t>
  </si>
  <si>
    <t>Grantee progress is monitored by program staff to ensure that proposed activities are, in fact, carried out.   IG has questions whether NSF staff follow-up on project reports and conduct enough site visits for oversight purposes.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</si>
</sst>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quot;Yes&quot;;&quot;Yes&quot;;&quot;No&quot;"/>
    <numFmt numFmtId="168" formatCode="&quot;True&quot;;&quot;True&quot;;&quot;False&quot;"/>
    <numFmt numFmtId="169" formatCode="&quot;On&quot;;&quot;On&quot;;&quot;Off&quot;"/>
  </numFmts>
  <fonts count="31">
    <font>
      <sz val="10"/>
      <name val="Arial"/>
      <family val="0"/>
    </font>
    <font>
      <b/>
      <sz val="12"/>
      <name val="Arial"/>
      <family val="2"/>
    </font>
    <font>
      <sz val="12"/>
      <name val="Arial"/>
      <family val="2"/>
    </font>
    <font>
      <b/>
      <sz val="12"/>
      <color indexed="9"/>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11"/>
      <color indexed="9"/>
      <name val="Arial"/>
      <family val="2"/>
    </font>
    <font>
      <b/>
      <i/>
      <sz val="12"/>
      <name val="Arial"/>
      <family val="2"/>
    </font>
    <font>
      <i/>
      <sz val="12"/>
      <name val="Arial"/>
      <family val="2"/>
    </font>
    <font>
      <sz val="10"/>
      <color indexed="10"/>
      <name val="Arial"/>
      <family val="2"/>
    </font>
    <font>
      <b/>
      <i/>
      <sz val="9"/>
      <name val="Arial"/>
      <family val="2"/>
    </font>
    <font>
      <b/>
      <sz val="9"/>
      <name val="Tahoma"/>
      <family val="2"/>
    </font>
    <font>
      <sz val="9"/>
      <name val="Tahoma"/>
      <family val="2"/>
    </font>
    <font>
      <sz val="8"/>
      <name val="Tahoma"/>
      <family val="0"/>
    </font>
    <font>
      <sz val="10"/>
      <name val="Tahoma"/>
      <family val="2"/>
    </font>
    <font>
      <b/>
      <sz val="8"/>
      <name val="Tahoma"/>
      <family val="0"/>
    </font>
    <font>
      <u val="single"/>
      <sz val="10"/>
      <color indexed="12"/>
      <name val="Arial"/>
      <family val="0"/>
    </font>
    <font>
      <u val="single"/>
      <sz val="10"/>
      <color indexed="36"/>
      <name val="Arial"/>
      <family val="0"/>
    </font>
    <font>
      <b/>
      <sz val="11"/>
      <color indexed="10"/>
      <name val="Arial"/>
      <family val="2"/>
    </font>
    <font>
      <b/>
      <sz val="10"/>
      <name val="Tahoma"/>
      <family val="2"/>
    </font>
    <font>
      <b/>
      <sz val="11"/>
      <color indexed="17"/>
      <name val="Arial"/>
      <family val="2"/>
    </font>
    <font>
      <i/>
      <sz val="8.5"/>
      <name val="Arial"/>
      <family val="2"/>
    </font>
    <font>
      <sz val="8.5"/>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s>
  <borders count="18">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11" fillId="0" borderId="0" xfId="0" applyFont="1" applyAlignment="1">
      <alignment horizontal="center" vertical="top"/>
    </xf>
    <xf numFmtId="0" fontId="12"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0" fontId="6" fillId="0" borderId="0" xfId="0" applyFont="1" applyAlignment="1">
      <alignment horizontal="center" vertical="top"/>
    </xf>
    <xf numFmtId="0" fontId="3" fillId="2" borderId="0" xfId="0" applyFont="1" applyFill="1" applyBorder="1" applyAlignment="1">
      <alignment horizontal="center" vertical="top"/>
    </xf>
    <xf numFmtId="0" fontId="8" fillId="2" borderId="0" xfId="0" applyFont="1" applyFill="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top" wrapText="1"/>
    </xf>
    <xf numFmtId="0" fontId="0" fillId="0" borderId="0" xfId="0" applyFont="1" applyAlignment="1">
      <alignment vertical="top"/>
    </xf>
    <xf numFmtId="9" fontId="7" fillId="2" borderId="0" xfId="21" applyFont="1" applyFill="1" applyBorder="1" applyAlignment="1">
      <alignment horizontal="center" vertical="top"/>
    </xf>
    <xf numFmtId="0" fontId="0" fillId="2" borderId="0" xfId="0"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15" fillId="3" borderId="0" xfId="0" applyFont="1" applyFill="1" applyBorder="1" applyAlignment="1">
      <alignment horizontal="center" vertical="top" wrapText="1"/>
    </xf>
    <xf numFmtId="0" fontId="6" fillId="3" borderId="0" xfId="0" applyFont="1" applyFill="1" applyBorder="1" applyAlignment="1">
      <alignment horizontal="center" vertical="top"/>
    </xf>
    <xf numFmtId="0" fontId="11" fillId="3" borderId="0" xfId="0" applyFont="1" applyFill="1" applyAlignment="1">
      <alignment horizontal="center" vertical="top" wrapText="1"/>
    </xf>
    <xf numFmtId="0" fontId="0" fillId="3" borderId="0" xfId="0" applyFont="1" applyFill="1" applyBorder="1" applyAlignment="1">
      <alignment vertical="top"/>
    </xf>
    <xf numFmtId="0" fontId="6" fillId="3" borderId="0" xfId="0" applyFont="1" applyFill="1" applyBorder="1" applyAlignment="1">
      <alignment vertical="top"/>
    </xf>
    <xf numFmtId="0" fontId="11" fillId="3" borderId="0" xfId="0" applyFont="1" applyFill="1" applyBorder="1" applyAlignment="1">
      <alignment horizontal="center" vertical="top"/>
    </xf>
    <xf numFmtId="0" fontId="0" fillId="3" borderId="0" xfId="0"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16" fillId="3" borderId="0" xfId="0" applyFont="1" applyFill="1" applyAlignment="1">
      <alignment vertical="top" wrapText="1"/>
    </xf>
    <xf numFmtId="0" fontId="11" fillId="0" borderId="0" xfId="0" applyFont="1" applyFill="1" applyAlignment="1">
      <alignment horizontal="center" vertical="top" wrapText="1"/>
    </xf>
    <xf numFmtId="0" fontId="12" fillId="0" borderId="0" xfId="0" applyFont="1" applyAlignment="1">
      <alignment vertical="top" wrapText="1"/>
    </xf>
    <xf numFmtId="37" fontId="4" fillId="5" borderId="0" xfId="0" applyNumberFormat="1" applyFont="1" applyFill="1" applyBorder="1" applyAlignment="1" applyProtection="1">
      <alignment horizontal="left"/>
      <protection/>
    </xf>
    <xf numFmtId="37" fontId="8" fillId="5" borderId="0" xfId="0" applyNumberFormat="1" applyFont="1" applyFill="1" applyBorder="1" applyAlignment="1" applyProtection="1">
      <alignment horizontal="center"/>
      <protection/>
    </xf>
    <xf numFmtId="37" fontId="9" fillId="5" borderId="0" xfId="0" applyNumberFormat="1" applyFont="1" applyFill="1" applyBorder="1" applyAlignment="1" applyProtection="1">
      <alignment horizontal="left"/>
      <protection/>
    </xf>
    <xf numFmtId="37" fontId="9" fillId="5" borderId="0" xfId="0" applyNumberFormat="1" applyFont="1" applyFill="1" applyBorder="1" applyAlignment="1" applyProtection="1">
      <alignment horizontal="left" wrapText="1"/>
      <protection/>
    </xf>
    <xf numFmtId="0" fontId="10" fillId="5" borderId="0" xfId="0" applyFont="1" applyFill="1" applyAlignment="1">
      <alignment horizontal="left"/>
    </xf>
    <xf numFmtId="0" fontId="4" fillId="3" borderId="0" xfId="0" applyFont="1" applyFill="1" applyAlignment="1">
      <alignment horizontal="center" wrapText="1"/>
    </xf>
    <xf numFmtId="37" fontId="4" fillId="3" borderId="0" xfId="0" applyNumberFormat="1" applyFont="1" applyFill="1" applyBorder="1" applyAlignment="1" applyProtection="1">
      <alignment horizontal="center" wrapText="1"/>
      <protection/>
    </xf>
    <xf numFmtId="0" fontId="4" fillId="5" borderId="0" xfId="0" applyFont="1" applyFill="1" applyAlignment="1">
      <alignment/>
    </xf>
    <xf numFmtId="0" fontId="7" fillId="5" borderId="0" xfId="0" applyFont="1" applyFill="1" applyAlignment="1">
      <alignment wrapText="1"/>
    </xf>
    <xf numFmtId="0" fontId="7" fillId="5" borderId="0" xfId="0" applyFont="1" applyFill="1" applyAlignment="1">
      <alignment horizontal="center"/>
    </xf>
    <xf numFmtId="0" fontId="7" fillId="5" borderId="0" xfId="0" applyFont="1" applyFill="1" applyAlignment="1">
      <alignment horizontal="center" wrapText="1"/>
    </xf>
    <xf numFmtId="9" fontId="4" fillId="5" borderId="0" xfId="21" applyFont="1" applyFill="1" applyAlignment="1">
      <alignment horizontal="center"/>
    </xf>
    <xf numFmtId="37" fontId="7" fillId="5" borderId="0" xfId="0" applyNumberFormat="1" applyFont="1" applyFill="1" applyBorder="1" applyAlignment="1" applyProtection="1">
      <alignment horizontal="left" wrapText="1"/>
      <protection/>
    </xf>
    <xf numFmtId="37" fontId="7" fillId="5" borderId="0" xfId="0" applyNumberFormat="1" applyFont="1" applyFill="1" applyBorder="1" applyAlignment="1" applyProtection="1">
      <alignment horizontal="center"/>
      <protection/>
    </xf>
    <xf numFmtId="37" fontId="7" fillId="5" borderId="0" xfId="0" applyNumberFormat="1" applyFont="1" applyFill="1" applyBorder="1" applyAlignment="1" applyProtection="1">
      <alignment horizontal="center" wrapText="1"/>
      <protection/>
    </xf>
    <xf numFmtId="0" fontId="13" fillId="5" borderId="0" xfId="0" applyFont="1" applyFill="1" applyAlignment="1">
      <alignment horizontal="center"/>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xf>
    <xf numFmtId="0" fontId="6" fillId="0" borderId="0" xfId="0" applyFont="1" applyAlignment="1">
      <alignment horizontal="center" wrapText="1"/>
    </xf>
    <xf numFmtId="37" fontId="25" fillId="5" borderId="0" xfId="0" applyNumberFormat="1" applyFont="1" applyFill="1" applyBorder="1" applyAlignment="1" applyProtection="1">
      <alignment horizontal="center"/>
      <protection/>
    </xf>
    <xf numFmtId="37" fontId="25" fillId="5" borderId="0" xfId="0" applyNumberFormat="1" applyFont="1" applyFill="1" applyBorder="1" applyAlignment="1" applyProtection="1">
      <alignment horizontal="center" wrapText="1"/>
      <protection/>
    </xf>
    <xf numFmtId="0" fontId="4" fillId="5" borderId="0" xfId="0" applyFont="1" applyFill="1" applyAlignment="1">
      <alignment wrapText="1"/>
    </xf>
    <xf numFmtId="0" fontId="4" fillId="5" borderId="0" xfId="0" applyFont="1" applyFill="1" applyAlignment="1">
      <alignment horizontal="center"/>
    </xf>
    <xf numFmtId="0" fontId="4" fillId="5" borderId="0" xfId="0" applyFont="1" applyFill="1" applyAlignment="1">
      <alignment horizontal="center" wrapText="1"/>
    </xf>
    <xf numFmtId="0" fontId="28" fillId="0" borderId="0" xfId="0" applyFont="1" applyAlignment="1">
      <alignment horizontal="left" vertical="top" wrapText="1"/>
    </xf>
    <xf numFmtId="0" fontId="29" fillId="0" borderId="1" xfId="0" applyFont="1" applyBorder="1" applyAlignment="1">
      <alignment horizontal="right" vertical="top" wrapText="1"/>
    </xf>
    <xf numFmtId="0" fontId="29" fillId="0" borderId="2" xfId="0" applyFont="1" applyBorder="1" applyAlignment="1">
      <alignment horizontal="right" vertical="top" wrapText="1"/>
    </xf>
    <xf numFmtId="0" fontId="29" fillId="0" borderId="3" xfId="0" applyFont="1" applyBorder="1" applyAlignment="1">
      <alignment horizontal="right" vertical="top" wrapText="1"/>
    </xf>
    <xf numFmtId="0" fontId="11" fillId="0" borderId="0" xfId="0" applyFont="1" applyBorder="1" applyAlignment="1">
      <alignment horizontal="center" vertical="top"/>
    </xf>
    <xf numFmtId="0" fontId="28" fillId="0" borderId="0" xfId="0" applyFont="1" applyBorder="1" applyAlignment="1">
      <alignment horizontal="left" vertical="top" wrapText="1"/>
    </xf>
    <xf numFmtId="0" fontId="0" fillId="0" borderId="0" xfId="0" applyFont="1" applyBorder="1" applyAlignment="1">
      <alignment horizontal="right" vertical="top" wrapText="1"/>
    </xf>
    <xf numFmtId="0" fontId="0" fillId="0" borderId="0" xfId="0" applyFont="1" applyAlignment="1">
      <alignment horizontal="center" vertical="top"/>
    </xf>
    <xf numFmtId="165" fontId="0" fillId="0" borderId="0" xfId="0" applyNumberFormat="1" applyFont="1" applyAlignment="1">
      <alignment vertical="top"/>
    </xf>
    <xf numFmtId="165" fontId="4" fillId="5" borderId="0" xfId="21" applyNumberFormat="1" applyFont="1" applyFill="1" applyAlignment="1">
      <alignment horizontal="center"/>
    </xf>
    <xf numFmtId="165" fontId="0" fillId="0" borderId="0" xfId="0" applyNumberFormat="1" applyAlignment="1">
      <alignment vertical="top"/>
    </xf>
    <xf numFmtId="166" fontId="0" fillId="0" borderId="0" xfId="0" applyNumberFormat="1" applyFont="1" applyAlignment="1">
      <alignment horizontal="center" vertical="top"/>
    </xf>
    <xf numFmtId="0" fontId="12" fillId="0" borderId="0" xfId="0" applyFont="1" applyFill="1" applyAlignment="1">
      <alignment horizontal="left" vertical="top" wrapText="1"/>
    </xf>
    <xf numFmtId="166" fontId="0" fillId="0" borderId="0" xfId="0" applyNumberFormat="1" applyFont="1" applyFill="1" applyAlignment="1">
      <alignment horizontal="center" vertical="top"/>
    </xf>
    <xf numFmtId="0" fontId="0" fillId="0" borderId="0" xfId="0" applyFill="1" applyAlignment="1">
      <alignment vertical="top" wrapText="1"/>
    </xf>
    <xf numFmtId="0" fontId="0" fillId="0" borderId="0" xfId="0" applyFill="1" applyAlignment="1">
      <alignment vertical="top"/>
    </xf>
    <xf numFmtId="0" fontId="11" fillId="0" borderId="0" xfId="0" applyFont="1" applyFill="1" applyAlignment="1">
      <alignment horizontal="center" vertical="top"/>
    </xf>
    <xf numFmtId="0" fontId="16" fillId="0" borderId="0" xfId="0" applyFont="1" applyFill="1" applyAlignment="1">
      <alignment vertical="top" wrapText="1"/>
    </xf>
    <xf numFmtId="0" fontId="0" fillId="0" borderId="0" xfId="0" applyFill="1" applyBorder="1" applyAlignment="1">
      <alignment vertical="top" wrapText="1"/>
    </xf>
    <xf numFmtId="0" fontId="16" fillId="0" borderId="4" xfId="0" applyFont="1" applyFill="1" applyBorder="1" applyAlignment="1">
      <alignment vertical="top"/>
    </xf>
    <xf numFmtId="0" fontId="16" fillId="0" borderId="5" xfId="0" applyFont="1" applyFill="1" applyBorder="1" applyAlignment="1">
      <alignment vertical="top"/>
    </xf>
    <xf numFmtId="0" fontId="0" fillId="0" borderId="5" xfId="0" applyBorder="1" applyAlignment="1">
      <alignment vertical="top"/>
    </xf>
    <xf numFmtId="0" fontId="0" fillId="0" borderId="6" xfId="0" applyBorder="1" applyAlignment="1">
      <alignment vertical="top"/>
    </xf>
    <xf numFmtId="166" fontId="0" fillId="0" borderId="0" xfId="0" applyNumberFormat="1" applyAlignment="1">
      <alignment vertical="top"/>
    </xf>
    <xf numFmtId="0" fontId="11" fillId="0" borderId="0" xfId="0" applyFont="1" applyAlignment="1" applyProtection="1">
      <alignment horizontal="left" vertical="top" wrapText="1"/>
      <protection locked="0"/>
    </xf>
    <xf numFmtId="165" fontId="0" fillId="0" borderId="0" xfId="21" applyNumberFormat="1" applyFont="1" applyAlignment="1" applyProtection="1">
      <alignment horizontal="center" vertical="top"/>
      <protection locked="0"/>
    </xf>
    <xf numFmtId="0" fontId="11" fillId="0" borderId="0" xfId="0" applyFont="1" applyAlignment="1" applyProtection="1">
      <alignment horizontal="center" vertical="top"/>
      <protection locked="0"/>
    </xf>
    <xf numFmtId="0" fontId="11" fillId="0" borderId="7" xfId="0" applyFont="1" applyBorder="1" applyAlignment="1" applyProtection="1">
      <alignment horizontal="left" vertical="top" wrapText="1"/>
      <protection locked="0"/>
    </xf>
    <xf numFmtId="0" fontId="11" fillId="0" borderId="0" xfId="0" applyFont="1" applyFill="1" applyAlignment="1" applyProtection="1">
      <alignment horizontal="center" vertical="top"/>
      <protection locked="0"/>
    </xf>
    <xf numFmtId="0" fontId="11" fillId="0" borderId="0" xfId="0" applyFont="1" applyFill="1" applyAlignment="1" applyProtection="1">
      <alignment horizontal="left" vertical="top" wrapText="1"/>
      <protection locked="0"/>
    </xf>
    <xf numFmtId="165" fontId="0" fillId="0" borderId="0" xfId="21" applyNumberFormat="1" applyFont="1" applyFill="1" applyAlignment="1" applyProtection="1">
      <alignment horizontal="center" vertical="top"/>
      <protection locked="0"/>
    </xf>
    <xf numFmtId="0" fontId="0" fillId="0" borderId="0" xfId="0" applyFont="1" applyFill="1" applyAlignment="1">
      <alignment horizontal="center" vertical="top"/>
    </xf>
    <xf numFmtId="0" fontId="11" fillId="0" borderId="0" xfId="0" applyFont="1" applyBorder="1" applyAlignment="1" applyProtection="1">
      <alignment horizontal="center" vertical="top"/>
      <protection locked="0"/>
    </xf>
    <xf numFmtId="0" fontId="0" fillId="0" borderId="0" xfId="0" applyFont="1" applyBorder="1" applyAlignment="1" applyProtection="1">
      <alignment horizontal="center" vertical="top"/>
      <protection locked="0"/>
    </xf>
    <xf numFmtId="0" fontId="11" fillId="0" borderId="0" xfId="0" applyFont="1" applyBorder="1" applyAlignment="1">
      <alignment vertical="top" wrapText="1"/>
    </xf>
    <xf numFmtId="0" fontId="11" fillId="0" borderId="8" xfId="0" applyFont="1" applyBorder="1" applyAlignment="1">
      <alignment vertical="top" wrapText="1"/>
    </xf>
    <xf numFmtId="0" fontId="0" fillId="0" borderId="9" xfId="0" applyFont="1" applyFill="1" applyBorder="1" applyAlignment="1">
      <alignment vertical="top"/>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left" vertical="top"/>
    </xf>
    <xf numFmtId="0" fontId="0" fillId="0" borderId="11" xfId="0" applyFont="1" applyFill="1" applyBorder="1" applyAlignment="1">
      <alignment vertical="top"/>
    </xf>
    <xf numFmtId="0" fontId="0" fillId="0" borderId="0" xfId="0" applyFont="1" applyBorder="1" applyAlignment="1">
      <alignment vertical="top"/>
    </xf>
    <xf numFmtId="0" fontId="0" fillId="0" borderId="0" xfId="0" applyFont="1" applyBorder="1" applyAlignment="1">
      <alignment horizontal="left" vertical="top"/>
    </xf>
    <xf numFmtId="0" fontId="0" fillId="0" borderId="11" xfId="0" applyFont="1" applyBorder="1" applyAlignment="1">
      <alignment vertical="top"/>
    </xf>
    <xf numFmtId="0" fontId="0" fillId="0" borderId="12" xfId="0" applyFont="1" applyBorder="1" applyAlignment="1">
      <alignment vertical="top"/>
    </xf>
    <xf numFmtId="0" fontId="0" fillId="0" borderId="12" xfId="0" applyFont="1" applyBorder="1" applyAlignment="1">
      <alignment horizontal="left" vertical="top"/>
    </xf>
    <xf numFmtId="0" fontId="0" fillId="0" borderId="13" xfId="0" applyFont="1" applyBorder="1" applyAlignment="1">
      <alignment vertical="top"/>
    </xf>
    <xf numFmtId="0" fontId="11" fillId="0" borderId="8" xfId="0" applyFont="1" applyBorder="1" applyAlignment="1" applyProtection="1">
      <alignment horizontal="left" vertical="top" wrapText="1"/>
      <protection locked="0"/>
    </xf>
    <xf numFmtId="0" fontId="0" fillId="0" borderId="8" xfId="0" applyFont="1" applyBorder="1" applyAlignment="1">
      <alignment horizontal="left" vertical="top" wrapText="1"/>
    </xf>
    <xf numFmtId="0" fontId="0" fillId="0" borderId="14" xfId="0" applyFont="1" applyBorder="1" applyAlignment="1">
      <alignment horizontal="left" vertical="top" wrapText="1"/>
    </xf>
    <xf numFmtId="0" fontId="11" fillId="0" borderId="0" xfId="0" applyFont="1" applyBorder="1" applyAlignment="1" applyProtection="1">
      <alignment horizontal="left" vertical="top" wrapText="1"/>
      <protection locked="0"/>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pplyProtection="1">
      <alignment horizontal="left" vertical="top" wrapText="1"/>
      <protection locked="0"/>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3" fillId="2" borderId="0" xfId="0" applyFont="1" applyFill="1" applyAlignment="1">
      <alignment horizontal="center" vertical="top"/>
    </xf>
    <xf numFmtId="0" fontId="1" fillId="0" borderId="0" xfId="0" applyFont="1" applyAlignment="1">
      <alignment horizontal="center" wrapText="1"/>
    </xf>
    <xf numFmtId="0" fontId="2" fillId="0" borderId="0" xfId="0" applyFont="1" applyAlignment="1">
      <alignment horizontal="center" wrapText="1"/>
    </xf>
    <xf numFmtId="0" fontId="4" fillId="3" borderId="0" xfId="0" applyFont="1" applyFill="1" applyAlignment="1">
      <alignment horizontal="center" wrapText="1"/>
    </xf>
    <xf numFmtId="0" fontId="14" fillId="0" borderId="0" xfId="0" applyFont="1" applyAlignment="1">
      <alignment horizontal="center" wrapText="1"/>
    </xf>
    <xf numFmtId="0" fontId="15"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xf numFmtId="0" fontId="11" fillId="0" borderId="16" xfId="0" applyFont="1" applyBorder="1" applyAlignment="1" applyProtection="1">
      <alignment horizontal="left" vertical="top" wrapText="1"/>
      <protection locked="0"/>
    </xf>
    <xf numFmtId="9" fontId="11" fillId="0" borderId="0" xfId="0" applyNumberFormat="1" applyFont="1" applyBorder="1" applyAlignment="1" applyProtection="1">
      <alignment horizontal="left" vertical="top" wrapText="1"/>
      <protection locked="0"/>
    </xf>
    <xf numFmtId="0" fontId="29" fillId="0" borderId="16" xfId="0" applyFont="1" applyBorder="1" applyAlignment="1" applyProtection="1">
      <alignment horizontal="left" vertical="top"/>
      <protection locked="0"/>
    </xf>
    <xf numFmtId="0" fontId="29" fillId="0" borderId="16"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5"/>
  <sheetViews>
    <sheetView tabSelected="1" zoomScale="75" zoomScaleNormal="75" zoomScaleSheetLayoutView="100" workbookViewId="0" topLeftCell="A1">
      <selection activeCell="A1" sqref="A1:G1"/>
    </sheetView>
  </sheetViews>
  <sheetFormatPr defaultColWidth="9.140625" defaultRowHeight="12.75"/>
  <cols>
    <col min="1" max="1" width="8.8515625" style="4" customWidth="1"/>
    <col min="2" max="2" width="25.421875" style="4" customWidth="1"/>
    <col min="3" max="3" width="9.00390625" style="4" customWidth="1"/>
    <col min="4" max="4" width="37.57421875" style="4" customWidth="1"/>
    <col min="5" max="5" width="29.140625" style="4" customWidth="1"/>
    <col min="6" max="6" width="12.7109375" style="4" customWidth="1"/>
    <col min="7" max="7" width="15.140625" style="4" customWidth="1"/>
    <col min="8" max="8" width="10.421875" style="26" hidden="1" customWidth="1"/>
    <col min="9" max="9" width="60.28125" style="19" hidden="1" customWidth="1"/>
    <col min="10" max="10" width="33.00390625" style="19" hidden="1" customWidth="1"/>
    <col min="11" max="11" width="12.421875" style="19" hidden="1" customWidth="1"/>
    <col min="12" max="16384" width="9.140625" style="4" customWidth="1"/>
  </cols>
  <sheetData>
    <row r="1" spans="1:8" ht="24" customHeight="1">
      <c r="A1" s="115" t="s">
        <v>5</v>
      </c>
      <c r="B1" s="115"/>
      <c r="C1" s="116"/>
      <c r="D1" s="116"/>
      <c r="E1" s="116"/>
      <c r="F1" s="116"/>
      <c r="G1" s="116"/>
      <c r="H1" s="18"/>
    </row>
    <row r="2" spans="1:8" ht="21" customHeight="1">
      <c r="A2" s="118" t="s">
        <v>219</v>
      </c>
      <c r="B2" s="118"/>
      <c r="C2" s="119"/>
      <c r="D2" s="119"/>
      <c r="E2" s="119"/>
      <c r="F2" s="119"/>
      <c r="G2" s="119"/>
      <c r="H2" s="20"/>
    </row>
    <row r="3" spans="1:8" ht="25.5" customHeight="1">
      <c r="A3" s="120" t="s">
        <v>217</v>
      </c>
      <c r="B3" s="121"/>
      <c r="C3" s="121"/>
      <c r="D3" s="121"/>
      <c r="E3" s="121"/>
      <c r="F3" s="121"/>
      <c r="G3" s="121"/>
      <c r="H3" s="21"/>
    </row>
    <row r="4" spans="1:11" ht="24" customHeight="1">
      <c r="A4" s="32" t="s">
        <v>118</v>
      </c>
      <c r="B4" s="33"/>
      <c r="C4" s="34"/>
      <c r="D4" s="35"/>
      <c r="E4" s="35"/>
      <c r="F4" s="36"/>
      <c r="G4" s="36"/>
      <c r="H4" s="6" t="s">
        <v>60</v>
      </c>
      <c r="I4" s="7" t="s">
        <v>7</v>
      </c>
      <c r="J4" s="114" t="s">
        <v>48</v>
      </c>
      <c r="K4" s="114"/>
    </row>
    <row r="5" spans="1:11" ht="30.75" customHeight="1">
      <c r="A5" s="117" t="s">
        <v>1</v>
      </c>
      <c r="B5" s="117"/>
      <c r="C5" s="38" t="s">
        <v>2</v>
      </c>
      <c r="D5" s="38" t="s">
        <v>79</v>
      </c>
      <c r="E5" s="38" t="s">
        <v>80</v>
      </c>
      <c r="F5" s="37" t="s">
        <v>78</v>
      </c>
      <c r="G5" s="37" t="s">
        <v>0</v>
      </c>
      <c r="H5" s="27"/>
      <c r="I5" s="28"/>
      <c r="J5" s="28" t="s">
        <v>10</v>
      </c>
      <c r="K5" s="28" t="s">
        <v>11</v>
      </c>
    </row>
    <row r="6" spans="1:11" ht="63" customHeight="1">
      <c r="A6" s="1">
        <v>1</v>
      </c>
      <c r="B6" s="2" t="s">
        <v>68</v>
      </c>
      <c r="C6" s="83" t="s">
        <v>128</v>
      </c>
      <c r="D6" s="81" t="s">
        <v>218</v>
      </c>
      <c r="E6" s="81" t="s">
        <v>189</v>
      </c>
      <c r="F6" s="82">
        <v>0.2</v>
      </c>
      <c r="G6" s="68">
        <f aca="true" t="shared" si="0" ref="G6:G11">IF(C6="yes",(1*F6),IF(C6="no",(0*F6),""))</f>
        <v>0.2</v>
      </c>
      <c r="H6" s="22" t="s">
        <v>50</v>
      </c>
      <c r="J6" s="19" t="s">
        <v>12</v>
      </c>
      <c r="K6" s="19" t="s">
        <v>13</v>
      </c>
    </row>
    <row r="7" spans="1:11" ht="60.75" customHeight="1">
      <c r="A7" s="1">
        <v>2</v>
      </c>
      <c r="B7" s="2" t="s">
        <v>81</v>
      </c>
      <c r="C7" s="83" t="s">
        <v>128</v>
      </c>
      <c r="D7" s="81" t="s">
        <v>183</v>
      </c>
      <c r="E7" s="81" t="s">
        <v>191</v>
      </c>
      <c r="F7" s="82">
        <v>0.2</v>
      </c>
      <c r="G7" s="68">
        <f t="shared" si="0"/>
        <v>0.2</v>
      </c>
      <c r="H7" s="22" t="s">
        <v>51</v>
      </c>
      <c r="J7" s="19" t="s">
        <v>14</v>
      </c>
      <c r="K7" s="19" t="s">
        <v>15</v>
      </c>
    </row>
    <row r="8" spans="1:7" ht="84">
      <c r="A8" s="1">
        <v>3</v>
      </c>
      <c r="B8" s="2" t="s">
        <v>82</v>
      </c>
      <c r="C8" s="83" t="s">
        <v>128</v>
      </c>
      <c r="D8" s="81" t="s">
        <v>154</v>
      </c>
      <c r="E8" s="81" t="s">
        <v>190</v>
      </c>
      <c r="F8" s="82">
        <v>0.2</v>
      </c>
      <c r="G8" s="68">
        <f t="shared" si="0"/>
        <v>0.2</v>
      </c>
    </row>
    <row r="9" spans="1:11" ht="63.75">
      <c r="A9" s="1">
        <v>4</v>
      </c>
      <c r="B9" s="2" t="s">
        <v>83</v>
      </c>
      <c r="C9" s="83" t="s">
        <v>128</v>
      </c>
      <c r="D9" s="81" t="s">
        <v>129</v>
      </c>
      <c r="E9" s="81" t="s">
        <v>192</v>
      </c>
      <c r="F9" s="82">
        <v>0.25</v>
      </c>
      <c r="G9" s="68">
        <f t="shared" si="0"/>
        <v>0.25</v>
      </c>
      <c r="H9" s="22" t="s">
        <v>53</v>
      </c>
      <c r="J9" s="19" t="s">
        <v>18</v>
      </c>
      <c r="K9" s="19" t="s">
        <v>19</v>
      </c>
    </row>
    <row r="10" spans="1:11" ht="84">
      <c r="A10" s="1" t="s">
        <v>120</v>
      </c>
      <c r="B10" s="2" t="s">
        <v>119</v>
      </c>
      <c r="C10" s="83" t="s">
        <v>128</v>
      </c>
      <c r="D10" s="81" t="s">
        <v>155</v>
      </c>
      <c r="E10" s="81" t="s">
        <v>193</v>
      </c>
      <c r="F10" s="82">
        <v>0.15</v>
      </c>
      <c r="G10" s="68">
        <f t="shared" si="0"/>
        <v>0.15</v>
      </c>
      <c r="H10" s="22" t="s">
        <v>54</v>
      </c>
      <c r="J10" s="19" t="s">
        <v>20</v>
      </c>
      <c r="K10" s="19" t="s">
        <v>21</v>
      </c>
    </row>
    <row r="11" spans="1:11" ht="54" customHeight="1">
      <c r="A11" s="10" t="s">
        <v>121</v>
      </c>
      <c r="B11" s="31" t="s">
        <v>150</v>
      </c>
      <c r="C11" s="83" t="s">
        <v>130</v>
      </c>
      <c r="D11" s="8"/>
      <c r="E11" s="81"/>
      <c r="F11" s="82">
        <v>0</v>
      </c>
      <c r="G11" s="68">
        <f t="shared" si="0"/>
      </c>
      <c r="H11" s="22" t="s">
        <v>55</v>
      </c>
      <c r="I11" s="29" t="s">
        <v>76</v>
      </c>
      <c r="K11" s="19" t="s">
        <v>22</v>
      </c>
    </row>
    <row r="12" spans="4:11" ht="17.25" customHeight="1">
      <c r="D12" s="8"/>
      <c r="E12" s="8"/>
      <c r="F12" s="67"/>
      <c r="H12" s="22" t="s">
        <v>52</v>
      </c>
      <c r="I12" s="19" t="s">
        <v>8</v>
      </c>
      <c r="J12" s="19" t="s">
        <v>16</v>
      </c>
      <c r="K12" s="19" t="s">
        <v>17</v>
      </c>
    </row>
    <row r="13" spans="1:13" ht="12.75">
      <c r="A13" s="8"/>
      <c r="B13" s="9"/>
      <c r="C13" s="1"/>
      <c r="D13" s="10"/>
      <c r="E13" s="10"/>
      <c r="F13" s="65"/>
      <c r="G13" s="11"/>
      <c r="H13" s="23"/>
      <c r="L13" s="3"/>
      <c r="M13" s="3"/>
    </row>
    <row r="14" spans="1:11" ht="15">
      <c r="A14" s="39" t="s">
        <v>3</v>
      </c>
      <c r="B14" s="40"/>
      <c r="C14" s="41"/>
      <c r="D14" s="42"/>
      <c r="E14" s="42"/>
      <c r="F14" s="66" t="str">
        <f>IF(SUM(F6:F11)&lt;&gt;100%,"ERROR","100%")</f>
        <v>100%</v>
      </c>
      <c r="G14" s="43">
        <f>SUM(G6:G11)</f>
        <v>1</v>
      </c>
      <c r="H14" s="12"/>
      <c r="I14" s="13"/>
      <c r="J14" s="13"/>
      <c r="K14" s="13"/>
    </row>
    <row r="15" spans="1:8" ht="14.25">
      <c r="A15" s="14"/>
      <c r="B15" s="15"/>
      <c r="C15" s="5"/>
      <c r="D15" s="16"/>
      <c r="E15" s="16"/>
      <c r="F15" s="14"/>
      <c r="G15" s="14"/>
      <c r="H15" s="24"/>
    </row>
    <row r="16" spans="1:11" ht="24" customHeight="1">
      <c r="A16" s="32" t="s">
        <v>90</v>
      </c>
      <c r="B16" s="44"/>
      <c r="C16" s="45"/>
      <c r="D16" s="46"/>
      <c r="E16" s="46"/>
      <c r="F16" s="47"/>
      <c r="G16" s="47"/>
      <c r="H16" s="6" t="s">
        <v>61</v>
      </c>
      <c r="I16" s="7" t="s">
        <v>7</v>
      </c>
      <c r="J16" s="114" t="s">
        <v>48</v>
      </c>
      <c r="K16" s="114"/>
    </row>
    <row r="17" spans="1:11" ht="30.75" customHeight="1">
      <c r="A17" s="117" t="s">
        <v>1</v>
      </c>
      <c r="B17" s="117"/>
      <c r="C17" s="38" t="s">
        <v>2</v>
      </c>
      <c r="D17" s="38" t="s">
        <v>79</v>
      </c>
      <c r="E17" s="38" t="s">
        <v>80</v>
      </c>
      <c r="F17" s="37" t="s">
        <v>78</v>
      </c>
      <c r="G17" s="37" t="s">
        <v>0</v>
      </c>
      <c r="H17" s="27"/>
      <c r="I17" s="28"/>
      <c r="J17" s="28" t="s">
        <v>10</v>
      </c>
      <c r="K17" s="28" t="s">
        <v>11</v>
      </c>
    </row>
    <row r="18" spans="1:11" ht="108">
      <c r="A18" s="1">
        <v>1</v>
      </c>
      <c r="B18" s="2" t="s">
        <v>69</v>
      </c>
      <c r="C18" s="83" t="s">
        <v>128</v>
      </c>
      <c r="D18" s="81" t="s">
        <v>182</v>
      </c>
      <c r="E18" s="81" t="s">
        <v>172</v>
      </c>
      <c r="F18" s="82">
        <v>0.15</v>
      </c>
      <c r="G18" s="68">
        <f aca="true" t="shared" si="1" ref="G18:G26">IF(C18="yes",(1*F18),IF(C18="no",(0*F18),""))</f>
        <v>0.15</v>
      </c>
      <c r="H18" s="22">
        <v>1</v>
      </c>
      <c r="J18" s="19" t="s">
        <v>23</v>
      </c>
      <c r="K18" s="19" t="s">
        <v>24</v>
      </c>
    </row>
    <row r="19" spans="1:10" ht="120">
      <c r="A19" s="1">
        <v>2</v>
      </c>
      <c r="B19" s="2" t="s">
        <v>77</v>
      </c>
      <c r="C19" s="83" t="s">
        <v>131</v>
      </c>
      <c r="D19" s="84" t="s">
        <v>205</v>
      </c>
      <c r="E19" s="81" t="s">
        <v>194</v>
      </c>
      <c r="F19" s="82">
        <v>0.15</v>
      </c>
      <c r="G19" s="68">
        <f t="shared" si="1"/>
        <v>0</v>
      </c>
      <c r="H19" s="22" t="s">
        <v>51</v>
      </c>
      <c r="I19" s="29" t="s">
        <v>64</v>
      </c>
      <c r="J19" s="19" t="s">
        <v>25</v>
      </c>
    </row>
    <row r="20" spans="1:11" ht="184.5" customHeight="1">
      <c r="A20" s="1">
        <v>3</v>
      </c>
      <c r="B20" s="2" t="s">
        <v>84</v>
      </c>
      <c r="C20" s="83" t="s">
        <v>131</v>
      </c>
      <c r="D20" s="81" t="s">
        <v>206</v>
      </c>
      <c r="E20" s="81" t="s">
        <v>173</v>
      </c>
      <c r="F20" s="82">
        <v>0.075</v>
      </c>
      <c r="G20" s="68">
        <f t="shared" si="1"/>
        <v>0</v>
      </c>
      <c r="H20" s="22" t="s">
        <v>52</v>
      </c>
      <c r="J20" s="19" t="s">
        <v>23</v>
      </c>
      <c r="K20" s="19" t="s">
        <v>26</v>
      </c>
    </row>
    <row r="21" spans="1:11" ht="72">
      <c r="A21" s="1">
        <v>4</v>
      </c>
      <c r="B21" s="2" t="s">
        <v>85</v>
      </c>
      <c r="C21" s="83" t="s">
        <v>128</v>
      </c>
      <c r="D21" s="81" t="s">
        <v>184</v>
      </c>
      <c r="E21" s="81" t="s">
        <v>185</v>
      </c>
      <c r="F21" s="82">
        <v>0.075</v>
      </c>
      <c r="G21" s="68">
        <f t="shared" si="1"/>
        <v>0.075</v>
      </c>
      <c r="H21" s="22">
        <v>4</v>
      </c>
      <c r="K21" s="19" t="s">
        <v>27</v>
      </c>
    </row>
    <row r="22" spans="1:11" ht="108">
      <c r="A22" s="1">
        <v>5</v>
      </c>
      <c r="B22" s="2" t="s">
        <v>86</v>
      </c>
      <c r="C22" s="83" t="s">
        <v>128</v>
      </c>
      <c r="D22" s="81" t="s">
        <v>174</v>
      </c>
      <c r="E22" s="81" t="s">
        <v>136</v>
      </c>
      <c r="F22" s="82">
        <v>0.15</v>
      </c>
      <c r="G22" s="68">
        <f t="shared" si="1"/>
        <v>0.15</v>
      </c>
      <c r="H22" s="22" t="s">
        <v>54</v>
      </c>
      <c r="J22" s="19" t="s">
        <v>28</v>
      </c>
      <c r="K22" s="19" t="s">
        <v>29</v>
      </c>
    </row>
    <row r="23" spans="1:10" ht="84">
      <c r="A23" s="1">
        <v>6</v>
      </c>
      <c r="B23" s="2" t="s">
        <v>87</v>
      </c>
      <c r="C23" s="83" t="s">
        <v>131</v>
      </c>
      <c r="D23" s="81" t="s">
        <v>207</v>
      </c>
      <c r="E23" s="81" t="s">
        <v>210</v>
      </c>
      <c r="F23" s="82">
        <v>0.075</v>
      </c>
      <c r="G23" s="68">
        <f t="shared" si="1"/>
        <v>0</v>
      </c>
      <c r="H23" s="22" t="s">
        <v>55</v>
      </c>
      <c r="I23" s="19" t="s">
        <v>9</v>
      </c>
      <c r="J23" s="19" t="s">
        <v>30</v>
      </c>
    </row>
    <row r="24" spans="1:8" ht="54.75" customHeight="1">
      <c r="A24" s="1">
        <v>7</v>
      </c>
      <c r="B24" s="2" t="s">
        <v>88</v>
      </c>
      <c r="C24" s="83" t="s">
        <v>128</v>
      </c>
      <c r="D24" s="81" t="s">
        <v>208</v>
      </c>
      <c r="E24" s="81" t="s">
        <v>209</v>
      </c>
      <c r="F24" s="82">
        <v>0.125</v>
      </c>
      <c r="G24" s="68">
        <f t="shared" si="1"/>
        <v>0.125</v>
      </c>
      <c r="H24" s="22"/>
    </row>
    <row r="25" spans="1:8" ht="132">
      <c r="A25" s="10" t="s">
        <v>98</v>
      </c>
      <c r="B25" s="2" t="s">
        <v>89</v>
      </c>
      <c r="C25" s="83" t="s">
        <v>128</v>
      </c>
      <c r="D25" s="81" t="s">
        <v>135</v>
      </c>
      <c r="E25" s="81" t="s">
        <v>186</v>
      </c>
      <c r="F25" s="82">
        <v>0.1</v>
      </c>
      <c r="G25" s="68">
        <f t="shared" si="1"/>
        <v>0.1</v>
      </c>
      <c r="H25" s="22"/>
    </row>
    <row r="26" spans="1:8" ht="54.75" customHeight="1">
      <c r="A26" s="10" t="s">
        <v>99</v>
      </c>
      <c r="B26" s="2" t="s">
        <v>125</v>
      </c>
      <c r="C26" s="83" t="s">
        <v>128</v>
      </c>
      <c r="D26" s="81" t="s">
        <v>213</v>
      </c>
      <c r="E26" s="81" t="s">
        <v>132</v>
      </c>
      <c r="F26" s="82">
        <v>0.1</v>
      </c>
      <c r="G26" s="68">
        <f t="shared" si="1"/>
        <v>0.1</v>
      </c>
      <c r="H26" s="22"/>
    </row>
    <row r="27" spans="1:8" ht="12.75">
      <c r="A27" s="11"/>
      <c r="B27" s="17"/>
      <c r="C27" s="1"/>
      <c r="D27" s="10"/>
      <c r="E27" s="10"/>
      <c r="F27" s="65"/>
      <c r="G27" s="11"/>
      <c r="H27" s="23"/>
    </row>
    <row r="28" spans="1:12" ht="15" customHeight="1">
      <c r="A28" s="39" t="s">
        <v>3</v>
      </c>
      <c r="B28" s="40"/>
      <c r="C28" s="41"/>
      <c r="D28" s="42"/>
      <c r="E28" s="42"/>
      <c r="F28" s="66" t="str">
        <f>IF(SUM(F18:F26)&lt;&gt;100%,"ERROR","100%")</f>
        <v>100%</v>
      </c>
      <c r="G28" s="43">
        <f>SUM(G18:G26)</f>
        <v>0.7</v>
      </c>
      <c r="H28" s="12"/>
      <c r="I28" s="13"/>
      <c r="J28" s="13"/>
      <c r="K28" s="13"/>
      <c r="L28" s="80"/>
    </row>
    <row r="29" spans="1:8" ht="14.25">
      <c r="A29" s="14"/>
      <c r="B29" s="15"/>
      <c r="C29" s="5"/>
      <c r="D29" s="16"/>
      <c r="E29" s="16"/>
      <c r="F29" s="14"/>
      <c r="G29" s="14"/>
      <c r="H29" s="24"/>
    </row>
    <row r="30" spans="1:11" ht="24" customHeight="1">
      <c r="A30" s="32" t="s">
        <v>91</v>
      </c>
      <c r="B30" s="44"/>
      <c r="C30" s="45"/>
      <c r="D30" s="46"/>
      <c r="E30" s="46"/>
      <c r="F30" s="47"/>
      <c r="G30" s="47"/>
      <c r="H30" s="6" t="s">
        <v>62</v>
      </c>
      <c r="I30" s="7" t="s">
        <v>7</v>
      </c>
      <c r="J30" s="114" t="s">
        <v>48</v>
      </c>
      <c r="K30" s="114"/>
    </row>
    <row r="31" spans="1:11" ht="30.75" customHeight="1">
      <c r="A31" s="117" t="s">
        <v>1</v>
      </c>
      <c r="B31" s="117"/>
      <c r="C31" s="38" t="s">
        <v>2</v>
      </c>
      <c r="D31" s="38" t="s">
        <v>79</v>
      </c>
      <c r="E31" s="38" t="s">
        <v>80</v>
      </c>
      <c r="F31" s="37" t="s">
        <v>78</v>
      </c>
      <c r="G31" s="37" t="s">
        <v>0</v>
      </c>
      <c r="H31" s="27"/>
      <c r="I31" s="28"/>
      <c r="J31" s="28" t="s">
        <v>10</v>
      </c>
      <c r="K31" s="28" t="s">
        <v>11</v>
      </c>
    </row>
    <row r="32" spans="1:11" s="72" customFormat="1" ht="99" customHeight="1">
      <c r="A32" s="73">
        <v>1</v>
      </c>
      <c r="B32" s="69" t="s">
        <v>93</v>
      </c>
      <c r="C32" s="85" t="s">
        <v>128</v>
      </c>
      <c r="D32" s="86" t="s">
        <v>151</v>
      </c>
      <c r="E32" s="86" t="s">
        <v>137</v>
      </c>
      <c r="F32" s="87">
        <v>0.1</v>
      </c>
      <c r="G32" s="70">
        <f aca="true" t="shared" si="2" ref="G32:G38">IF(C32="yes",(1*F32),IF(C32="no",(0*F32),""))</f>
        <v>0.1</v>
      </c>
      <c r="H32" s="30">
        <v>1</v>
      </c>
      <c r="I32" s="74" t="s">
        <v>65</v>
      </c>
      <c r="J32" s="71"/>
      <c r="K32" s="71" t="s">
        <v>31</v>
      </c>
    </row>
    <row r="33" spans="1:11" s="72" customFormat="1" ht="83.25" customHeight="1">
      <c r="A33" s="73">
        <v>2</v>
      </c>
      <c r="B33" s="69" t="s">
        <v>94</v>
      </c>
      <c r="C33" s="85" t="s">
        <v>128</v>
      </c>
      <c r="D33" s="86" t="s">
        <v>214</v>
      </c>
      <c r="E33" s="86" t="s">
        <v>200</v>
      </c>
      <c r="F33" s="87">
        <v>0.05</v>
      </c>
      <c r="G33" s="70">
        <f t="shared" si="2"/>
        <v>0.05</v>
      </c>
      <c r="H33" s="30">
        <v>2</v>
      </c>
      <c r="I33" s="71"/>
      <c r="J33" s="71"/>
      <c r="K33" s="71" t="s">
        <v>32</v>
      </c>
    </row>
    <row r="34" spans="1:11" ht="59.25" customHeight="1">
      <c r="A34" s="1">
        <v>3</v>
      </c>
      <c r="B34" s="2" t="s">
        <v>70</v>
      </c>
      <c r="C34" s="83" t="s">
        <v>128</v>
      </c>
      <c r="D34" s="81" t="s">
        <v>187</v>
      </c>
      <c r="E34" s="81" t="s">
        <v>195</v>
      </c>
      <c r="F34" s="82">
        <v>0.1</v>
      </c>
      <c r="G34" s="68">
        <f t="shared" si="2"/>
        <v>0.1</v>
      </c>
      <c r="H34" s="22">
        <v>3</v>
      </c>
      <c r="K34" s="19" t="s">
        <v>33</v>
      </c>
    </row>
    <row r="35" spans="1:11" s="72" customFormat="1" ht="108">
      <c r="A35" s="73">
        <v>4</v>
      </c>
      <c r="B35" s="69" t="s">
        <v>95</v>
      </c>
      <c r="C35" s="85" t="s">
        <v>130</v>
      </c>
      <c r="D35" s="86"/>
      <c r="E35" s="86"/>
      <c r="F35" s="87">
        <v>0</v>
      </c>
      <c r="G35" s="70">
        <f t="shared" si="2"/>
      </c>
      <c r="H35" s="30">
        <v>4</v>
      </c>
      <c r="I35" s="71"/>
      <c r="J35" s="75"/>
      <c r="K35" s="71" t="s">
        <v>34</v>
      </c>
    </row>
    <row r="36" spans="1:11" ht="102" customHeight="1">
      <c r="A36" s="1">
        <v>5</v>
      </c>
      <c r="B36" s="2" t="s">
        <v>71</v>
      </c>
      <c r="C36" s="83" t="s">
        <v>131</v>
      </c>
      <c r="D36" s="81" t="s">
        <v>133</v>
      </c>
      <c r="E36" s="81" t="s">
        <v>196</v>
      </c>
      <c r="F36" s="82">
        <v>0.075</v>
      </c>
      <c r="G36" s="68">
        <f t="shared" si="2"/>
        <v>0</v>
      </c>
      <c r="H36" s="22">
        <v>5</v>
      </c>
      <c r="K36" s="19" t="s">
        <v>35</v>
      </c>
    </row>
    <row r="37" spans="1:11" ht="50.25" customHeight="1">
      <c r="A37" s="1">
        <v>6</v>
      </c>
      <c r="B37" s="2" t="s">
        <v>4</v>
      </c>
      <c r="C37" s="83" t="s">
        <v>128</v>
      </c>
      <c r="D37" s="81" t="s">
        <v>188</v>
      </c>
      <c r="E37" s="81" t="s">
        <v>197</v>
      </c>
      <c r="F37" s="82">
        <v>0.1</v>
      </c>
      <c r="G37" s="68">
        <f t="shared" si="2"/>
        <v>0.1</v>
      </c>
      <c r="H37" s="22">
        <v>8</v>
      </c>
      <c r="K37" s="19" t="s">
        <v>49</v>
      </c>
    </row>
    <row r="38" spans="1:11" s="72" customFormat="1" ht="156">
      <c r="A38" s="73">
        <v>7</v>
      </c>
      <c r="B38" s="69" t="s">
        <v>72</v>
      </c>
      <c r="C38" s="85" t="s">
        <v>128</v>
      </c>
      <c r="D38" s="86" t="s">
        <v>175</v>
      </c>
      <c r="E38" s="86" t="s">
        <v>198</v>
      </c>
      <c r="F38" s="87">
        <v>0.15</v>
      </c>
      <c r="G38" s="70">
        <f t="shared" si="2"/>
        <v>0.15</v>
      </c>
      <c r="H38" s="30"/>
      <c r="I38" s="71"/>
      <c r="J38" s="71"/>
      <c r="K38" s="71"/>
    </row>
    <row r="39" spans="1:11" ht="108">
      <c r="A39" s="30" t="s">
        <v>126</v>
      </c>
      <c r="B39" s="2" t="s">
        <v>96</v>
      </c>
      <c r="C39" s="83" t="s">
        <v>128</v>
      </c>
      <c r="D39" s="81" t="s">
        <v>134</v>
      </c>
      <c r="E39" s="81" t="s">
        <v>199</v>
      </c>
      <c r="F39" s="82">
        <v>0.15</v>
      </c>
      <c r="G39" s="68">
        <f aca="true" t="shared" si="3" ref="G39:G44">IF(C39="yes",(1*F39),IF(C39="no",(0*F39),""))</f>
        <v>0.15</v>
      </c>
      <c r="H39" s="22" t="s">
        <v>56</v>
      </c>
      <c r="J39" s="19" t="s">
        <v>36</v>
      </c>
      <c r="K39" s="19" t="s">
        <v>66</v>
      </c>
    </row>
    <row r="40" spans="1:11" ht="84">
      <c r="A40" s="10" t="s">
        <v>99</v>
      </c>
      <c r="B40" s="2" t="s">
        <v>6</v>
      </c>
      <c r="C40" s="83" t="s">
        <v>128</v>
      </c>
      <c r="D40" s="81" t="s">
        <v>215</v>
      </c>
      <c r="E40" s="81" t="s">
        <v>211</v>
      </c>
      <c r="F40" s="82">
        <v>0.125</v>
      </c>
      <c r="G40" s="68">
        <f t="shared" si="3"/>
        <v>0.125</v>
      </c>
      <c r="H40" s="22" t="s">
        <v>57</v>
      </c>
      <c r="K40" s="19" t="s">
        <v>37</v>
      </c>
    </row>
    <row r="41" spans="1:10" ht="54.75" customHeight="1">
      <c r="A41" s="10" t="s">
        <v>100</v>
      </c>
      <c r="B41" s="2" t="s">
        <v>73</v>
      </c>
      <c r="C41" s="83" t="s">
        <v>128</v>
      </c>
      <c r="D41" s="81" t="s">
        <v>216</v>
      </c>
      <c r="E41" s="84" t="s">
        <v>176</v>
      </c>
      <c r="F41" s="82">
        <v>0.05</v>
      </c>
      <c r="G41" s="68">
        <f t="shared" si="3"/>
        <v>0.05</v>
      </c>
      <c r="H41" s="22" t="s">
        <v>58</v>
      </c>
      <c r="J41" s="19" t="s">
        <v>23</v>
      </c>
    </row>
    <row r="42" spans="1:11" s="72" customFormat="1" ht="156">
      <c r="A42" s="30" t="s">
        <v>101</v>
      </c>
      <c r="B42" s="69" t="s">
        <v>74</v>
      </c>
      <c r="C42" s="85" t="s">
        <v>128</v>
      </c>
      <c r="D42" s="86" t="s">
        <v>153</v>
      </c>
      <c r="E42" s="86" t="s">
        <v>149</v>
      </c>
      <c r="F42" s="87">
        <v>0.05</v>
      </c>
      <c r="G42" s="70">
        <f t="shared" si="3"/>
        <v>0.05</v>
      </c>
      <c r="H42" s="30" t="s">
        <v>59</v>
      </c>
      <c r="I42" s="71"/>
      <c r="J42" s="71" t="s">
        <v>38</v>
      </c>
      <c r="K42" s="71" t="s">
        <v>39</v>
      </c>
    </row>
    <row r="43" spans="1:11" s="72" customFormat="1" ht="58.5" customHeight="1">
      <c r="A43" s="30" t="s">
        <v>122</v>
      </c>
      <c r="B43" s="69" t="s">
        <v>123</v>
      </c>
      <c r="C43" s="88" t="s">
        <v>131</v>
      </c>
      <c r="D43" s="86" t="s">
        <v>220</v>
      </c>
      <c r="E43" s="86" t="s">
        <v>201</v>
      </c>
      <c r="F43" s="87">
        <v>0.05</v>
      </c>
      <c r="G43" s="70">
        <f t="shared" si="3"/>
        <v>0</v>
      </c>
      <c r="H43" s="30"/>
      <c r="I43" s="71"/>
      <c r="J43" s="71"/>
      <c r="K43" s="71"/>
    </row>
    <row r="44" spans="1:8" ht="78.75" customHeight="1">
      <c r="A44" s="10" t="s">
        <v>127</v>
      </c>
      <c r="B44" s="2" t="s">
        <v>124</v>
      </c>
      <c r="C44" s="83" t="s">
        <v>130</v>
      </c>
      <c r="D44" s="81"/>
      <c r="E44" s="81"/>
      <c r="F44" s="82">
        <v>0</v>
      </c>
      <c r="G44" s="68">
        <f t="shared" si="3"/>
      </c>
      <c r="H44" s="22"/>
    </row>
    <row r="45" spans="1:8" ht="12.75">
      <c r="A45" s="11"/>
      <c r="B45" s="17"/>
      <c r="C45" s="1"/>
      <c r="D45" s="10"/>
      <c r="E45" s="10"/>
      <c r="F45" s="65"/>
      <c r="G45" s="11"/>
      <c r="H45" s="23"/>
    </row>
    <row r="46" spans="1:12" ht="15" customHeight="1">
      <c r="A46" s="39" t="s">
        <v>3</v>
      </c>
      <c r="B46" s="40"/>
      <c r="C46" s="41"/>
      <c r="D46" s="42"/>
      <c r="E46" s="42"/>
      <c r="F46" s="66" t="str">
        <f>IF(SUM(F32:F44)&lt;&gt;100%,"ERROR","100%")</f>
        <v>100%</v>
      </c>
      <c r="G46" s="43">
        <f>SUM(G32:G44)</f>
        <v>0.8750000000000001</v>
      </c>
      <c r="H46" s="12"/>
      <c r="I46" s="13"/>
      <c r="J46" s="13"/>
      <c r="K46" s="13"/>
      <c r="L46" s="80"/>
    </row>
    <row r="47" spans="1:8" ht="14.25">
      <c r="A47" s="48"/>
      <c r="B47" s="49"/>
      <c r="C47" s="50"/>
      <c r="D47" s="51"/>
      <c r="E47" s="51"/>
      <c r="F47" s="48"/>
      <c r="G47" s="48"/>
      <c r="H47" s="24"/>
    </row>
    <row r="48" spans="1:11" ht="24" customHeight="1">
      <c r="A48" s="32" t="s">
        <v>92</v>
      </c>
      <c r="B48" s="44"/>
      <c r="C48" s="52"/>
      <c r="D48" s="53"/>
      <c r="E48" s="46"/>
      <c r="F48" s="47"/>
      <c r="G48" s="47"/>
      <c r="H48" s="6" t="s">
        <v>63</v>
      </c>
      <c r="I48" s="7" t="s">
        <v>7</v>
      </c>
      <c r="J48" s="114" t="s">
        <v>48</v>
      </c>
      <c r="K48" s="114"/>
    </row>
    <row r="49" spans="1:11" ht="30">
      <c r="A49" s="117" t="s">
        <v>1</v>
      </c>
      <c r="B49" s="117"/>
      <c r="C49" s="38" t="s">
        <v>2</v>
      </c>
      <c r="D49" s="38" t="s">
        <v>79</v>
      </c>
      <c r="E49" s="38" t="s">
        <v>80</v>
      </c>
      <c r="F49" s="37" t="s">
        <v>78</v>
      </c>
      <c r="G49" s="37" t="s">
        <v>0</v>
      </c>
      <c r="H49" s="27"/>
      <c r="I49" s="28"/>
      <c r="J49" s="28" t="s">
        <v>10</v>
      </c>
      <c r="K49" s="28" t="s">
        <v>11</v>
      </c>
    </row>
    <row r="50" spans="1:11" ht="58.5" customHeight="1">
      <c r="A50" s="1">
        <v>1</v>
      </c>
      <c r="B50" s="57" t="s">
        <v>102</v>
      </c>
      <c r="C50" s="83" t="s">
        <v>128</v>
      </c>
      <c r="D50" s="81" t="s">
        <v>138</v>
      </c>
      <c r="E50" s="81" t="s">
        <v>139</v>
      </c>
      <c r="F50" s="82">
        <v>0.25</v>
      </c>
      <c r="G50" s="68">
        <f>IF(C50="yes",(1*F50),IF(C50="no",(0*F50),IF(C50="small extent",(0.33*F50),IF(C50="large extent",(0.67*F50),""))))</f>
        <v>0.25</v>
      </c>
      <c r="H50" s="25">
        <v>1</v>
      </c>
      <c r="J50" s="19" t="s">
        <v>40</v>
      </c>
      <c r="K50" s="19" t="s">
        <v>41</v>
      </c>
    </row>
    <row r="51" spans="1:11" ht="27" customHeight="1">
      <c r="A51" s="1"/>
      <c r="B51" s="58" t="s">
        <v>103</v>
      </c>
      <c r="C51" s="122" t="s">
        <v>141</v>
      </c>
      <c r="D51" s="112"/>
      <c r="E51" s="112"/>
      <c r="F51" s="112"/>
      <c r="G51" s="113"/>
      <c r="H51" s="25">
        <v>2</v>
      </c>
      <c r="J51" s="19" t="s">
        <v>40</v>
      </c>
      <c r="K51" s="19" t="s">
        <v>42</v>
      </c>
    </row>
    <row r="52" spans="1:11" ht="12" customHeight="1">
      <c r="A52" s="1"/>
      <c r="B52" s="59" t="s">
        <v>104</v>
      </c>
      <c r="C52" s="107" t="s">
        <v>143</v>
      </c>
      <c r="D52" s="108"/>
      <c r="E52" s="108"/>
      <c r="F52" s="109"/>
      <c r="G52" s="110"/>
      <c r="H52" s="25">
        <v>3</v>
      </c>
      <c r="J52" s="19" t="s">
        <v>40</v>
      </c>
      <c r="K52" s="19" t="s">
        <v>43</v>
      </c>
    </row>
    <row r="53" spans="1:11" ht="23.25" customHeight="1">
      <c r="A53" s="1"/>
      <c r="B53" s="60" t="s">
        <v>105</v>
      </c>
      <c r="C53" s="104" t="s">
        <v>144</v>
      </c>
      <c r="D53" s="105"/>
      <c r="E53" s="105"/>
      <c r="F53" s="105"/>
      <c r="G53" s="106"/>
      <c r="H53" s="25">
        <v>4</v>
      </c>
      <c r="J53" s="19" t="s">
        <v>44</v>
      </c>
      <c r="K53" s="19" t="s">
        <v>45</v>
      </c>
    </row>
    <row r="54" spans="1:11" ht="13.5" customHeight="1">
      <c r="A54" s="1"/>
      <c r="B54" s="58" t="s">
        <v>106</v>
      </c>
      <c r="C54" s="122" t="s">
        <v>140</v>
      </c>
      <c r="D54" s="112"/>
      <c r="E54" s="112"/>
      <c r="F54" s="112"/>
      <c r="G54" s="113"/>
      <c r="H54" s="22" t="s">
        <v>54</v>
      </c>
      <c r="I54" s="19" t="s">
        <v>67</v>
      </c>
      <c r="J54" s="19" t="s">
        <v>46</v>
      </c>
      <c r="K54" s="19" t="s">
        <v>47</v>
      </c>
    </row>
    <row r="55" spans="1:8" ht="14.25" customHeight="1">
      <c r="A55" s="1"/>
      <c r="B55" s="59" t="s">
        <v>104</v>
      </c>
      <c r="C55" s="107" t="s">
        <v>143</v>
      </c>
      <c r="D55" s="108"/>
      <c r="E55" s="108"/>
      <c r="F55" s="109"/>
      <c r="G55" s="110"/>
      <c r="H55" s="22"/>
    </row>
    <row r="56" spans="1:8" ht="22.5">
      <c r="A56" s="1"/>
      <c r="B56" s="60" t="s">
        <v>105</v>
      </c>
      <c r="C56" s="104" t="s">
        <v>144</v>
      </c>
      <c r="D56" s="105"/>
      <c r="E56" s="105"/>
      <c r="F56" s="105"/>
      <c r="G56" s="106"/>
      <c r="H56" s="23"/>
    </row>
    <row r="57" spans="1:11" ht="15">
      <c r="A57" s="1"/>
      <c r="B57" s="58" t="s">
        <v>107</v>
      </c>
      <c r="C57" s="122" t="s">
        <v>142</v>
      </c>
      <c r="D57" s="112"/>
      <c r="E57" s="112"/>
      <c r="F57" s="112"/>
      <c r="G57" s="113"/>
      <c r="H57" s="12"/>
      <c r="I57" s="13"/>
      <c r="J57" s="13"/>
      <c r="K57" s="13"/>
    </row>
    <row r="58" spans="1:7" ht="12.75">
      <c r="A58" s="1"/>
      <c r="B58" s="59" t="s">
        <v>104</v>
      </c>
      <c r="C58" s="107" t="s">
        <v>143</v>
      </c>
      <c r="D58" s="108"/>
      <c r="E58" s="108"/>
      <c r="F58" s="109"/>
      <c r="G58" s="110"/>
    </row>
    <row r="59" spans="1:7" ht="22.5">
      <c r="A59" s="1"/>
      <c r="B59" s="60" t="s">
        <v>105</v>
      </c>
      <c r="C59" s="104" t="s">
        <v>144</v>
      </c>
      <c r="D59" s="105"/>
      <c r="E59" s="105"/>
      <c r="F59" s="105"/>
      <c r="G59" s="106"/>
    </row>
    <row r="60" spans="1:7" ht="60.75" customHeight="1">
      <c r="A60" s="61">
        <v>2</v>
      </c>
      <c r="B60" s="62" t="s">
        <v>108</v>
      </c>
      <c r="C60" s="89" t="s">
        <v>131</v>
      </c>
      <c r="D60" s="81" t="s">
        <v>212</v>
      </c>
      <c r="E60" s="81" t="s">
        <v>139</v>
      </c>
      <c r="F60" s="82">
        <v>0.275</v>
      </c>
      <c r="G60" s="68">
        <f>IF(C60="yes",(1*F60),IF(C60="no",(0*F60),IF(C60="small extent",(0.33*F60),IF(C60="large extent",(0.67*F60),""))))</f>
        <v>0</v>
      </c>
    </row>
    <row r="61" spans="1:7" ht="12.75">
      <c r="A61" s="1"/>
      <c r="B61" s="58" t="s">
        <v>109</v>
      </c>
      <c r="C61" s="111" t="s">
        <v>145</v>
      </c>
      <c r="D61" s="112"/>
      <c r="E61" s="112"/>
      <c r="F61" s="112"/>
      <c r="G61" s="113"/>
    </row>
    <row r="62" spans="1:7" ht="12.75">
      <c r="A62" s="1"/>
      <c r="B62" s="59" t="s">
        <v>110</v>
      </c>
      <c r="C62" s="107" t="s">
        <v>143</v>
      </c>
      <c r="D62" s="108"/>
      <c r="E62" s="108"/>
      <c r="F62" s="109"/>
      <c r="G62" s="110"/>
    </row>
    <row r="63" spans="1:7" ht="12.75">
      <c r="A63" s="1"/>
      <c r="B63" s="60" t="s">
        <v>111</v>
      </c>
      <c r="C63" s="104" t="s">
        <v>144</v>
      </c>
      <c r="D63" s="105"/>
      <c r="E63" s="105"/>
      <c r="F63" s="105"/>
      <c r="G63" s="106"/>
    </row>
    <row r="64" spans="1:7" ht="12.75">
      <c r="A64" s="1"/>
      <c r="B64" s="59" t="s">
        <v>112</v>
      </c>
      <c r="C64" s="111" t="s">
        <v>169</v>
      </c>
      <c r="D64" s="112"/>
      <c r="E64" s="112"/>
      <c r="F64" s="112"/>
      <c r="G64" s="113"/>
    </row>
    <row r="65" spans="1:7" ht="12.75">
      <c r="A65" s="1"/>
      <c r="B65" s="59" t="s">
        <v>110</v>
      </c>
      <c r="C65" s="107" t="s">
        <v>143</v>
      </c>
      <c r="D65" s="108"/>
      <c r="E65" s="108"/>
      <c r="F65" s="109"/>
      <c r="G65" s="110"/>
    </row>
    <row r="66" spans="1:7" ht="12.75">
      <c r="A66" s="1"/>
      <c r="B66" s="60" t="s">
        <v>111</v>
      </c>
      <c r="C66" s="104" t="s">
        <v>144</v>
      </c>
      <c r="D66" s="105"/>
      <c r="E66" s="105"/>
      <c r="F66" s="105"/>
      <c r="G66" s="106"/>
    </row>
    <row r="67" spans="1:7" ht="12.75">
      <c r="A67" s="1"/>
      <c r="B67" s="59" t="s">
        <v>113</v>
      </c>
      <c r="C67" s="111" t="s">
        <v>146</v>
      </c>
      <c r="D67" s="112"/>
      <c r="E67" s="112"/>
      <c r="F67" s="112"/>
      <c r="G67" s="113"/>
    </row>
    <row r="68" spans="1:7" ht="12.75">
      <c r="A68" s="1"/>
      <c r="B68" s="59" t="s">
        <v>110</v>
      </c>
      <c r="C68" s="107" t="s">
        <v>143</v>
      </c>
      <c r="D68" s="108"/>
      <c r="E68" s="108"/>
      <c r="F68" s="109"/>
      <c r="G68" s="110"/>
    </row>
    <row r="69" spans="1:7" ht="12.75">
      <c r="A69" s="1"/>
      <c r="B69" s="60" t="s">
        <v>111</v>
      </c>
      <c r="C69" s="104" t="s">
        <v>144</v>
      </c>
      <c r="D69" s="105"/>
      <c r="E69" s="105"/>
      <c r="F69" s="105"/>
      <c r="G69" s="106"/>
    </row>
    <row r="70" spans="1:7" ht="12.75">
      <c r="A70" s="1"/>
      <c r="B70" s="58" t="s">
        <v>166</v>
      </c>
      <c r="C70" s="111" t="s">
        <v>170</v>
      </c>
      <c r="D70" s="112"/>
      <c r="E70" s="112"/>
      <c r="F70" s="112"/>
      <c r="G70" s="113"/>
    </row>
    <row r="71" spans="1:7" ht="12.75">
      <c r="A71" s="1"/>
      <c r="B71" s="59" t="s">
        <v>110</v>
      </c>
      <c r="C71" s="107" t="s">
        <v>143</v>
      </c>
      <c r="D71" s="108"/>
      <c r="E71" s="108"/>
      <c r="F71" s="109"/>
      <c r="G71" s="110"/>
    </row>
    <row r="72" spans="1:7" ht="12.75">
      <c r="A72" s="1"/>
      <c r="B72" s="60" t="s">
        <v>111</v>
      </c>
      <c r="C72" s="104" t="s">
        <v>144</v>
      </c>
      <c r="D72" s="105"/>
      <c r="E72" s="105"/>
      <c r="F72" s="105"/>
      <c r="G72" s="106"/>
    </row>
    <row r="73" spans="1:7" ht="24.75" customHeight="1">
      <c r="A73" s="1"/>
      <c r="B73" s="59" t="s">
        <v>167</v>
      </c>
      <c r="C73" s="111" t="s">
        <v>147</v>
      </c>
      <c r="D73" s="112"/>
      <c r="E73" s="112"/>
      <c r="F73" s="112"/>
      <c r="G73" s="113"/>
    </row>
    <row r="74" spans="1:7" ht="12.75">
      <c r="A74" s="1"/>
      <c r="B74" s="59" t="s">
        <v>110</v>
      </c>
      <c r="C74" s="107" t="s">
        <v>143</v>
      </c>
      <c r="D74" s="108"/>
      <c r="E74" s="108"/>
      <c r="F74" s="109"/>
      <c r="G74" s="110"/>
    </row>
    <row r="75" spans="1:7" ht="12.75">
      <c r="A75" s="1"/>
      <c r="B75" s="60" t="s">
        <v>111</v>
      </c>
      <c r="C75" s="104" t="s">
        <v>144</v>
      </c>
      <c r="D75" s="105"/>
      <c r="E75" s="105"/>
      <c r="F75" s="105"/>
      <c r="G75" s="106"/>
    </row>
    <row r="76" spans="1:7" ht="12.75">
      <c r="A76" s="1"/>
      <c r="B76" s="59" t="s">
        <v>168</v>
      </c>
      <c r="C76" s="111" t="s">
        <v>203</v>
      </c>
      <c r="D76" s="112"/>
      <c r="E76" s="112"/>
      <c r="F76" s="112"/>
      <c r="G76" s="113"/>
    </row>
    <row r="77" spans="1:7" ht="12.75">
      <c r="A77" s="1"/>
      <c r="B77" s="59" t="s">
        <v>110</v>
      </c>
      <c r="C77" s="123" t="s">
        <v>204</v>
      </c>
      <c r="D77" s="108"/>
      <c r="E77" s="108"/>
      <c r="F77" s="109"/>
      <c r="G77" s="110"/>
    </row>
    <row r="78" spans="1:7" ht="12.75">
      <c r="A78" s="1"/>
      <c r="B78" s="60" t="s">
        <v>111</v>
      </c>
      <c r="C78" s="104" t="s">
        <v>202</v>
      </c>
      <c r="D78" s="105"/>
      <c r="E78" s="105"/>
      <c r="F78" s="105"/>
      <c r="G78" s="106"/>
    </row>
    <row r="79" spans="1:7" ht="12.75">
      <c r="A79" s="1"/>
      <c r="B79" s="63"/>
      <c r="C79" s="124" t="s">
        <v>114</v>
      </c>
      <c r="D79" s="125"/>
      <c r="E79" s="125"/>
      <c r="F79" s="125"/>
      <c r="G79" s="125"/>
    </row>
    <row r="80" spans="1:7" ht="60">
      <c r="A80" s="1">
        <v>3</v>
      </c>
      <c r="B80" s="2" t="s">
        <v>115</v>
      </c>
      <c r="C80" s="90" t="s">
        <v>171</v>
      </c>
      <c r="D80" s="91"/>
      <c r="E80" s="91"/>
      <c r="F80" s="82"/>
      <c r="G80" s="68">
        <f>IF(C80="yes",(1*F80),IF(C80="no",(0*F80),IF(C80="small extent",(0.33*F80),IF(C80="large extent",(0.67*F80),""))))</f>
      </c>
    </row>
    <row r="81" spans="1:7" ht="120">
      <c r="A81" s="1">
        <v>4</v>
      </c>
      <c r="B81" s="2" t="s">
        <v>116</v>
      </c>
      <c r="C81" s="83" t="s">
        <v>128</v>
      </c>
      <c r="D81" s="84" t="s">
        <v>177</v>
      </c>
      <c r="E81" s="92" t="s">
        <v>178</v>
      </c>
      <c r="F81" s="82">
        <v>0.1</v>
      </c>
      <c r="G81" s="68">
        <f>IF(C81="yes",(1*F81),IF(C81="no",(0*F81),IF(C81="small extent",(0.33*F81),IF(C81="large extent",(0.67*F81),""))))</f>
        <v>0.1</v>
      </c>
    </row>
    <row r="82" spans="1:7" ht="66.75" customHeight="1">
      <c r="A82" s="64">
        <v>5</v>
      </c>
      <c r="B82" s="2" t="s">
        <v>117</v>
      </c>
      <c r="C82" s="83" t="s">
        <v>128</v>
      </c>
      <c r="D82" s="81" t="s">
        <v>152</v>
      </c>
      <c r="E82" s="81" t="s">
        <v>179</v>
      </c>
      <c r="F82" s="82">
        <v>0.275</v>
      </c>
      <c r="G82" s="68">
        <f>IF(C82="yes",(1*F82),IF(C82="no",(0*F82),IF(C82="small extent",(0.33*F82),IF(C82="large extent",(0.67*F82),""))))</f>
        <v>0.275</v>
      </c>
    </row>
    <row r="83" spans="1:7" ht="63" customHeight="1">
      <c r="A83" s="10" t="s">
        <v>97</v>
      </c>
      <c r="B83" s="2" t="s">
        <v>75</v>
      </c>
      <c r="C83" s="83" t="s">
        <v>128</v>
      </c>
      <c r="D83" s="81" t="s">
        <v>148</v>
      </c>
      <c r="E83" s="81" t="s">
        <v>149</v>
      </c>
      <c r="F83" s="82">
        <v>0.1</v>
      </c>
      <c r="G83" s="68">
        <f>IF(C83="yes",(1*F83),IF(C83="no",(0*F83),IF(C83="small extent",(0.33*F83),IF(C83="large extent",(0.67*F83),""))))</f>
        <v>0.1</v>
      </c>
    </row>
    <row r="84" spans="1:7" ht="12.75">
      <c r="A84" s="11"/>
      <c r="B84" s="17"/>
      <c r="C84" s="1"/>
      <c r="D84" s="10"/>
      <c r="E84" s="10"/>
      <c r="F84" s="65"/>
      <c r="G84" s="11"/>
    </row>
    <row r="85" spans="1:7" ht="15">
      <c r="A85" s="39" t="s">
        <v>3</v>
      </c>
      <c r="B85" s="54"/>
      <c r="C85" s="55"/>
      <c r="D85" s="56"/>
      <c r="E85" s="56"/>
      <c r="F85" s="66" t="str">
        <f>IF(SUM(F50:F83)&lt;&gt;100%,"ERROR","100%")</f>
        <v>100%</v>
      </c>
      <c r="G85" s="43">
        <f>SUM(G50:G83)</f>
        <v>0.725</v>
      </c>
    </row>
    <row r="86" ht="13.5" thickBot="1"/>
    <row r="87" spans="1:5" ht="12.75">
      <c r="A87" s="76"/>
      <c r="B87" s="93" t="s">
        <v>156</v>
      </c>
      <c r="C87" s="93" t="s">
        <v>157</v>
      </c>
      <c r="D87" s="93" t="s">
        <v>158</v>
      </c>
      <c r="E87" s="94"/>
    </row>
    <row r="88" spans="1:5" ht="12.75">
      <c r="A88" s="77"/>
      <c r="B88" s="95" t="s">
        <v>165</v>
      </c>
      <c r="C88" s="96">
        <v>1999</v>
      </c>
      <c r="D88" s="95" t="s">
        <v>160</v>
      </c>
      <c r="E88" s="97"/>
    </row>
    <row r="89" spans="1:5" ht="12.75">
      <c r="A89" s="77"/>
      <c r="B89" s="95"/>
      <c r="C89" s="96">
        <v>1999</v>
      </c>
      <c r="D89" s="95" t="s">
        <v>159</v>
      </c>
      <c r="E89" s="97"/>
    </row>
    <row r="90" spans="1:5" ht="12.75">
      <c r="A90" s="77"/>
      <c r="B90" s="95"/>
      <c r="C90" s="96">
        <v>1999</v>
      </c>
      <c r="D90" s="95" t="s">
        <v>161</v>
      </c>
      <c r="E90" s="97"/>
    </row>
    <row r="91" spans="1:5" ht="12.75">
      <c r="A91" s="77"/>
      <c r="B91" s="95"/>
      <c r="C91" s="96">
        <v>2000</v>
      </c>
      <c r="D91" s="95" t="s">
        <v>162</v>
      </c>
      <c r="E91" s="97"/>
    </row>
    <row r="92" spans="1:5" ht="12.75">
      <c r="A92" s="77"/>
      <c r="B92" s="95"/>
      <c r="C92" s="96">
        <v>2001</v>
      </c>
      <c r="D92" s="95" t="s">
        <v>163</v>
      </c>
      <c r="E92" s="97"/>
    </row>
    <row r="93" spans="1:5" ht="12.75">
      <c r="A93" s="77"/>
      <c r="B93" s="95"/>
      <c r="C93" s="96">
        <v>2001</v>
      </c>
      <c r="D93" s="95" t="s">
        <v>164</v>
      </c>
      <c r="E93" s="97"/>
    </row>
    <row r="94" spans="1:5" ht="12.75">
      <c r="A94" s="78"/>
      <c r="B94" s="98"/>
      <c r="C94" s="99">
        <v>2002</v>
      </c>
      <c r="D94" s="98" t="s">
        <v>180</v>
      </c>
      <c r="E94" s="100"/>
    </row>
    <row r="95" spans="1:5" ht="13.5" thickBot="1">
      <c r="A95" s="79"/>
      <c r="B95" s="101"/>
      <c r="C95" s="102">
        <v>2002</v>
      </c>
      <c r="D95" s="101" t="s">
        <v>181</v>
      </c>
      <c r="E95" s="103"/>
    </row>
    <row r="96" ht="12.75"/>
    <row r="97" ht="12.75"/>
    <row r="98" ht="12.75"/>
    <row r="99" ht="12.75"/>
    <row r="100" ht="12.75"/>
    <row r="101" ht="12.75"/>
  </sheetData>
  <mergeCells count="39">
    <mergeCell ref="C77:G77"/>
    <mergeCell ref="C78:G78"/>
    <mergeCell ref="C79:G79"/>
    <mergeCell ref="A49:B49"/>
    <mergeCell ref="C73:G73"/>
    <mergeCell ref="C74:G74"/>
    <mergeCell ref="C75:G75"/>
    <mergeCell ref="C76:G76"/>
    <mergeCell ref="C59:G59"/>
    <mergeCell ref="C70:G70"/>
    <mergeCell ref="C71:G71"/>
    <mergeCell ref="C72:G72"/>
    <mergeCell ref="C55:G55"/>
    <mergeCell ref="C56:G56"/>
    <mergeCell ref="C57:G57"/>
    <mergeCell ref="C58:G58"/>
    <mergeCell ref="C61:G61"/>
    <mergeCell ref="C62:G62"/>
    <mergeCell ref="C63:G63"/>
    <mergeCell ref="C64:G64"/>
    <mergeCell ref="C51:G51"/>
    <mergeCell ref="C52:G52"/>
    <mergeCell ref="C53:G53"/>
    <mergeCell ref="C54:G54"/>
    <mergeCell ref="A1:G1"/>
    <mergeCell ref="A5:B5"/>
    <mergeCell ref="A17:B17"/>
    <mergeCell ref="A31:B31"/>
    <mergeCell ref="A2:G2"/>
    <mergeCell ref="A3:G3"/>
    <mergeCell ref="J4:K4"/>
    <mergeCell ref="J16:K16"/>
    <mergeCell ref="J30:K30"/>
    <mergeCell ref="J48:K48"/>
    <mergeCell ref="C69:G69"/>
    <mergeCell ref="C65:G65"/>
    <mergeCell ref="C66:G66"/>
    <mergeCell ref="C67:G67"/>
    <mergeCell ref="C68:G68"/>
  </mergeCells>
  <printOptions/>
  <pageMargins left="0.75" right="0.69" top="0.29" bottom="0.4" header="0.19" footer="0.35"/>
  <pageSetup horizontalDpi="600" verticalDpi="600" orientation="landscape" scale="79" r:id="rId3"/>
  <headerFooter alignWithMargins="0">
    <oddFooter>&amp;C&amp;P&amp;R&amp;"Arial,Bold"&amp;12FY  2004 Budget
Fall Review</oddFooter>
  </headerFooter>
  <rowBreaks count="4" manualBreakCount="4">
    <brk id="15" max="6" man="1"/>
    <brk id="28" max="6" man="1"/>
    <brk id="40" max="6" man="1"/>
    <brk id="4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Geosciences Beyond 2000: A Window on the First Decade</dc:title>
  <dc:subject/>
  <dc:creator>Jacqueline Strasser</dc:creator>
  <cp:keywords/>
  <dc:description/>
  <cp:lastModifiedBy>STRASSER_J</cp:lastModifiedBy>
  <cp:lastPrinted>2002-11-24T18:37:28Z</cp:lastPrinted>
  <dcterms:created xsi:type="dcterms:W3CDTF">2002-04-18T17:14:40Z</dcterms:created>
  <dcterms:modified xsi:type="dcterms:W3CDTF">2003-01-24T22:11:17Z</dcterms:modified>
  <cp:category/>
  <cp:version/>
  <cp:contentType/>
  <cp:contentStatus/>
</cp:coreProperties>
</file>