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40" yWindow="220" windowWidth="18420" windowHeight="13200" tabRatio="723" activeTab="0"/>
  </bookViews>
  <sheets>
    <sheet name="N4" sheetId="1" r:id="rId1"/>
  </sheets>
  <definedNames>
    <definedName name="_xlnm.Print_Area" localSheetId="0">'N4'!$A$1:$L$186</definedName>
    <definedName name="_xlnm.Print_Titles" localSheetId="0">'N4'!$34:$35</definedName>
  </definedNames>
  <calcPr fullCalcOnLoad="1"/>
</workbook>
</file>

<file path=xl/sharedStrings.xml><?xml version="1.0" encoding="utf-8"?>
<sst xmlns="http://schemas.openxmlformats.org/spreadsheetml/2006/main" count="423" uniqueCount="34">
  <si>
    <t>Sigma</t>
  </si>
  <si>
    <t>Method</t>
  </si>
  <si>
    <t>Std. Error</t>
  </si>
  <si>
    <t>NHK</t>
  </si>
  <si>
    <t>Cyto</t>
  </si>
  <si>
    <t>Default</t>
  </si>
  <si>
    <t>No. 
Animals 
Dead</t>
  </si>
  <si>
    <t>Cell 
Type</t>
  </si>
  <si>
    <t>No. 
Animals 
Dosed</t>
  </si>
  <si>
    <t>Difference</t>
  </si>
  <si>
    <t>P-value</t>
  </si>
  <si>
    <t>Average Animal Difference:</t>
  </si>
  <si>
    <t>Std. 
Error
(dosed)</t>
  </si>
  <si>
    <t xml:space="preserve"> % Deaths</t>
  </si>
  <si>
    <t>Category</t>
  </si>
  <si>
    <t>Summary of Animals Used by GHS Toxicity Category and Cell Type</t>
  </si>
  <si>
    <t xml:space="preserve">ATC Results for the RC Millimole Regression </t>
  </si>
  <si>
    <t xml:space="preserve">2000 mg/kg Upper Limit </t>
  </si>
  <si>
    <t/>
  </si>
  <si>
    <t>&lt; .0001</t>
  </si>
  <si>
    <t>% Savings</t>
  </si>
  <si>
    <t>&gt; .9999</t>
  </si>
  <si>
    <t>Std. 
Error 
(dosed)</t>
  </si>
  <si>
    <t>3T3</t>
  </si>
  <si>
    <t>P-value*</t>
  </si>
  <si>
    <t xml:space="preserve">Results for 46 chemicals for the 3T3 NRU and 47 chemicals for the NHK NRU </t>
  </si>
  <si>
    <t>(see notes to Table 6-4 for chemicals excluded)</t>
  </si>
  <si>
    <t>Notes:</t>
  </si>
  <si>
    <t>Numbers are numbers of animals unless otherwise specified</t>
  </si>
  <si>
    <t>Sigma - reciprocal of slope</t>
  </si>
  <si>
    <t>Cyto= using NRU-determined starting dose</t>
  </si>
  <si>
    <t>Default - using default starting dose of 175 mg/kg</t>
  </si>
  <si>
    <t>Summary of Animals Used and Deaths by Cell Type</t>
  </si>
  <si>
    <r>
      <t xml:space="preserve">*P-Value is from one-side Wilcoxon Signed Ranked test for difference in animal use between the default and cytotoxicity methods. </t>
    </r>
    <r>
      <rPr>
        <b/>
        <sz val="10"/>
        <rFont val="Arial"/>
        <family val="0"/>
      </rPr>
      <t>Boldfaced</t>
    </r>
    <r>
      <rPr>
        <sz val="10"/>
        <rFont val="Arial"/>
        <family val="0"/>
      </rPr>
      <t xml:space="preserve"> values are significant values at p&lt; 0.05.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</si>
</sst>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"/>
    <numFmt numFmtId="167" formatCode="0.0000"/>
    <numFmt numFmtId="168" formatCode="0.00000"/>
    <numFmt numFmtId="169" formatCode="0.000000"/>
  </numFmts>
  <fonts count="9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Arial"/>
      <family val="0"/>
    </font>
    <font>
      <b/>
      <sz val="12"/>
      <color indexed="8"/>
      <name val="Arial"/>
      <family val="0"/>
    </font>
    <font>
      <sz val="8.5"/>
      <name val="MS Sans Serif"/>
      <family val="0"/>
    </font>
    <font>
      <b/>
      <sz val="10"/>
      <name val="Arial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167" fontId="0" fillId="0" borderId="5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6" xfId="0" applyNumberFormat="1" applyFill="1" applyBorder="1" applyAlignment="1">
      <alignment/>
    </xf>
    <xf numFmtId="0" fontId="1" fillId="2" borderId="5" xfId="0" applyNumberFormat="1" applyFon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left"/>
    </xf>
    <xf numFmtId="2" fontId="0" fillId="0" borderId="0" xfId="0" applyNumberFormat="1" applyAlignment="1">
      <alignment horizontal="center" vertical="center"/>
    </xf>
    <xf numFmtId="2" fontId="0" fillId="2" borderId="8" xfId="0" applyNumberFormat="1" applyFill="1" applyBorder="1" applyAlignment="1">
      <alignment horizontal="left"/>
    </xf>
    <xf numFmtId="164" fontId="0" fillId="2" borderId="9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2" borderId="9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5" xfId="0" applyNumberFormat="1" applyBorder="1" applyAlignment="1">
      <alignment/>
    </xf>
    <xf numFmtId="167" fontId="7" fillId="0" borderId="5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view="pageBreakPreview" zoomScale="60" workbookViewId="0" topLeftCell="A128">
      <selection activeCell="P164" sqref="P164"/>
    </sheetView>
  </sheetViews>
  <sheetFormatPr defaultColWidth="11.421875" defaultRowHeight="12.75"/>
  <cols>
    <col min="1" max="3" width="8.7109375" style="0" customWidth="1"/>
    <col min="4" max="4" width="0" style="0" hidden="1" customWidth="1"/>
    <col min="5" max="5" width="12.7109375" style="1" customWidth="1"/>
    <col min="6" max="6" width="9.8515625" style="1" customWidth="1"/>
    <col min="7" max="9" width="12.7109375" style="0" customWidth="1"/>
    <col min="10" max="10" width="12.7109375" style="0" hidden="1" customWidth="1"/>
    <col min="11" max="11" width="12.7109375" style="2" customWidth="1"/>
    <col min="12" max="12" width="10.140625" style="0" customWidth="1"/>
    <col min="13" max="16384" width="8.8515625" style="0" customWidth="1"/>
  </cols>
  <sheetData>
    <row r="1" spans="1:11" s="28" customFormat="1" ht="15">
      <c r="A1" s="27" t="s">
        <v>16</v>
      </c>
      <c r="E1" s="29"/>
      <c r="F1" s="29"/>
      <c r="K1" s="30"/>
    </row>
    <row r="2" spans="1:11" s="28" customFormat="1" ht="15">
      <c r="A2" s="27" t="s">
        <v>17</v>
      </c>
      <c r="E2" s="29"/>
      <c r="F2" s="29"/>
      <c r="K2" s="30"/>
    </row>
    <row r="3" ht="15">
      <c r="A3" s="27" t="s">
        <v>25</v>
      </c>
    </row>
    <row r="4" ht="12.75" customHeight="1">
      <c r="A4" s="27" t="s">
        <v>26</v>
      </c>
    </row>
    <row r="5" ht="19.5" customHeight="1">
      <c r="A5" s="27"/>
    </row>
    <row r="6" s="26" customFormat="1" ht="30" customHeight="1">
      <c r="A6" s="26" t="s">
        <v>32</v>
      </c>
    </row>
    <row r="7" spans="1:12" ht="45">
      <c r="A7" s="9" t="s">
        <v>7</v>
      </c>
      <c r="B7" s="10" t="s">
        <v>0</v>
      </c>
      <c r="C7" s="10" t="s">
        <v>1</v>
      </c>
      <c r="D7" s="11" t="s">
        <v>2</v>
      </c>
      <c r="E7" s="6" t="s">
        <v>6</v>
      </c>
      <c r="F7" s="14" t="s">
        <v>13</v>
      </c>
      <c r="G7" s="12" t="s">
        <v>12</v>
      </c>
      <c r="H7" s="12" t="s">
        <v>8</v>
      </c>
      <c r="I7" s="10" t="s">
        <v>9</v>
      </c>
      <c r="J7" s="13" t="s">
        <v>10</v>
      </c>
      <c r="K7" s="13" t="s">
        <v>24</v>
      </c>
      <c r="L7" s="34" t="s">
        <v>20</v>
      </c>
    </row>
    <row r="8" spans="1:12" ht="12">
      <c r="A8" s="63" t="s">
        <v>3</v>
      </c>
      <c r="B8" s="16">
        <v>0.12</v>
      </c>
      <c r="C8" s="16" t="s">
        <v>4</v>
      </c>
      <c r="D8" s="17">
        <v>0.0074212</v>
      </c>
      <c r="E8" s="18">
        <v>2.3387</v>
      </c>
      <c r="F8" s="19">
        <f>E8/H8</f>
        <v>0.24434252042543406</v>
      </c>
      <c r="G8" s="20">
        <v>0.33996</v>
      </c>
      <c r="H8" s="18">
        <v>9.5714</v>
      </c>
      <c r="I8" s="18">
        <v>1.2706</v>
      </c>
      <c r="J8" s="16">
        <v>0.0018473</v>
      </c>
      <c r="K8" s="53">
        <v>0.0018473</v>
      </c>
      <c r="L8" s="19">
        <f>I8/H9</f>
        <v>0.11719348084745293</v>
      </c>
    </row>
    <row r="9" spans="1:12" ht="12">
      <c r="A9" s="64"/>
      <c r="B9" s="16"/>
      <c r="C9" s="16" t="s">
        <v>5</v>
      </c>
      <c r="D9" s="17">
        <v>0.0083323</v>
      </c>
      <c r="E9" s="18">
        <v>2.9722</v>
      </c>
      <c r="F9" s="19">
        <f aca="true" t="shared" si="0" ref="F9:F17">E9/H9</f>
        <v>0.27414014148811555</v>
      </c>
      <c r="G9" s="20">
        <v>0.20772</v>
      </c>
      <c r="H9" s="18">
        <v>10.8419</v>
      </c>
      <c r="I9" s="18"/>
      <c r="J9" s="16"/>
      <c r="K9" s="54" t="s">
        <v>18</v>
      </c>
      <c r="L9" s="19"/>
    </row>
    <row r="10" spans="1:12" ht="12">
      <c r="A10" s="64"/>
      <c r="B10" s="16">
        <v>0.25</v>
      </c>
      <c r="C10" s="16" t="s">
        <v>4</v>
      </c>
      <c r="D10" s="17">
        <v>0.007183</v>
      </c>
      <c r="E10" s="18">
        <v>2.4934</v>
      </c>
      <c r="F10" s="19">
        <f t="shared" si="0"/>
        <v>0.2594184050356344</v>
      </c>
      <c r="G10" s="20">
        <v>0.32179</v>
      </c>
      <c r="H10" s="18">
        <v>9.6115</v>
      </c>
      <c r="I10" s="18">
        <v>1.2561</v>
      </c>
      <c r="J10" s="16">
        <v>0.0074667</v>
      </c>
      <c r="K10" s="53">
        <v>0.0074667</v>
      </c>
      <c r="L10" s="19">
        <f>I10/H11</f>
        <v>0.11558103370538385</v>
      </c>
    </row>
    <row r="11" spans="1:12" ht="12">
      <c r="A11" s="64"/>
      <c r="B11" s="16"/>
      <c r="C11" s="16" t="s">
        <v>5</v>
      </c>
      <c r="D11" s="17">
        <v>0.0080718</v>
      </c>
      <c r="E11" s="18">
        <v>3.1354</v>
      </c>
      <c r="F11" s="19">
        <f t="shared" si="0"/>
        <v>0.2885063076823983</v>
      </c>
      <c r="G11" s="20">
        <v>0.18917</v>
      </c>
      <c r="H11" s="18">
        <v>10.8677</v>
      </c>
      <c r="I11" s="18"/>
      <c r="J11" s="16"/>
      <c r="K11" s="54" t="s">
        <v>18</v>
      </c>
      <c r="L11" s="19"/>
    </row>
    <row r="12" spans="1:12" ht="12">
      <c r="A12" s="64"/>
      <c r="B12" s="16">
        <v>0.5</v>
      </c>
      <c r="C12" s="16" t="s">
        <v>4</v>
      </c>
      <c r="D12" s="17">
        <v>0.0067385</v>
      </c>
      <c r="E12" s="18">
        <v>2.8197</v>
      </c>
      <c r="F12" s="19">
        <f t="shared" si="0"/>
        <v>0.2900269486330254</v>
      </c>
      <c r="G12" s="20">
        <v>0.29851</v>
      </c>
      <c r="H12" s="18">
        <v>9.7222</v>
      </c>
      <c r="I12" s="18">
        <v>1.209</v>
      </c>
      <c r="J12" s="16">
        <v>0.00030786</v>
      </c>
      <c r="K12" s="53">
        <v>0.00030786</v>
      </c>
      <c r="L12" s="19">
        <f>I12/H13</f>
        <v>0.11060084894613584</v>
      </c>
    </row>
    <row r="13" spans="1:12" ht="12">
      <c r="A13" s="64"/>
      <c r="B13" s="16"/>
      <c r="C13" s="16" t="s">
        <v>5</v>
      </c>
      <c r="D13" s="17">
        <v>0.0075879</v>
      </c>
      <c r="E13" s="18">
        <v>3.4715</v>
      </c>
      <c r="F13" s="19">
        <f t="shared" si="0"/>
        <v>0.3175772101873536</v>
      </c>
      <c r="G13" s="20">
        <v>0.1552</v>
      </c>
      <c r="H13" s="18">
        <v>10.9312</v>
      </c>
      <c r="I13" s="18"/>
      <c r="J13" s="16"/>
      <c r="K13" s="53" t="s">
        <v>18</v>
      </c>
      <c r="L13" s="19"/>
    </row>
    <row r="14" spans="1:12" ht="12">
      <c r="A14" s="64"/>
      <c r="B14" s="16">
        <v>1.25</v>
      </c>
      <c r="C14" s="16" t="s">
        <v>4</v>
      </c>
      <c r="D14" s="17">
        <v>0.0057177</v>
      </c>
      <c r="E14" s="18">
        <v>3.5528</v>
      </c>
      <c r="F14" s="19">
        <f t="shared" si="0"/>
        <v>0.3587092605306732</v>
      </c>
      <c r="G14" s="20">
        <v>0.23627</v>
      </c>
      <c r="H14" s="18">
        <v>9.9044</v>
      </c>
      <c r="I14" s="18">
        <v>1.0963</v>
      </c>
      <c r="J14" s="16">
        <v>0.00021684</v>
      </c>
      <c r="K14" s="53">
        <v>0.00021684</v>
      </c>
      <c r="L14" s="19">
        <f>I14/H15</f>
        <v>0.09965729453580227</v>
      </c>
    </row>
    <row r="15" spans="1:12" ht="12">
      <c r="A15" s="64"/>
      <c r="B15" s="16"/>
      <c r="C15" s="16" t="s">
        <v>5</v>
      </c>
      <c r="D15" s="17">
        <v>0.0063121</v>
      </c>
      <c r="E15" s="18">
        <v>4.2395</v>
      </c>
      <c r="F15" s="19">
        <f t="shared" si="0"/>
        <v>0.3853845664366813</v>
      </c>
      <c r="G15" s="20">
        <v>0.093939</v>
      </c>
      <c r="H15" s="18">
        <v>11.0007</v>
      </c>
      <c r="I15" s="18"/>
      <c r="J15" s="16"/>
      <c r="K15" s="53" t="s">
        <v>18</v>
      </c>
      <c r="L15" s="19"/>
    </row>
    <row r="16" spans="1:12" ht="12">
      <c r="A16" s="64"/>
      <c r="B16" s="16">
        <v>2</v>
      </c>
      <c r="C16" s="16" t="s">
        <v>4</v>
      </c>
      <c r="D16" s="17">
        <v>0.005343</v>
      </c>
      <c r="E16" s="18">
        <v>3.9116</v>
      </c>
      <c r="F16" s="19">
        <f t="shared" si="0"/>
        <v>0.3884833497204263</v>
      </c>
      <c r="G16" s="20">
        <v>0.22114</v>
      </c>
      <c r="H16" s="18">
        <v>10.0689</v>
      </c>
      <c r="I16" s="18">
        <v>1.0345</v>
      </c>
      <c r="J16" s="16">
        <v>0.00063974</v>
      </c>
      <c r="K16" s="53">
        <v>0.00063974</v>
      </c>
      <c r="L16" s="19">
        <f>I16/H17</f>
        <v>0.09317049886069906</v>
      </c>
    </row>
    <row r="17" spans="1:12" ht="12">
      <c r="A17" s="65"/>
      <c r="B17" s="16"/>
      <c r="C17" s="16" t="s">
        <v>5</v>
      </c>
      <c r="D17" s="17">
        <v>0.0057322</v>
      </c>
      <c r="E17" s="18">
        <v>4.5687</v>
      </c>
      <c r="F17" s="19">
        <f t="shared" si="0"/>
        <v>0.41147226500229656</v>
      </c>
      <c r="G17" s="20">
        <v>0.06458</v>
      </c>
      <c r="H17" s="18">
        <v>11.1033</v>
      </c>
      <c r="I17" s="18"/>
      <c r="J17" s="16"/>
      <c r="K17" s="53" t="s">
        <v>18</v>
      </c>
      <c r="L17" s="19"/>
    </row>
    <row r="18" spans="1:12" ht="12">
      <c r="A18" s="2"/>
      <c r="B18" s="2"/>
      <c r="C18" s="2"/>
      <c r="F18" s="3"/>
      <c r="G18" s="33" t="s">
        <v>11</v>
      </c>
      <c r="H18" s="7"/>
      <c r="I18" s="8">
        <v>1.1733</v>
      </c>
      <c r="J18" s="2"/>
      <c r="K18" s="62" t="s">
        <v>18</v>
      </c>
      <c r="L18" s="31"/>
    </row>
    <row r="19" spans="1:12" ht="12">
      <c r="A19" s="2"/>
      <c r="B19" s="2"/>
      <c r="C19" s="2"/>
      <c r="F19" s="4"/>
      <c r="G19" s="5"/>
      <c r="H19" s="1"/>
      <c r="I19" s="1"/>
      <c r="J19" s="2"/>
      <c r="K19" s="62" t="s">
        <v>18</v>
      </c>
      <c r="L19" s="32"/>
    </row>
    <row r="20" spans="1:12" ht="12">
      <c r="A20" s="63" t="s">
        <v>23</v>
      </c>
      <c r="B20" s="16">
        <v>0.12</v>
      </c>
      <c r="C20" s="16" t="s">
        <v>4</v>
      </c>
      <c r="D20" s="17">
        <v>0.0073931</v>
      </c>
      <c r="E20" s="18">
        <v>2.3793</v>
      </c>
      <c r="F20" s="19">
        <f>E20/H20</f>
        <v>0.2467795133486838</v>
      </c>
      <c r="G20" s="20">
        <v>0.36377</v>
      </c>
      <c r="H20" s="18">
        <v>9.6414</v>
      </c>
      <c r="I20" s="18">
        <v>1.1697</v>
      </c>
      <c r="J20" s="16">
        <v>0.001175</v>
      </c>
      <c r="K20" s="53">
        <v>0.001175</v>
      </c>
      <c r="L20" s="19">
        <f>I20/H21</f>
        <v>0.10819435580098233</v>
      </c>
    </row>
    <row r="21" spans="1:12" ht="12">
      <c r="A21" s="64"/>
      <c r="B21" s="16"/>
      <c r="C21" s="16" t="s">
        <v>5</v>
      </c>
      <c r="D21" s="17">
        <v>0.0083702</v>
      </c>
      <c r="E21" s="18">
        <v>3.0295</v>
      </c>
      <c r="F21" s="19">
        <f aca="true" t="shared" si="1" ref="F21:F29">E21/H21</f>
        <v>0.2802212540814533</v>
      </c>
      <c r="G21" s="20">
        <v>0.21063</v>
      </c>
      <c r="H21" s="18">
        <v>10.8111</v>
      </c>
      <c r="I21" s="18"/>
      <c r="J21" s="16"/>
      <c r="K21" s="53" t="s">
        <v>18</v>
      </c>
      <c r="L21" s="19"/>
    </row>
    <row r="22" spans="1:12" ht="12">
      <c r="A22" s="64"/>
      <c r="B22" s="16">
        <v>0.25</v>
      </c>
      <c r="C22" s="16" t="s">
        <v>4</v>
      </c>
      <c r="D22" s="17">
        <v>0.0071451</v>
      </c>
      <c r="E22" s="18">
        <v>2.5363</v>
      </c>
      <c r="F22" s="19">
        <f t="shared" si="1"/>
        <v>0.26244283023944043</v>
      </c>
      <c r="G22" s="20">
        <v>0.35346</v>
      </c>
      <c r="H22" s="18">
        <v>9.6642</v>
      </c>
      <c r="I22" s="18">
        <v>1.174</v>
      </c>
      <c r="J22" s="16">
        <v>0.0011525</v>
      </c>
      <c r="K22" s="53">
        <v>0.0011525</v>
      </c>
      <c r="L22" s="19">
        <f>I22/H23</f>
        <v>0.10831957041233403</v>
      </c>
    </row>
    <row r="23" spans="1:12" ht="12">
      <c r="A23" s="64"/>
      <c r="B23" s="16"/>
      <c r="C23" s="16" t="s">
        <v>5</v>
      </c>
      <c r="D23" s="17">
        <v>0.0080881</v>
      </c>
      <c r="E23" s="18">
        <v>3.205</v>
      </c>
      <c r="F23" s="19">
        <f t="shared" si="1"/>
        <v>0.29571058191782845</v>
      </c>
      <c r="G23" s="20">
        <v>0.19118</v>
      </c>
      <c r="H23" s="18">
        <v>10.8383</v>
      </c>
      <c r="I23" s="18"/>
      <c r="J23" s="16"/>
      <c r="K23" s="53" t="s">
        <v>18</v>
      </c>
      <c r="L23" s="19"/>
    </row>
    <row r="24" spans="1:12" ht="12">
      <c r="A24" s="64"/>
      <c r="B24" s="16">
        <v>0.5</v>
      </c>
      <c r="C24" s="16" t="s">
        <v>4</v>
      </c>
      <c r="D24" s="17">
        <v>0.0067653</v>
      </c>
      <c r="E24" s="18">
        <v>2.868</v>
      </c>
      <c r="F24" s="19">
        <f t="shared" si="1"/>
        <v>0.29379526526598304</v>
      </c>
      <c r="G24" s="20">
        <v>0.32917</v>
      </c>
      <c r="H24" s="18">
        <v>9.7619</v>
      </c>
      <c r="I24" s="18">
        <v>1.1345</v>
      </c>
      <c r="J24" s="16">
        <v>0.00025762</v>
      </c>
      <c r="K24" s="53">
        <v>0.00025762</v>
      </c>
      <c r="L24" s="19">
        <f>I24/H25</f>
        <v>0.10411791158466636</v>
      </c>
    </row>
    <row r="25" spans="1:12" ht="12">
      <c r="A25" s="64"/>
      <c r="B25" s="16"/>
      <c r="C25" s="16" t="s">
        <v>5</v>
      </c>
      <c r="D25" s="17">
        <v>0.007591</v>
      </c>
      <c r="E25" s="18">
        <v>3.5519</v>
      </c>
      <c r="F25" s="19">
        <f t="shared" si="1"/>
        <v>0.3259730367188862</v>
      </c>
      <c r="G25" s="20">
        <v>0.1569</v>
      </c>
      <c r="H25" s="18">
        <v>10.8963</v>
      </c>
      <c r="I25" s="18"/>
      <c r="J25" s="16"/>
      <c r="K25" s="53" t="s">
        <v>18</v>
      </c>
      <c r="L25" s="19"/>
    </row>
    <row r="26" spans="1:12" ht="12">
      <c r="A26" s="64"/>
      <c r="B26" s="16">
        <v>1.25</v>
      </c>
      <c r="C26" s="16" t="s">
        <v>4</v>
      </c>
      <c r="D26" s="17">
        <v>0.0058136</v>
      </c>
      <c r="E26" s="18">
        <v>3.6046</v>
      </c>
      <c r="F26" s="19">
        <f t="shared" si="1"/>
        <v>0.362391546945218</v>
      </c>
      <c r="G26" s="20">
        <v>0.26717</v>
      </c>
      <c r="H26" s="18">
        <v>9.9467</v>
      </c>
      <c r="I26" s="18">
        <v>1.0318</v>
      </c>
      <c r="J26" s="16">
        <v>0.00012134</v>
      </c>
      <c r="K26" s="53">
        <v>0.00012134</v>
      </c>
      <c r="L26" s="19">
        <f>I26/H27</f>
        <v>0.09398283934199261</v>
      </c>
    </row>
    <row r="27" spans="1:12" ht="12">
      <c r="A27" s="64"/>
      <c r="B27" s="16"/>
      <c r="C27" s="16" t="s">
        <v>5</v>
      </c>
      <c r="D27" s="17">
        <v>0.0063275</v>
      </c>
      <c r="E27" s="18">
        <v>4.2913</v>
      </c>
      <c r="F27" s="19">
        <f t="shared" si="1"/>
        <v>0.39087861840307503</v>
      </c>
      <c r="G27" s="20">
        <v>0.095866</v>
      </c>
      <c r="H27" s="18">
        <v>10.9786</v>
      </c>
      <c r="I27" s="18"/>
      <c r="J27" s="16"/>
      <c r="K27" s="53" t="s">
        <v>18</v>
      </c>
      <c r="L27" s="19"/>
    </row>
    <row r="28" spans="1:12" ht="12">
      <c r="A28" s="64"/>
      <c r="B28" s="16">
        <v>2</v>
      </c>
      <c r="C28" s="16" t="s">
        <v>4</v>
      </c>
      <c r="D28" s="17">
        <v>0.0054007</v>
      </c>
      <c r="E28" s="18">
        <v>3.9558</v>
      </c>
      <c r="F28" s="19">
        <f t="shared" si="1"/>
        <v>0.39141921375775507</v>
      </c>
      <c r="G28" s="20">
        <v>0.24192</v>
      </c>
      <c r="H28" s="18">
        <v>10.1063</v>
      </c>
      <c r="I28" s="18">
        <v>0.99072</v>
      </c>
      <c r="J28" s="24">
        <v>4.597E-05</v>
      </c>
      <c r="K28" s="53" t="s">
        <v>19</v>
      </c>
      <c r="L28" s="19">
        <f>I28/H29</f>
        <v>0.08927737877463482</v>
      </c>
    </row>
    <row r="29" spans="1:12" ht="12">
      <c r="A29" s="65"/>
      <c r="B29" s="16"/>
      <c r="C29" s="16" t="s">
        <v>5</v>
      </c>
      <c r="D29" s="17">
        <v>0.0057631</v>
      </c>
      <c r="E29" s="18">
        <v>4.6137</v>
      </c>
      <c r="F29" s="19">
        <f t="shared" si="1"/>
        <v>0.4157572699173658</v>
      </c>
      <c r="G29" s="20">
        <v>0.06723</v>
      </c>
      <c r="H29" s="18">
        <v>11.0971</v>
      </c>
      <c r="I29" s="18"/>
      <c r="J29" s="16"/>
      <c r="K29" s="23" t="s">
        <v>18</v>
      </c>
      <c r="L29" s="19"/>
    </row>
    <row r="30" spans="6:11" ht="12">
      <c r="F30" s="3"/>
      <c r="G30" s="33" t="s">
        <v>11</v>
      </c>
      <c r="H30" s="25"/>
      <c r="I30" s="8">
        <v>1.1001439999999998</v>
      </c>
      <c r="K30" s="15"/>
    </row>
    <row r="32" spans="1:7" ht="12">
      <c r="A32" s="67"/>
      <c r="B32" s="67"/>
      <c r="C32" s="67"/>
      <c r="D32" s="67"/>
      <c r="E32" s="67"/>
      <c r="F32" s="67"/>
      <c r="G32" s="67"/>
    </row>
    <row r="33" spans="1:7" ht="18" customHeight="1">
      <c r="A33" s="68"/>
      <c r="B33" s="68"/>
      <c r="C33" s="68"/>
      <c r="D33" s="68"/>
      <c r="E33" s="68"/>
      <c r="F33" s="68"/>
      <c r="G33" s="68"/>
    </row>
    <row r="34" s="26" customFormat="1" ht="30" customHeight="1">
      <c r="A34" s="26" t="s">
        <v>15</v>
      </c>
    </row>
    <row r="35" spans="1:12" ht="45">
      <c r="A35" s="13" t="s">
        <v>14</v>
      </c>
      <c r="B35" s="9" t="s">
        <v>7</v>
      </c>
      <c r="C35" s="10" t="s">
        <v>0</v>
      </c>
      <c r="D35" s="10" t="s">
        <v>1</v>
      </c>
      <c r="E35" s="10" t="s">
        <v>1</v>
      </c>
      <c r="F35" s="6" t="s">
        <v>6</v>
      </c>
      <c r="G35" s="21" t="s">
        <v>22</v>
      </c>
      <c r="H35" s="6" t="s">
        <v>8</v>
      </c>
      <c r="I35" s="22" t="s">
        <v>9</v>
      </c>
      <c r="J35" s="10" t="s">
        <v>10</v>
      </c>
      <c r="K35" s="45" t="s">
        <v>24</v>
      </c>
      <c r="L35" s="45" t="s">
        <v>20</v>
      </c>
    </row>
    <row r="36" spans="1:12" ht="12">
      <c r="A36" s="63">
        <v>1</v>
      </c>
      <c r="B36" s="63" t="s">
        <v>3</v>
      </c>
      <c r="C36" s="16">
        <v>0.12</v>
      </c>
      <c r="D36" s="16" t="s">
        <v>4</v>
      </c>
      <c r="E36" s="46" t="s">
        <v>4</v>
      </c>
      <c r="F36" s="47">
        <v>7.2251</v>
      </c>
      <c r="G36" s="48">
        <v>1.0426</v>
      </c>
      <c r="H36" s="47">
        <v>7.2512</v>
      </c>
      <c r="I36" s="47">
        <v>1.7524</v>
      </c>
      <c r="J36" s="16">
        <v>0</v>
      </c>
      <c r="K36" s="23">
        <v>0.10938</v>
      </c>
      <c r="L36" s="52">
        <f>I36/H37</f>
        <v>0.1946332578079879</v>
      </c>
    </row>
    <row r="37" spans="1:12" ht="12">
      <c r="A37" s="64"/>
      <c r="B37" s="64"/>
      <c r="C37" s="16"/>
      <c r="D37" s="16" t="s">
        <v>5</v>
      </c>
      <c r="E37" s="46" t="s">
        <v>5</v>
      </c>
      <c r="F37" s="47">
        <v>8.9776</v>
      </c>
      <c r="G37" s="48">
        <v>0.0024898</v>
      </c>
      <c r="H37" s="47">
        <v>9.0036</v>
      </c>
      <c r="I37" s="47"/>
      <c r="J37" s="16"/>
      <c r="K37" s="23" t="s">
        <v>18</v>
      </c>
      <c r="L37" s="52"/>
    </row>
    <row r="38" spans="1:12" ht="12">
      <c r="A38" s="64"/>
      <c r="B38" s="64"/>
      <c r="C38" s="16">
        <v>0.25</v>
      </c>
      <c r="D38" s="16" t="s">
        <v>4</v>
      </c>
      <c r="E38" s="46" t="s">
        <v>4</v>
      </c>
      <c r="F38" s="47">
        <v>7.1043</v>
      </c>
      <c r="G38" s="48">
        <v>1.0828</v>
      </c>
      <c r="H38" s="47">
        <v>7.3378</v>
      </c>
      <c r="I38" s="47">
        <v>1.7565</v>
      </c>
      <c r="J38" s="16">
        <v>0</v>
      </c>
      <c r="K38" s="23">
        <v>0.078125</v>
      </c>
      <c r="L38" s="52">
        <f>I38/H39</f>
        <v>0.19314295767678655</v>
      </c>
    </row>
    <row r="39" spans="1:12" ht="12">
      <c r="A39" s="64"/>
      <c r="B39" s="64"/>
      <c r="C39" s="16"/>
      <c r="D39" s="16" t="s">
        <v>5</v>
      </c>
      <c r="E39" s="46" t="s">
        <v>5</v>
      </c>
      <c r="F39" s="47">
        <v>8.8497</v>
      </c>
      <c r="G39" s="48">
        <v>0.05223</v>
      </c>
      <c r="H39" s="47">
        <v>9.0943</v>
      </c>
      <c r="I39" s="47"/>
      <c r="J39" s="16"/>
      <c r="K39" s="23" t="s">
        <v>18</v>
      </c>
      <c r="L39" s="52"/>
    </row>
    <row r="40" spans="1:12" ht="12">
      <c r="A40" s="64"/>
      <c r="B40" s="64"/>
      <c r="C40" s="16">
        <v>0.5</v>
      </c>
      <c r="D40" s="16" t="s">
        <v>4</v>
      </c>
      <c r="E40" s="46" t="s">
        <v>4</v>
      </c>
      <c r="F40" s="47">
        <v>6.9039</v>
      </c>
      <c r="G40" s="48">
        <v>1.1164</v>
      </c>
      <c r="H40" s="47">
        <v>7.6155</v>
      </c>
      <c r="I40" s="47">
        <v>1.7567</v>
      </c>
      <c r="J40" s="16">
        <v>0</v>
      </c>
      <c r="K40" s="23">
        <v>0.078125</v>
      </c>
      <c r="L40" s="52">
        <f>I40/H41</f>
        <v>0.18743731461129726</v>
      </c>
    </row>
    <row r="41" spans="1:12" ht="12">
      <c r="A41" s="64"/>
      <c r="B41" s="64"/>
      <c r="C41" s="16"/>
      <c r="D41" s="16" t="s">
        <v>5</v>
      </c>
      <c r="E41" s="46" t="s">
        <v>5</v>
      </c>
      <c r="F41" s="47">
        <v>8.6576</v>
      </c>
      <c r="G41" s="48">
        <v>0.11544</v>
      </c>
      <c r="H41" s="47">
        <v>9.3722</v>
      </c>
      <c r="I41" s="47"/>
      <c r="J41" s="16"/>
      <c r="K41" s="23" t="s">
        <v>18</v>
      </c>
      <c r="L41" s="52"/>
    </row>
    <row r="42" spans="1:12" ht="12">
      <c r="A42" s="64"/>
      <c r="B42" s="64"/>
      <c r="C42" s="16">
        <v>1.25</v>
      </c>
      <c r="D42" s="16" t="s">
        <v>4</v>
      </c>
      <c r="E42" s="46" t="s">
        <v>4</v>
      </c>
      <c r="F42" s="47">
        <v>6.4775</v>
      </c>
      <c r="G42" s="48">
        <v>1.1011</v>
      </c>
      <c r="H42" s="47">
        <v>8.3351</v>
      </c>
      <c r="I42" s="47">
        <v>1.7034</v>
      </c>
      <c r="J42" s="16">
        <v>0</v>
      </c>
      <c r="K42" s="23">
        <v>0.10938</v>
      </c>
      <c r="L42" s="52">
        <f>I42/H43</f>
        <v>0.1696883965572203</v>
      </c>
    </row>
    <row r="43" spans="1:12" ht="12">
      <c r="A43" s="64"/>
      <c r="B43" s="64"/>
      <c r="C43" s="16"/>
      <c r="D43" s="16" t="s">
        <v>5</v>
      </c>
      <c r="E43" s="46" t="s">
        <v>5</v>
      </c>
      <c r="F43" s="47">
        <v>8.1041</v>
      </c>
      <c r="G43" s="48">
        <v>0.12137</v>
      </c>
      <c r="H43" s="47">
        <v>10.0384</v>
      </c>
      <c r="I43" s="47"/>
      <c r="J43" s="16"/>
      <c r="K43" s="23" t="s">
        <v>18</v>
      </c>
      <c r="L43" s="52"/>
    </row>
    <row r="44" spans="1:12" ht="12">
      <c r="A44" s="64"/>
      <c r="B44" s="64"/>
      <c r="C44" s="16">
        <v>2</v>
      </c>
      <c r="D44" s="16" t="s">
        <v>4</v>
      </c>
      <c r="E44" s="46" t="s">
        <v>4</v>
      </c>
      <c r="F44" s="47">
        <v>6.212</v>
      </c>
      <c r="G44" s="48">
        <v>1.0966</v>
      </c>
      <c r="H44" s="47">
        <v>8.8423</v>
      </c>
      <c r="I44" s="47">
        <v>1.7321</v>
      </c>
      <c r="J44" s="16">
        <v>0</v>
      </c>
      <c r="K44" s="23">
        <v>0.15625</v>
      </c>
      <c r="L44" s="52">
        <f>I44/H45</f>
        <v>0.1638012558632168</v>
      </c>
    </row>
    <row r="45" spans="1:12" ht="12">
      <c r="A45" s="64"/>
      <c r="B45" s="65"/>
      <c r="C45" s="16"/>
      <c r="D45" s="16" t="s">
        <v>5</v>
      </c>
      <c r="E45" s="46" t="s">
        <v>5</v>
      </c>
      <c r="F45" s="47">
        <v>7.6892</v>
      </c>
      <c r="G45" s="48">
        <v>0.098144</v>
      </c>
      <c r="H45" s="47">
        <v>10.5744</v>
      </c>
      <c r="I45" s="47"/>
      <c r="J45" s="16"/>
      <c r="K45" s="23" t="s">
        <v>18</v>
      </c>
      <c r="L45" s="52"/>
    </row>
    <row r="46" spans="1:12" ht="12">
      <c r="A46" s="64"/>
      <c r="B46" s="2"/>
      <c r="C46" s="2"/>
      <c r="D46" s="2"/>
      <c r="E46" s="11"/>
      <c r="F46" s="35" t="s">
        <v>11</v>
      </c>
      <c r="G46" s="38"/>
      <c r="H46" s="41"/>
      <c r="I46" s="43">
        <f>AVERAGE(I36:I45)</f>
        <v>1.74022</v>
      </c>
      <c r="J46" s="2"/>
      <c r="K46" s="15" t="s">
        <v>18</v>
      </c>
      <c r="L46" s="51"/>
    </row>
    <row r="47" spans="1:12" ht="12">
      <c r="A47" s="64"/>
      <c r="B47" s="2"/>
      <c r="C47" s="2"/>
      <c r="D47" s="2"/>
      <c r="E47" s="11"/>
      <c r="F47" s="36"/>
      <c r="G47" s="39"/>
      <c r="H47" s="36"/>
      <c r="I47" s="36"/>
      <c r="J47" s="2"/>
      <c r="K47" s="15" t="s">
        <v>18</v>
      </c>
      <c r="L47" s="51"/>
    </row>
    <row r="48" spans="1:12" ht="12">
      <c r="A48" s="64"/>
      <c r="B48" s="63" t="s">
        <v>23</v>
      </c>
      <c r="C48" s="16">
        <v>0.12</v>
      </c>
      <c r="D48" s="16" t="s">
        <v>4</v>
      </c>
      <c r="E48" s="46" t="s">
        <v>4</v>
      </c>
      <c r="F48" s="47">
        <v>6.176</v>
      </c>
      <c r="G48" s="48">
        <v>0.88115</v>
      </c>
      <c r="H48" s="47">
        <v>6.2038</v>
      </c>
      <c r="I48" s="47">
        <v>2.7984</v>
      </c>
      <c r="J48" s="16">
        <v>0</v>
      </c>
      <c r="K48" s="53">
        <v>0.015625</v>
      </c>
      <c r="L48" s="52">
        <f>I48/H49</f>
        <v>0.3108607991468657</v>
      </c>
    </row>
    <row r="49" spans="1:12" ht="12">
      <c r="A49" s="64"/>
      <c r="B49" s="64"/>
      <c r="C49" s="16"/>
      <c r="D49" s="16" t="s">
        <v>5</v>
      </c>
      <c r="E49" s="46" t="s">
        <v>5</v>
      </c>
      <c r="F49" s="47">
        <v>8.9736</v>
      </c>
      <c r="G49" s="48">
        <v>0.0014214</v>
      </c>
      <c r="H49" s="47">
        <v>9.0021</v>
      </c>
      <c r="I49" s="47"/>
      <c r="J49" s="16"/>
      <c r="K49" s="53" t="s">
        <v>18</v>
      </c>
      <c r="L49" s="52"/>
    </row>
    <row r="50" spans="1:12" ht="12">
      <c r="A50" s="64"/>
      <c r="B50" s="64"/>
      <c r="C50" s="16">
        <v>0.25</v>
      </c>
      <c r="D50" s="16" t="s">
        <v>4</v>
      </c>
      <c r="E50" s="46" t="s">
        <v>4</v>
      </c>
      <c r="F50" s="47">
        <v>6.052</v>
      </c>
      <c r="G50" s="48">
        <v>0.88024</v>
      </c>
      <c r="H50" s="47">
        <v>6.2844</v>
      </c>
      <c r="I50" s="47">
        <v>2.8014</v>
      </c>
      <c r="J50" s="16">
        <v>0</v>
      </c>
      <c r="K50" s="53">
        <v>0.015625</v>
      </c>
      <c r="L50" s="52">
        <f>I50/H51</f>
        <v>0.3083306734759017</v>
      </c>
    </row>
    <row r="51" spans="1:12" ht="12">
      <c r="A51" s="64"/>
      <c r="B51" s="64"/>
      <c r="C51" s="16"/>
      <c r="D51" s="16" t="s">
        <v>5</v>
      </c>
      <c r="E51" s="46" t="s">
        <v>5</v>
      </c>
      <c r="F51" s="47">
        <v>8.8541</v>
      </c>
      <c r="G51" s="48">
        <v>0.047136</v>
      </c>
      <c r="H51" s="47">
        <v>9.0857</v>
      </c>
      <c r="I51" s="47"/>
      <c r="J51" s="16"/>
      <c r="K51" s="53" t="s">
        <v>18</v>
      </c>
      <c r="L51" s="52"/>
    </row>
    <row r="52" spans="1:12" ht="12">
      <c r="A52" s="64"/>
      <c r="B52" s="64"/>
      <c r="C52" s="16">
        <v>0.5</v>
      </c>
      <c r="D52" s="16" t="s">
        <v>4</v>
      </c>
      <c r="E52" s="46" t="s">
        <v>4</v>
      </c>
      <c r="F52" s="47">
        <v>5.8866</v>
      </c>
      <c r="G52" s="48">
        <v>0.8657</v>
      </c>
      <c r="H52" s="47">
        <v>6.5957</v>
      </c>
      <c r="I52" s="47">
        <v>2.754</v>
      </c>
      <c r="J52" s="16">
        <v>0</v>
      </c>
      <c r="K52" s="53">
        <v>0.015625</v>
      </c>
      <c r="L52" s="52">
        <f>I52/H53</f>
        <v>0.2945549055049895</v>
      </c>
    </row>
    <row r="53" spans="1:12" ht="12">
      <c r="A53" s="64"/>
      <c r="B53" s="64"/>
      <c r="C53" s="16"/>
      <c r="D53" s="16" t="s">
        <v>5</v>
      </c>
      <c r="E53" s="46" t="s">
        <v>5</v>
      </c>
      <c r="F53" s="47">
        <v>8.654</v>
      </c>
      <c r="G53" s="48">
        <v>0.1107</v>
      </c>
      <c r="H53" s="47">
        <v>9.3497</v>
      </c>
      <c r="I53" s="47"/>
      <c r="J53" s="16"/>
      <c r="K53" s="53" t="s">
        <v>18</v>
      </c>
      <c r="L53" s="52"/>
    </row>
    <row r="54" spans="1:12" ht="12">
      <c r="A54" s="64"/>
      <c r="B54" s="64"/>
      <c r="C54" s="16">
        <v>1.25</v>
      </c>
      <c r="D54" s="16" t="s">
        <v>4</v>
      </c>
      <c r="E54" s="46" t="s">
        <v>4</v>
      </c>
      <c r="F54" s="47">
        <v>5.5426</v>
      </c>
      <c r="G54" s="48">
        <v>0.87464</v>
      </c>
      <c r="H54" s="47">
        <v>7.2769</v>
      </c>
      <c r="I54" s="47">
        <v>2.7424</v>
      </c>
      <c r="J54" s="16">
        <v>0</v>
      </c>
      <c r="K54" s="53">
        <v>0.015625</v>
      </c>
      <c r="L54" s="52">
        <f>I54/H55</f>
        <v>0.27370900453120944</v>
      </c>
    </row>
    <row r="55" spans="1:12" ht="12">
      <c r="A55" s="64"/>
      <c r="B55" s="64"/>
      <c r="C55" s="16"/>
      <c r="D55" s="16" t="s">
        <v>5</v>
      </c>
      <c r="E55" s="46" t="s">
        <v>5</v>
      </c>
      <c r="F55" s="47">
        <v>8.1026</v>
      </c>
      <c r="G55" s="48">
        <v>0.11355</v>
      </c>
      <c r="H55" s="47">
        <v>10.0194</v>
      </c>
      <c r="I55" s="47"/>
      <c r="J55" s="16"/>
      <c r="K55" s="53" t="s">
        <v>18</v>
      </c>
      <c r="L55" s="52"/>
    </row>
    <row r="56" spans="1:12" ht="12">
      <c r="A56" s="64"/>
      <c r="B56" s="64"/>
      <c r="C56" s="16">
        <v>2</v>
      </c>
      <c r="D56" s="16" t="s">
        <v>4</v>
      </c>
      <c r="E56" s="46" t="s">
        <v>4</v>
      </c>
      <c r="F56" s="47">
        <v>5.3401</v>
      </c>
      <c r="G56" s="48">
        <v>0.88797</v>
      </c>
      <c r="H56" s="47">
        <v>7.7569</v>
      </c>
      <c r="I56" s="47">
        <v>2.8324</v>
      </c>
      <c r="J56" s="16">
        <v>0</v>
      </c>
      <c r="K56" s="53">
        <v>0.015625</v>
      </c>
      <c r="L56" s="52">
        <f>I56/H57</f>
        <v>0.2674750221920033</v>
      </c>
    </row>
    <row r="57" spans="1:12" ht="12">
      <c r="A57" s="65"/>
      <c r="B57" s="65"/>
      <c r="C57" s="16"/>
      <c r="D57" s="16" t="s">
        <v>5</v>
      </c>
      <c r="E57" s="46" t="s">
        <v>5</v>
      </c>
      <c r="F57" s="47">
        <v>7.6914</v>
      </c>
      <c r="G57" s="48">
        <v>0.091895</v>
      </c>
      <c r="H57" s="47">
        <v>10.5894</v>
      </c>
      <c r="I57" s="47"/>
      <c r="J57" s="16"/>
      <c r="K57" s="23" t="s">
        <v>18</v>
      </c>
      <c r="L57" s="52"/>
    </row>
    <row r="58" spans="1:11" ht="12">
      <c r="A58" s="2"/>
      <c r="B58" s="2"/>
      <c r="C58" s="2"/>
      <c r="D58" s="2"/>
      <c r="E58" s="11"/>
      <c r="F58" s="35" t="s">
        <v>11</v>
      </c>
      <c r="G58" s="38"/>
      <c r="H58" s="41"/>
      <c r="I58" s="43">
        <f>AVERAGE(I48:I57)</f>
        <v>2.78572</v>
      </c>
      <c r="J58" s="2"/>
      <c r="K58" s="15" t="s">
        <v>18</v>
      </c>
    </row>
    <row r="59" spans="1:11" ht="12">
      <c r="A59" s="2"/>
      <c r="B59" s="2"/>
      <c r="C59" s="2"/>
      <c r="D59" s="2"/>
      <c r="E59" s="11"/>
      <c r="F59" s="36"/>
      <c r="G59" s="39"/>
      <c r="H59" s="36"/>
      <c r="I59" s="36"/>
      <c r="J59" s="2"/>
      <c r="K59" s="15" t="s">
        <v>18</v>
      </c>
    </row>
    <row r="60" spans="1:12" ht="12">
      <c r="A60" s="63">
        <v>2</v>
      </c>
      <c r="B60" s="63" t="s">
        <v>3</v>
      </c>
      <c r="C60" s="16">
        <v>0.12</v>
      </c>
      <c r="D60" s="16" t="s">
        <v>4</v>
      </c>
      <c r="E60" s="46" t="s">
        <v>4</v>
      </c>
      <c r="F60" s="47">
        <v>2.9428</v>
      </c>
      <c r="G60" s="48">
        <v>0.17625</v>
      </c>
      <c r="H60" s="47">
        <v>9.3495</v>
      </c>
      <c r="I60" s="47">
        <v>2.7885</v>
      </c>
      <c r="J60" s="16">
        <v>0</v>
      </c>
      <c r="K60" s="23">
        <v>0.0625</v>
      </c>
      <c r="L60" s="52">
        <f>I60/H61</f>
        <v>0.22973306969846763</v>
      </c>
    </row>
    <row r="61" spans="1:12" ht="12">
      <c r="A61" s="64"/>
      <c r="B61" s="64"/>
      <c r="C61" s="16"/>
      <c r="D61" s="16" t="s">
        <v>5</v>
      </c>
      <c r="E61" s="46" t="s">
        <v>5</v>
      </c>
      <c r="F61" s="47">
        <v>5.8168</v>
      </c>
      <c r="G61" s="48">
        <v>0.084658</v>
      </c>
      <c r="H61" s="47">
        <v>12.138</v>
      </c>
      <c r="I61" s="47"/>
      <c r="J61" s="16"/>
      <c r="K61" s="23" t="s">
        <v>18</v>
      </c>
      <c r="L61" s="52"/>
    </row>
    <row r="62" spans="1:12" ht="12">
      <c r="A62" s="64"/>
      <c r="B62" s="64"/>
      <c r="C62" s="16">
        <v>0.25</v>
      </c>
      <c r="D62" s="16" t="s">
        <v>4</v>
      </c>
      <c r="E62" s="46" t="s">
        <v>4</v>
      </c>
      <c r="F62" s="47">
        <v>2.916</v>
      </c>
      <c r="G62" s="48">
        <v>0.27748</v>
      </c>
      <c r="H62" s="47">
        <v>9.6189</v>
      </c>
      <c r="I62" s="47">
        <v>2.5512</v>
      </c>
      <c r="J62" s="16">
        <v>0</v>
      </c>
      <c r="K62" s="23">
        <v>0.0625</v>
      </c>
      <c r="L62" s="52">
        <f>I62/H63</f>
        <v>0.20962851578869526</v>
      </c>
    </row>
    <row r="63" spans="1:12" ht="12">
      <c r="A63" s="64"/>
      <c r="B63" s="64"/>
      <c r="C63" s="16"/>
      <c r="D63" s="16" t="s">
        <v>5</v>
      </c>
      <c r="E63" s="46" t="s">
        <v>5</v>
      </c>
      <c r="F63" s="47">
        <v>5.6999</v>
      </c>
      <c r="G63" s="48">
        <v>0.064557</v>
      </c>
      <c r="H63" s="47">
        <v>12.1701</v>
      </c>
      <c r="I63" s="47"/>
      <c r="J63" s="16"/>
      <c r="K63" s="23" t="s">
        <v>18</v>
      </c>
      <c r="L63" s="52"/>
    </row>
    <row r="64" spans="1:12" ht="12">
      <c r="A64" s="64"/>
      <c r="B64" s="64"/>
      <c r="C64" s="16">
        <v>0.5</v>
      </c>
      <c r="D64" s="16" t="s">
        <v>4</v>
      </c>
      <c r="E64" s="46" t="s">
        <v>4</v>
      </c>
      <c r="F64" s="47">
        <v>3.2011</v>
      </c>
      <c r="G64" s="48">
        <v>0.33719</v>
      </c>
      <c r="H64" s="47">
        <v>9.7668</v>
      </c>
      <c r="I64" s="47">
        <v>2.4282</v>
      </c>
      <c r="J64" s="16">
        <v>0</v>
      </c>
      <c r="K64" s="23">
        <v>0.0625</v>
      </c>
      <c r="L64" s="52">
        <f>I64/H65</f>
        <v>0.19911439114391144</v>
      </c>
    </row>
    <row r="65" spans="1:12" ht="12">
      <c r="A65" s="64"/>
      <c r="B65" s="64"/>
      <c r="C65" s="16"/>
      <c r="D65" s="16" t="s">
        <v>5</v>
      </c>
      <c r="E65" s="46" t="s">
        <v>5</v>
      </c>
      <c r="F65" s="47">
        <v>5.8576</v>
      </c>
      <c r="G65" s="48">
        <v>0.038939</v>
      </c>
      <c r="H65" s="47">
        <v>12.195</v>
      </c>
      <c r="I65" s="47"/>
      <c r="J65" s="16"/>
      <c r="K65" s="23" t="s">
        <v>18</v>
      </c>
      <c r="L65" s="52"/>
    </row>
    <row r="66" spans="1:12" ht="12">
      <c r="A66" s="64"/>
      <c r="B66" s="64"/>
      <c r="C66" s="16">
        <v>1.25</v>
      </c>
      <c r="D66" s="16" t="s">
        <v>4</v>
      </c>
      <c r="E66" s="46" t="s">
        <v>4</v>
      </c>
      <c r="F66" s="47">
        <v>3.7833</v>
      </c>
      <c r="G66" s="48">
        <v>0.3616</v>
      </c>
      <c r="H66" s="47">
        <v>9.0696</v>
      </c>
      <c r="I66" s="47">
        <v>2.9355</v>
      </c>
      <c r="J66" s="16">
        <v>0</v>
      </c>
      <c r="K66" s="23">
        <v>0.0625</v>
      </c>
      <c r="L66" s="52">
        <f>I66/H67</f>
        <v>0.2445210785416198</v>
      </c>
    </row>
    <row r="67" spans="1:12" ht="12">
      <c r="A67" s="64"/>
      <c r="B67" s="64"/>
      <c r="C67" s="16"/>
      <c r="D67" s="16" t="s">
        <v>5</v>
      </c>
      <c r="E67" s="46" t="s">
        <v>5</v>
      </c>
      <c r="F67" s="47">
        <v>6.3137</v>
      </c>
      <c r="G67" s="48">
        <v>0.076363</v>
      </c>
      <c r="H67" s="47">
        <v>12.0051</v>
      </c>
      <c r="I67" s="47"/>
      <c r="J67" s="16"/>
      <c r="K67" s="23" t="s">
        <v>18</v>
      </c>
      <c r="L67" s="52"/>
    </row>
    <row r="68" spans="1:12" ht="12">
      <c r="A68" s="64"/>
      <c r="B68" s="64"/>
      <c r="C68" s="16">
        <v>2</v>
      </c>
      <c r="D68" s="16" t="s">
        <v>4</v>
      </c>
      <c r="E68" s="46" t="s">
        <v>4</v>
      </c>
      <c r="F68" s="47">
        <v>3.8353</v>
      </c>
      <c r="G68" s="48">
        <v>0.37099</v>
      </c>
      <c r="H68" s="47">
        <v>8.556</v>
      </c>
      <c r="I68" s="47">
        <v>3.2967</v>
      </c>
      <c r="J68" s="16">
        <v>0</v>
      </c>
      <c r="K68" s="23">
        <v>0.0625</v>
      </c>
      <c r="L68" s="52">
        <f>I68/H69</f>
        <v>0.2781391581664937</v>
      </c>
    </row>
    <row r="69" spans="1:12" ht="12">
      <c r="A69" s="64"/>
      <c r="B69" s="65"/>
      <c r="C69" s="16"/>
      <c r="D69" s="16" t="s">
        <v>5</v>
      </c>
      <c r="E69" s="46" t="s">
        <v>5</v>
      </c>
      <c r="F69" s="47">
        <v>6.3261</v>
      </c>
      <c r="G69" s="48">
        <v>0.040211</v>
      </c>
      <c r="H69" s="47">
        <v>11.8527</v>
      </c>
      <c r="I69" s="47"/>
      <c r="J69" s="16"/>
      <c r="K69" s="23" t="s">
        <v>18</v>
      </c>
      <c r="L69" s="52"/>
    </row>
    <row r="70" spans="1:12" ht="12">
      <c r="A70" s="64"/>
      <c r="B70" s="2"/>
      <c r="C70" s="2"/>
      <c r="D70" s="2"/>
      <c r="E70" s="11"/>
      <c r="F70" s="35" t="s">
        <v>11</v>
      </c>
      <c r="G70" s="38"/>
      <c r="H70" s="41"/>
      <c r="I70" s="43">
        <f>AVERAGE(I60:I69)</f>
        <v>2.8000200000000004</v>
      </c>
      <c r="J70" s="2"/>
      <c r="K70" s="15" t="s">
        <v>18</v>
      </c>
      <c r="L70" s="51"/>
    </row>
    <row r="71" spans="1:12" ht="12">
      <c r="A71" s="64"/>
      <c r="B71" s="2"/>
      <c r="C71" s="2"/>
      <c r="D71" s="2"/>
      <c r="E71" s="11"/>
      <c r="F71" s="36"/>
      <c r="G71" s="39"/>
      <c r="H71" s="36"/>
      <c r="I71" s="36"/>
      <c r="J71" s="2"/>
      <c r="K71" s="15" t="s">
        <v>18</v>
      </c>
      <c r="L71" s="51"/>
    </row>
    <row r="72" spans="1:12" ht="12">
      <c r="A72" s="64"/>
      <c r="B72" s="63" t="s">
        <v>23</v>
      </c>
      <c r="C72" s="16">
        <v>0.12</v>
      </c>
      <c r="D72" s="16" t="s">
        <v>4</v>
      </c>
      <c r="E72" s="46" t="s">
        <v>4</v>
      </c>
      <c r="F72" s="47">
        <v>4.3054</v>
      </c>
      <c r="G72" s="48">
        <v>1.0026</v>
      </c>
      <c r="H72" s="47">
        <v>10.7139</v>
      </c>
      <c r="I72" s="47">
        <v>1.4175</v>
      </c>
      <c r="J72" s="16">
        <v>0</v>
      </c>
      <c r="K72" s="23">
        <v>0.3125</v>
      </c>
      <c r="L72" s="52">
        <f>I72/H73</f>
        <v>0.11684554132251843</v>
      </c>
    </row>
    <row r="73" spans="1:12" ht="12">
      <c r="A73" s="64"/>
      <c r="B73" s="64"/>
      <c r="C73" s="16"/>
      <c r="D73" s="16" t="s">
        <v>5</v>
      </c>
      <c r="E73" s="46" t="s">
        <v>5</v>
      </c>
      <c r="F73" s="47">
        <v>5.8171</v>
      </c>
      <c r="G73" s="48">
        <v>0.079631</v>
      </c>
      <c r="H73" s="47">
        <v>12.1314</v>
      </c>
      <c r="I73" s="47"/>
      <c r="J73" s="16"/>
      <c r="K73" s="23" t="s">
        <v>18</v>
      </c>
      <c r="L73" s="52"/>
    </row>
    <row r="74" spans="1:12" ht="12">
      <c r="A74" s="64"/>
      <c r="B74" s="64"/>
      <c r="C74" s="16">
        <v>0.25</v>
      </c>
      <c r="D74" s="16" t="s">
        <v>4</v>
      </c>
      <c r="E74" s="46" t="s">
        <v>4</v>
      </c>
      <c r="F74" s="47">
        <v>4.2447</v>
      </c>
      <c r="G74" s="48">
        <v>0.95716</v>
      </c>
      <c r="H74" s="47">
        <v>10.9248</v>
      </c>
      <c r="I74" s="47">
        <v>1.2354</v>
      </c>
      <c r="J74" s="16">
        <v>0</v>
      </c>
      <c r="K74" s="23">
        <v>0.3125</v>
      </c>
      <c r="L74" s="52">
        <f>I74/H75</f>
        <v>0.10159372378743771</v>
      </c>
    </row>
    <row r="75" spans="1:12" ht="12">
      <c r="A75" s="64"/>
      <c r="B75" s="64"/>
      <c r="C75" s="16"/>
      <c r="D75" s="16" t="s">
        <v>5</v>
      </c>
      <c r="E75" s="46" t="s">
        <v>5</v>
      </c>
      <c r="F75" s="47">
        <v>5.6804</v>
      </c>
      <c r="G75" s="48">
        <v>0.06291</v>
      </c>
      <c r="H75" s="47">
        <v>12.1602</v>
      </c>
      <c r="I75" s="47"/>
      <c r="J75" s="16"/>
      <c r="K75" s="23" t="s">
        <v>18</v>
      </c>
      <c r="L75" s="52"/>
    </row>
    <row r="76" spans="1:12" ht="12">
      <c r="A76" s="64"/>
      <c r="B76" s="64"/>
      <c r="C76" s="16">
        <v>0.5</v>
      </c>
      <c r="D76" s="16" t="s">
        <v>4</v>
      </c>
      <c r="E76" s="46" t="s">
        <v>4</v>
      </c>
      <c r="F76" s="47">
        <v>4.5675</v>
      </c>
      <c r="G76" s="48">
        <v>0.9353</v>
      </c>
      <c r="H76" s="47">
        <v>11.1162</v>
      </c>
      <c r="I76" s="47">
        <v>1.0989</v>
      </c>
      <c r="J76" s="16">
        <v>0</v>
      </c>
      <c r="K76" s="23">
        <v>0.4375</v>
      </c>
      <c r="L76" s="52">
        <f>I76/H77</f>
        <v>0.08996242355772774</v>
      </c>
    </row>
    <row r="77" spans="1:12" ht="12">
      <c r="A77" s="64"/>
      <c r="B77" s="64"/>
      <c r="C77" s="16"/>
      <c r="D77" s="16" t="s">
        <v>5</v>
      </c>
      <c r="E77" s="46" t="s">
        <v>5</v>
      </c>
      <c r="F77" s="47">
        <v>5.8889</v>
      </c>
      <c r="G77" s="48">
        <v>0.052175</v>
      </c>
      <c r="H77" s="47">
        <v>12.2151</v>
      </c>
      <c r="I77" s="47"/>
      <c r="J77" s="16"/>
      <c r="K77" s="23" t="s">
        <v>18</v>
      </c>
      <c r="L77" s="52"/>
    </row>
    <row r="78" spans="1:12" ht="12">
      <c r="A78" s="64"/>
      <c r="B78" s="64"/>
      <c r="C78" s="16">
        <v>1.25</v>
      </c>
      <c r="D78" s="16" t="s">
        <v>4</v>
      </c>
      <c r="E78" s="46" t="s">
        <v>4</v>
      </c>
      <c r="F78" s="47">
        <v>5.1736</v>
      </c>
      <c r="G78" s="48">
        <v>0.99568</v>
      </c>
      <c r="H78" s="47">
        <v>10.665</v>
      </c>
      <c r="I78" s="47">
        <v>1.3278</v>
      </c>
      <c r="J78" s="16">
        <v>0</v>
      </c>
      <c r="K78" s="23">
        <v>0.4375</v>
      </c>
      <c r="L78" s="52">
        <f>I78/H79</f>
        <v>0.11071642985791474</v>
      </c>
    </row>
    <row r="79" spans="1:12" ht="12">
      <c r="A79" s="64"/>
      <c r="B79" s="64"/>
      <c r="C79" s="16"/>
      <c r="D79" s="16" t="s">
        <v>5</v>
      </c>
      <c r="E79" s="46" t="s">
        <v>5</v>
      </c>
      <c r="F79" s="47">
        <v>6.3033</v>
      </c>
      <c r="G79" s="48">
        <v>0.054992</v>
      </c>
      <c r="H79" s="47">
        <v>11.9928</v>
      </c>
      <c r="I79" s="47"/>
      <c r="J79" s="16"/>
      <c r="K79" s="23" t="s">
        <v>18</v>
      </c>
      <c r="L79" s="52"/>
    </row>
    <row r="80" spans="1:12" ht="12">
      <c r="A80" s="64"/>
      <c r="B80" s="64"/>
      <c r="C80" s="16">
        <v>2</v>
      </c>
      <c r="D80" s="16" t="s">
        <v>4</v>
      </c>
      <c r="E80" s="46" t="s">
        <v>4</v>
      </c>
      <c r="F80" s="47">
        <v>5.1756</v>
      </c>
      <c r="G80" s="48">
        <v>1.0773</v>
      </c>
      <c r="H80" s="47">
        <v>10.2558</v>
      </c>
      <c r="I80" s="47">
        <v>1.6233</v>
      </c>
      <c r="J80" s="16">
        <v>0</v>
      </c>
      <c r="K80" s="23">
        <v>0.1875</v>
      </c>
      <c r="L80" s="52">
        <f>I80/H81</f>
        <v>0.13665176654797082</v>
      </c>
    </row>
    <row r="81" spans="1:12" ht="12">
      <c r="A81" s="65"/>
      <c r="B81" s="65"/>
      <c r="C81" s="16"/>
      <c r="D81" s="16" t="s">
        <v>5</v>
      </c>
      <c r="E81" s="46" t="s">
        <v>5</v>
      </c>
      <c r="F81" s="47">
        <v>6.3332</v>
      </c>
      <c r="G81" s="48">
        <v>0.04591</v>
      </c>
      <c r="H81" s="47">
        <v>11.8791</v>
      </c>
      <c r="I81" s="47"/>
      <c r="J81" s="16"/>
      <c r="K81" s="23" t="s">
        <v>18</v>
      </c>
      <c r="L81" s="52"/>
    </row>
    <row r="82" spans="1:11" ht="12">
      <c r="A82" s="2"/>
      <c r="B82" s="2"/>
      <c r="C82" s="2"/>
      <c r="D82" s="2"/>
      <c r="E82" s="11"/>
      <c r="F82" s="37" t="s">
        <v>11</v>
      </c>
      <c r="G82" s="40"/>
      <c r="H82" s="42"/>
      <c r="I82" s="44">
        <f>AVERAGE(I72:I81)</f>
        <v>1.3405799999999999</v>
      </c>
      <c r="J82" s="2"/>
      <c r="K82" s="15" t="s">
        <v>18</v>
      </c>
    </row>
    <row r="83" spans="1:11" ht="12">
      <c r="A83" s="2"/>
      <c r="B83" s="2"/>
      <c r="C83" s="2"/>
      <c r="D83" s="2"/>
      <c r="E83" s="11"/>
      <c r="F83" s="36"/>
      <c r="G83" s="39"/>
      <c r="H83" s="36"/>
      <c r="I83" s="36"/>
      <c r="J83" s="2"/>
      <c r="K83" s="15" t="s">
        <v>18</v>
      </c>
    </row>
    <row r="84" spans="1:12" ht="12">
      <c r="A84" s="63">
        <v>3</v>
      </c>
      <c r="B84" s="63" t="s">
        <v>3</v>
      </c>
      <c r="C84" s="16">
        <v>0.12</v>
      </c>
      <c r="D84" s="16" t="s">
        <v>4</v>
      </c>
      <c r="E84" s="46" t="s">
        <v>4</v>
      </c>
      <c r="F84" s="47">
        <v>3.044</v>
      </c>
      <c r="G84" s="48">
        <v>0.77865</v>
      </c>
      <c r="H84" s="47">
        <v>9.9682</v>
      </c>
      <c r="I84" s="47">
        <v>-0.2325</v>
      </c>
      <c r="J84" s="16">
        <v>0</v>
      </c>
      <c r="K84" s="23" t="s">
        <v>21</v>
      </c>
      <c r="L84" s="52">
        <f>I84/H85</f>
        <v>-0.02388117957619894</v>
      </c>
    </row>
    <row r="85" spans="1:12" ht="12">
      <c r="A85" s="64"/>
      <c r="B85" s="64"/>
      <c r="C85" s="16"/>
      <c r="D85" s="16" t="s">
        <v>5</v>
      </c>
      <c r="E85" s="46" t="s">
        <v>5</v>
      </c>
      <c r="F85" s="47">
        <v>3.5479</v>
      </c>
      <c r="G85" s="48">
        <v>0.49001</v>
      </c>
      <c r="H85" s="47">
        <v>9.7357</v>
      </c>
      <c r="I85" s="47"/>
      <c r="J85" s="16"/>
      <c r="K85" s="23" t="s">
        <v>18</v>
      </c>
      <c r="L85" s="52"/>
    </row>
    <row r="86" spans="1:12" ht="12">
      <c r="A86" s="64"/>
      <c r="B86" s="64"/>
      <c r="C86" s="16">
        <v>0.25</v>
      </c>
      <c r="D86" s="16" t="s">
        <v>4</v>
      </c>
      <c r="E86" s="46" t="s">
        <v>4</v>
      </c>
      <c r="F86" s="47">
        <v>3.0389</v>
      </c>
      <c r="G86" s="48">
        <v>0.53054</v>
      </c>
      <c r="H86" s="47">
        <v>9.9825</v>
      </c>
      <c r="I86" s="47">
        <v>0.163</v>
      </c>
      <c r="J86" s="24">
        <v>2.1846E-73</v>
      </c>
      <c r="K86" s="23" t="s">
        <v>21</v>
      </c>
      <c r="L86" s="52">
        <f>I86/H87</f>
        <v>0.016066236262382336</v>
      </c>
    </row>
    <row r="87" spans="1:12" ht="12">
      <c r="A87" s="64"/>
      <c r="B87" s="64"/>
      <c r="C87" s="16"/>
      <c r="D87" s="16" t="s">
        <v>5</v>
      </c>
      <c r="E87" s="46" t="s">
        <v>5</v>
      </c>
      <c r="F87" s="47">
        <v>3.7286</v>
      </c>
      <c r="G87" s="48">
        <v>0.49412</v>
      </c>
      <c r="H87" s="47">
        <v>10.1455</v>
      </c>
      <c r="I87" s="47"/>
      <c r="J87" s="16"/>
      <c r="K87" s="23" t="s">
        <v>18</v>
      </c>
      <c r="L87" s="52"/>
    </row>
    <row r="88" spans="1:12" ht="12">
      <c r="A88" s="64"/>
      <c r="B88" s="64"/>
      <c r="C88" s="16">
        <v>0.5</v>
      </c>
      <c r="D88" s="16" t="s">
        <v>4</v>
      </c>
      <c r="E88" s="46" t="s">
        <v>4</v>
      </c>
      <c r="F88" s="47">
        <v>3.2749</v>
      </c>
      <c r="G88" s="48">
        <v>0.35639</v>
      </c>
      <c r="H88" s="47">
        <v>10.3178</v>
      </c>
      <c r="I88" s="47">
        <v>0.431</v>
      </c>
      <c r="J88" s="16">
        <v>0.00067454</v>
      </c>
      <c r="K88" s="23" t="s">
        <v>21</v>
      </c>
      <c r="L88" s="52">
        <f>I88/H89</f>
        <v>0.040097499255730876</v>
      </c>
    </row>
    <row r="89" spans="1:12" ht="12">
      <c r="A89" s="64"/>
      <c r="B89" s="64"/>
      <c r="C89" s="16"/>
      <c r="D89" s="16" t="s">
        <v>5</v>
      </c>
      <c r="E89" s="46" t="s">
        <v>5</v>
      </c>
      <c r="F89" s="47">
        <v>4.1328</v>
      </c>
      <c r="G89" s="48">
        <v>0.38831</v>
      </c>
      <c r="H89" s="47">
        <v>10.7488</v>
      </c>
      <c r="I89" s="47"/>
      <c r="J89" s="16"/>
      <c r="K89" s="23" t="s">
        <v>18</v>
      </c>
      <c r="L89" s="52"/>
    </row>
    <row r="90" spans="1:12" ht="12">
      <c r="A90" s="64"/>
      <c r="B90" s="64"/>
      <c r="C90" s="16">
        <v>1.25</v>
      </c>
      <c r="D90" s="16" t="s">
        <v>4</v>
      </c>
      <c r="E90" s="46" t="s">
        <v>4</v>
      </c>
      <c r="F90" s="47">
        <v>3.8018</v>
      </c>
      <c r="G90" s="48">
        <v>0.25195</v>
      </c>
      <c r="H90" s="47">
        <v>10.4648</v>
      </c>
      <c r="I90" s="47">
        <v>1.167</v>
      </c>
      <c r="J90" s="24">
        <v>1.0757E-281</v>
      </c>
      <c r="K90" s="23">
        <v>0.0625</v>
      </c>
      <c r="L90" s="52">
        <f>I90/H91</f>
        <v>0.10032841004831583</v>
      </c>
    </row>
    <row r="91" spans="1:12" ht="12">
      <c r="A91" s="64"/>
      <c r="B91" s="64"/>
      <c r="C91" s="16"/>
      <c r="D91" s="16" t="s">
        <v>5</v>
      </c>
      <c r="E91" s="46" t="s">
        <v>5</v>
      </c>
      <c r="F91" s="47">
        <v>4.9542</v>
      </c>
      <c r="G91" s="48">
        <v>0.16585</v>
      </c>
      <c r="H91" s="47">
        <v>11.6318</v>
      </c>
      <c r="I91" s="47"/>
      <c r="J91" s="16"/>
      <c r="K91" s="23" t="s">
        <v>18</v>
      </c>
      <c r="L91" s="52"/>
    </row>
    <row r="92" spans="1:12" ht="12">
      <c r="A92" s="64"/>
      <c r="B92" s="64"/>
      <c r="C92" s="16">
        <v>2</v>
      </c>
      <c r="D92" s="16" t="s">
        <v>4</v>
      </c>
      <c r="E92" s="46" t="s">
        <v>4</v>
      </c>
      <c r="F92" s="47">
        <v>4.0678</v>
      </c>
      <c r="G92" s="48">
        <v>0.37662</v>
      </c>
      <c r="H92" s="47">
        <v>10.135</v>
      </c>
      <c r="I92" s="47">
        <v>1.6193</v>
      </c>
      <c r="J92" s="16">
        <v>0</v>
      </c>
      <c r="K92" s="23">
        <v>0.03125</v>
      </c>
      <c r="L92" s="52">
        <f>I92/H93</f>
        <v>0.13776235079928195</v>
      </c>
    </row>
    <row r="93" spans="1:12" ht="12">
      <c r="A93" s="64"/>
      <c r="B93" s="65"/>
      <c r="C93" s="16"/>
      <c r="D93" s="16" t="s">
        <v>5</v>
      </c>
      <c r="E93" s="46" t="s">
        <v>5</v>
      </c>
      <c r="F93" s="47">
        <v>5.3352</v>
      </c>
      <c r="G93" s="48">
        <v>0.065257</v>
      </c>
      <c r="H93" s="47">
        <v>11.7543</v>
      </c>
      <c r="I93" s="47"/>
      <c r="J93" s="16"/>
      <c r="K93" s="23" t="s">
        <v>18</v>
      </c>
      <c r="L93" s="52"/>
    </row>
    <row r="94" spans="1:12" ht="12">
      <c r="A94" s="64"/>
      <c r="B94" s="2"/>
      <c r="C94" s="2"/>
      <c r="D94" s="2"/>
      <c r="E94" s="11"/>
      <c r="F94" s="35" t="s">
        <v>11</v>
      </c>
      <c r="G94" s="38"/>
      <c r="H94" s="41"/>
      <c r="I94" s="43">
        <f>AVERAGE(I84:I93)</f>
        <v>0.62956</v>
      </c>
      <c r="J94" s="2"/>
      <c r="K94" s="15" t="s">
        <v>18</v>
      </c>
      <c r="L94" s="51"/>
    </row>
    <row r="95" spans="1:12" ht="12">
      <c r="A95" s="64"/>
      <c r="B95" s="2"/>
      <c r="C95" s="2"/>
      <c r="D95" s="2"/>
      <c r="E95" s="11"/>
      <c r="F95" s="36"/>
      <c r="G95" s="39"/>
      <c r="H95" s="36"/>
      <c r="I95" s="36"/>
      <c r="J95" s="2"/>
      <c r="K95" s="15" t="s">
        <v>18</v>
      </c>
      <c r="L95" s="51"/>
    </row>
    <row r="96" spans="1:12" ht="12">
      <c r="A96" s="64"/>
      <c r="B96" s="63" t="s">
        <v>23</v>
      </c>
      <c r="C96" s="16">
        <v>0.12</v>
      </c>
      <c r="D96" s="16" t="s">
        <v>4</v>
      </c>
      <c r="E96" s="46" t="s">
        <v>4</v>
      </c>
      <c r="F96" s="47">
        <v>3.0504</v>
      </c>
      <c r="G96" s="48">
        <v>0.15839</v>
      </c>
      <c r="H96" s="47">
        <v>9.3937</v>
      </c>
      <c r="I96" s="47">
        <v>0.322</v>
      </c>
      <c r="J96" s="16">
        <v>0</v>
      </c>
      <c r="K96" s="23" t="s">
        <v>21</v>
      </c>
      <c r="L96" s="52">
        <f>I96/H97</f>
        <v>0.03314223370421071</v>
      </c>
    </row>
    <row r="97" spans="1:12" ht="12">
      <c r="A97" s="64"/>
      <c r="B97" s="64"/>
      <c r="C97" s="16"/>
      <c r="D97" s="16" t="s">
        <v>5</v>
      </c>
      <c r="E97" s="46" t="s">
        <v>5</v>
      </c>
      <c r="F97" s="47">
        <v>3.5361</v>
      </c>
      <c r="G97" s="48">
        <v>0.47721</v>
      </c>
      <c r="H97" s="47">
        <v>9.7157</v>
      </c>
      <c r="I97" s="47"/>
      <c r="J97" s="16"/>
      <c r="K97" s="23" t="s">
        <v>18</v>
      </c>
      <c r="L97" s="52"/>
    </row>
    <row r="98" spans="1:12" ht="12">
      <c r="A98" s="64"/>
      <c r="B98" s="64"/>
      <c r="C98" s="16">
        <v>0.25</v>
      </c>
      <c r="D98" s="16" t="s">
        <v>4</v>
      </c>
      <c r="E98" s="46" t="s">
        <v>4</v>
      </c>
      <c r="F98" s="47">
        <v>3.0587</v>
      </c>
      <c r="G98" s="48">
        <v>0.13897</v>
      </c>
      <c r="H98" s="47">
        <v>9.624</v>
      </c>
      <c r="I98" s="47">
        <v>0.514</v>
      </c>
      <c r="J98" s="24">
        <v>1.5987E-274</v>
      </c>
      <c r="K98" s="23">
        <v>0.84375</v>
      </c>
      <c r="L98" s="52">
        <f>I98/H99</f>
        <v>0.05070033537186822</v>
      </c>
    </row>
    <row r="99" spans="1:12" ht="12">
      <c r="A99" s="64"/>
      <c r="B99" s="64"/>
      <c r="C99" s="16"/>
      <c r="D99" s="16" t="s">
        <v>5</v>
      </c>
      <c r="E99" s="46" t="s">
        <v>5</v>
      </c>
      <c r="F99" s="47">
        <v>3.7323</v>
      </c>
      <c r="G99" s="48">
        <v>0.47601</v>
      </c>
      <c r="H99" s="47">
        <v>10.138</v>
      </c>
      <c r="I99" s="47"/>
      <c r="J99" s="16"/>
      <c r="K99" s="23" t="s">
        <v>18</v>
      </c>
      <c r="L99" s="52"/>
    </row>
    <row r="100" spans="1:12" ht="12">
      <c r="A100" s="64"/>
      <c r="B100" s="64"/>
      <c r="C100" s="16">
        <v>0.5</v>
      </c>
      <c r="D100" s="16" t="s">
        <v>4</v>
      </c>
      <c r="E100" s="46" t="s">
        <v>4</v>
      </c>
      <c r="F100" s="47">
        <v>3.2535</v>
      </c>
      <c r="G100" s="48">
        <v>0.07777</v>
      </c>
      <c r="H100" s="47">
        <v>10.011</v>
      </c>
      <c r="I100" s="47">
        <v>0.69275</v>
      </c>
      <c r="J100" s="24">
        <v>3.7707E-15</v>
      </c>
      <c r="K100" s="23">
        <v>0.3125</v>
      </c>
      <c r="L100" s="52">
        <f>I100/H101</f>
        <v>0.06472061062996907</v>
      </c>
    </row>
    <row r="101" spans="1:12" ht="12">
      <c r="A101" s="64"/>
      <c r="B101" s="64"/>
      <c r="C101" s="16"/>
      <c r="D101" s="16" t="s">
        <v>5</v>
      </c>
      <c r="E101" s="46" t="s">
        <v>5</v>
      </c>
      <c r="F101" s="47">
        <v>4.1507</v>
      </c>
      <c r="G101" s="48">
        <v>0.37295</v>
      </c>
      <c r="H101" s="47">
        <v>10.7037</v>
      </c>
      <c r="I101" s="47"/>
      <c r="J101" s="16"/>
      <c r="K101" s="23" t="s">
        <v>18</v>
      </c>
      <c r="L101" s="52"/>
    </row>
    <row r="102" spans="1:12" ht="12">
      <c r="A102" s="64"/>
      <c r="B102" s="64"/>
      <c r="C102" s="16">
        <v>1.25</v>
      </c>
      <c r="D102" s="16" t="s">
        <v>4</v>
      </c>
      <c r="E102" s="46" t="s">
        <v>4</v>
      </c>
      <c r="F102" s="47">
        <v>3.8451</v>
      </c>
      <c r="G102" s="48">
        <v>0.23716</v>
      </c>
      <c r="H102" s="47">
        <v>10.387</v>
      </c>
      <c r="I102" s="47">
        <v>1.2545</v>
      </c>
      <c r="J102" s="24">
        <v>9.5851E-242</v>
      </c>
      <c r="K102" s="53">
        <v>0.03125</v>
      </c>
      <c r="L102" s="52">
        <f>I102/H103</f>
        <v>0.1077610273590173</v>
      </c>
    </row>
    <row r="103" spans="1:12" ht="12">
      <c r="A103" s="64"/>
      <c r="B103" s="64"/>
      <c r="C103" s="16"/>
      <c r="D103" s="16" t="s">
        <v>5</v>
      </c>
      <c r="E103" s="46" t="s">
        <v>5</v>
      </c>
      <c r="F103" s="47">
        <v>4.9772</v>
      </c>
      <c r="G103" s="48">
        <v>0.16484</v>
      </c>
      <c r="H103" s="47">
        <v>11.6415</v>
      </c>
      <c r="I103" s="47"/>
      <c r="J103" s="16"/>
      <c r="K103" s="53" t="s">
        <v>18</v>
      </c>
      <c r="L103" s="52"/>
    </row>
    <row r="104" spans="1:12" ht="12">
      <c r="A104" s="64"/>
      <c r="B104" s="64"/>
      <c r="C104" s="16">
        <v>2</v>
      </c>
      <c r="D104" s="16" t="s">
        <v>4</v>
      </c>
      <c r="E104" s="46" t="s">
        <v>4</v>
      </c>
      <c r="F104" s="47">
        <v>4.1888</v>
      </c>
      <c r="G104" s="48">
        <v>0.29925</v>
      </c>
      <c r="H104" s="47">
        <v>10.276</v>
      </c>
      <c r="I104" s="47">
        <v>1.4775</v>
      </c>
      <c r="J104" s="16">
        <v>0</v>
      </c>
      <c r="K104" s="53">
        <v>0.03125</v>
      </c>
      <c r="L104" s="52">
        <f>I104/H105</f>
        <v>0.12570723614242565</v>
      </c>
    </row>
    <row r="105" spans="1:12" ht="12">
      <c r="A105" s="65"/>
      <c r="B105" s="65"/>
      <c r="C105" s="16"/>
      <c r="D105" s="16" t="s">
        <v>5</v>
      </c>
      <c r="E105" s="46" t="s">
        <v>5</v>
      </c>
      <c r="F105" s="47">
        <v>5.3501</v>
      </c>
      <c r="G105" s="48">
        <v>0.067238</v>
      </c>
      <c r="H105" s="47">
        <v>11.7535</v>
      </c>
      <c r="I105" s="47"/>
      <c r="J105" s="16"/>
      <c r="K105" s="23" t="s">
        <v>18</v>
      </c>
      <c r="L105" s="52"/>
    </row>
    <row r="106" spans="1:11" ht="12">
      <c r="A106" s="2"/>
      <c r="B106" s="2"/>
      <c r="C106" s="2"/>
      <c r="D106" s="2"/>
      <c r="E106" s="11"/>
      <c r="F106" s="37" t="s">
        <v>11</v>
      </c>
      <c r="G106" s="40"/>
      <c r="H106" s="42"/>
      <c r="I106" s="44">
        <f>AVERAGE(I96:I105)</f>
        <v>0.85215</v>
      </c>
      <c r="J106" s="2"/>
      <c r="K106" s="15" t="s">
        <v>18</v>
      </c>
    </row>
    <row r="107" spans="1:11" ht="12">
      <c r="A107" s="2"/>
      <c r="B107" s="2"/>
      <c r="C107" s="2"/>
      <c r="D107" s="2"/>
      <c r="E107" s="11"/>
      <c r="F107" s="36"/>
      <c r="G107" s="39"/>
      <c r="H107" s="36"/>
      <c r="I107" s="36"/>
      <c r="J107" s="2"/>
      <c r="K107" s="15" t="s">
        <v>18</v>
      </c>
    </row>
    <row r="108" spans="1:12" ht="12">
      <c r="A108" s="63">
        <v>4</v>
      </c>
      <c r="B108" s="63" t="s">
        <v>3</v>
      </c>
      <c r="C108" s="16">
        <v>0.12</v>
      </c>
      <c r="D108" s="16" t="s">
        <v>4</v>
      </c>
      <c r="E108" s="46" t="s">
        <v>4</v>
      </c>
      <c r="F108" s="47">
        <v>3.0305</v>
      </c>
      <c r="G108" s="48">
        <v>0.12516</v>
      </c>
      <c r="H108" s="47">
        <v>9.2756</v>
      </c>
      <c r="I108" s="47">
        <v>-0.061286</v>
      </c>
      <c r="J108" s="16">
        <v>0</v>
      </c>
      <c r="K108" s="23">
        <v>0.6875</v>
      </c>
      <c r="L108" s="52">
        <f>I108/H109</f>
        <v>-0.00665118348653723</v>
      </c>
    </row>
    <row r="109" spans="1:12" ht="12">
      <c r="A109" s="64"/>
      <c r="B109" s="64"/>
      <c r="C109" s="16"/>
      <c r="D109" s="16" t="s">
        <v>5</v>
      </c>
      <c r="E109" s="46" t="s">
        <v>5</v>
      </c>
      <c r="F109" s="47">
        <v>3.041</v>
      </c>
      <c r="G109" s="48">
        <v>0.12471</v>
      </c>
      <c r="H109" s="47">
        <v>9.2143</v>
      </c>
      <c r="I109" s="47"/>
      <c r="J109" s="16"/>
      <c r="K109" s="23" t="s">
        <v>18</v>
      </c>
      <c r="L109" s="52"/>
    </row>
    <row r="110" spans="1:12" ht="12">
      <c r="A110" s="64"/>
      <c r="B110" s="64"/>
      <c r="C110" s="16">
        <v>0.25</v>
      </c>
      <c r="D110" s="16" t="s">
        <v>4</v>
      </c>
      <c r="E110" s="46" t="s">
        <v>4</v>
      </c>
      <c r="F110" s="47">
        <v>3.0257</v>
      </c>
      <c r="G110" s="48">
        <v>0.13717</v>
      </c>
      <c r="H110" s="47">
        <v>9.4712</v>
      </c>
      <c r="I110" s="47">
        <v>-0.052714</v>
      </c>
      <c r="J110" s="16">
        <v>0</v>
      </c>
      <c r="K110" s="23">
        <v>0.29688</v>
      </c>
      <c r="L110" s="52">
        <f>I110/H111</f>
        <v>-0.005596857249031162</v>
      </c>
    </row>
    <row r="111" spans="1:12" ht="12">
      <c r="A111" s="64"/>
      <c r="B111" s="64"/>
      <c r="C111" s="16"/>
      <c r="D111" s="16" t="s">
        <v>5</v>
      </c>
      <c r="E111" s="46" t="s">
        <v>5</v>
      </c>
      <c r="F111" s="47">
        <v>3.0169</v>
      </c>
      <c r="G111" s="48">
        <v>0.13586</v>
      </c>
      <c r="H111" s="47">
        <v>9.4185</v>
      </c>
      <c r="I111" s="47"/>
      <c r="J111" s="16"/>
      <c r="K111" s="23" t="s">
        <v>18</v>
      </c>
      <c r="L111" s="52"/>
    </row>
    <row r="112" spans="1:12" ht="12">
      <c r="A112" s="64"/>
      <c r="B112" s="64"/>
      <c r="C112" s="16">
        <v>0.5</v>
      </c>
      <c r="D112" s="16" t="s">
        <v>4</v>
      </c>
      <c r="E112" s="46" t="s">
        <v>4</v>
      </c>
      <c r="F112" s="47">
        <v>3.1309</v>
      </c>
      <c r="G112" s="48">
        <v>0.08249</v>
      </c>
      <c r="H112" s="47">
        <v>9.8121</v>
      </c>
      <c r="I112" s="47">
        <v>-0.0225</v>
      </c>
      <c r="J112" s="16">
        <v>0</v>
      </c>
      <c r="K112" s="23">
        <v>0.9375</v>
      </c>
      <c r="L112" s="52">
        <f>I112/H113</f>
        <v>-0.002298357440549154</v>
      </c>
    </row>
    <row r="113" spans="1:12" ht="12">
      <c r="A113" s="64"/>
      <c r="B113" s="64"/>
      <c r="C113" s="16"/>
      <c r="D113" s="16" t="s">
        <v>5</v>
      </c>
      <c r="E113" s="46" t="s">
        <v>5</v>
      </c>
      <c r="F113" s="47">
        <v>3.1264</v>
      </c>
      <c r="G113" s="48">
        <v>0.0816</v>
      </c>
      <c r="H113" s="47">
        <v>9.7896</v>
      </c>
      <c r="I113" s="47"/>
      <c r="J113" s="16"/>
      <c r="K113" s="23" t="s">
        <v>18</v>
      </c>
      <c r="L113" s="52"/>
    </row>
    <row r="114" spans="1:12" ht="12">
      <c r="A114" s="64"/>
      <c r="B114" s="64"/>
      <c r="C114" s="16">
        <v>1.25</v>
      </c>
      <c r="D114" s="16" t="s">
        <v>4</v>
      </c>
      <c r="E114" s="46" t="s">
        <v>4</v>
      </c>
      <c r="F114" s="47">
        <v>3.6647</v>
      </c>
      <c r="G114" s="48">
        <v>0.061292</v>
      </c>
      <c r="H114" s="47">
        <v>10.5823</v>
      </c>
      <c r="I114" s="47">
        <v>-0.014786</v>
      </c>
      <c r="J114" s="24">
        <v>1.1159E-91</v>
      </c>
      <c r="K114" s="23">
        <v>0.57813</v>
      </c>
      <c r="L114" s="52">
        <f>I114/H115</f>
        <v>-0.0013991956470309913</v>
      </c>
    </row>
    <row r="115" spans="1:12" ht="12">
      <c r="A115" s="64"/>
      <c r="B115" s="64"/>
      <c r="C115" s="16"/>
      <c r="D115" s="16" t="s">
        <v>5</v>
      </c>
      <c r="E115" s="46" t="s">
        <v>5</v>
      </c>
      <c r="F115" s="47">
        <v>3.6595</v>
      </c>
      <c r="G115" s="48">
        <v>0.071208</v>
      </c>
      <c r="H115" s="47">
        <v>10.5675</v>
      </c>
      <c r="I115" s="47"/>
      <c r="J115" s="16"/>
      <c r="K115" s="23" t="s">
        <v>18</v>
      </c>
      <c r="L115" s="52"/>
    </row>
    <row r="116" spans="1:12" ht="12">
      <c r="A116" s="64"/>
      <c r="B116" s="64"/>
      <c r="C116" s="16">
        <v>2</v>
      </c>
      <c r="D116" s="16" t="s">
        <v>4</v>
      </c>
      <c r="E116" s="46" t="s">
        <v>4</v>
      </c>
      <c r="F116" s="47">
        <v>4.1134</v>
      </c>
      <c r="G116" s="48">
        <v>0.068492</v>
      </c>
      <c r="H116" s="47">
        <v>11.0957</v>
      </c>
      <c r="I116" s="47">
        <v>-0.041571</v>
      </c>
      <c r="J116" s="16">
        <v>0.39464</v>
      </c>
      <c r="K116" s="23">
        <v>0.21875</v>
      </c>
      <c r="L116" s="52">
        <f>I116/H117</f>
        <v>-0.0037606860802779055</v>
      </c>
    </row>
    <row r="117" spans="1:12" ht="12">
      <c r="A117" s="64"/>
      <c r="B117" s="65"/>
      <c r="C117" s="16"/>
      <c r="D117" s="16" t="s">
        <v>5</v>
      </c>
      <c r="E117" s="46" t="s">
        <v>5</v>
      </c>
      <c r="F117" s="47">
        <v>4.1029</v>
      </c>
      <c r="G117" s="48">
        <v>0.072823</v>
      </c>
      <c r="H117" s="47">
        <v>11.0541</v>
      </c>
      <c r="I117" s="47"/>
      <c r="J117" s="16"/>
      <c r="K117" s="23" t="s">
        <v>18</v>
      </c>
      <c r="L117" s="52"/>
    </row>
    <row r="118" spans="1:12" ht="12">
      <c r="A118" s="64"/>
      <c r="B118" s="2"/>
      <c r="C118" s="2"/>
      <c r="D118" s="2"/>
      <c r="E118" s="11"/>
      <c r="F118" s="35" t="s">
        <v>11</v>
      </c>
      <c r="G118" s="38"/>
      <c r="H118" s="41"/>
      <c r="I118" s="43">
        <f>AVERAGE(I108:I117)</f>
        <v>-0.03857139999999999</v>
      </c>
      <c r="J118" s="2"/>
      <c r="K118" s="15" t="s">
        <v>18</v>
      </c>
      <c r="L118" s="51"/>
    </row>
    <row r="119" spans="1:12" ht="12">
      <c r="A119" s="64"/>
      <c r="B119" s="2"/>
      <c r="C119" s="2"/>
      <c r="D119" s="2"/>
      <c r="E119" s="11"/>
      <c r="F119" s="36"/>
      <c r="G119" s="39"/>
      <c r="H119" s="36"/>
      <c r="I119" s="36"/>
      <c r="J119" s="2"/>
      <c r="K119" s="15" t="s">
        <v>18</v>
      </c>
      <c r="L119" s="51"/>
    </row>
    <row r="120" spans="1:12" ht="12">
      <c r="A120" s="64"/>
      <c r="B120" s="63" t="s">
        <v>23</v>
      </c>
      <c r="C120" s="16">
        <v>0.12</v>
      </c>
      <c r="D120" s="16" t="s">
        <v>4</v>
      </c>
      <c r="E120" s="46" t="s">
        <v>4</v>
      </c>
      <c r="F120" s="47">
        <v>3.03</v>
      </c>
      <c r="G120" s="48">
        <v>0.27034</v>
      </c>
      <c r="H120" s="47">
        <v>9.6748</v>
      </c>
      <c r="I120" s="47">
        <v>-0.47079</v>
      </c>
      <c r="J120" s="16">
        <v>0</v>
      </c>
      <c r="K120" s="23">
        <v>0.0625</v>
      </c>
      <c r="L120" s="52">
        <f>I120/H121</f>
        <v>-0.05115058670143415</v>
      </c>
    </row>
    <row r="121" spans="1:12" ht="12">
      <c r="A121" s="64"/>
      <c r="B121" s="64"/>
      <c r="C121" s="16"/>
      <c r="D121" s="16" t="s">
        <v>5</v>
      </c>
      <c r="E121" s="46" t="s">
        <v>5</v>
      </c>
      <c r="F121" s="47">
        <v>3.0324</v>
      </c>
      <c r="G121" s="48">
        <v>0.11441</v>
      </c>
      <c r="H121" s="47">
        <v>9.204</v>
      </c>
      <c r="I121" s="47"/>
      <c r="J121" s="16"/>
      <c r="K121" s="23" t="s">
        <v>18</v>
      </c>
      <c r="L121" s="52"/>
    </row>
    <row r="122" spans="1:12" ht="12">
      <c r="A122" s="64"/>
      <c r="B122" s="64"/>
      <c r="C122" s="16">
        <v>0.25</v>
      </c>
      <c r="D122" s="16" t="s">
        <v>4</v>
      </c>
      <c r="E122" s="46" t="s">
        <v>4</v>
      </c>
      <c r="F122" s="47">
        <v>3.0326</v>
      </c>
      <c r="G122" s="48">
        <v>0.24674</v>
      </c>
      <c r="H122" s="47">
        <v>9.7944</v>
      </c>
      <c r="I122" s="47">
        <v>-0.38036</v>
      </c>
      <c r="J122" s="16">
        <v>0</v>
      </c>
      <c r="K122" s="53">
        <v>0.015625</v>
      </c>
      <c r="L122" s="52">
        <f>I122/H123</f>
        <v>-0.04040365413214361</v>
      </c>
    </row>
    <row r="123" spans="1:12" ht="12">
      <c r="A123" s="64"/>
      <c r="B123" s="64"/>
      <c r="C123" s="16"/>
      <c r="D123" s="16" t="s">
        <v>5</v>
      </c>
      <c r="E123" s="46" t="s">
        <v>5</v>
      </c>
      <c r="F123" s="47">
        <v>3.0269</v>
      </c>
      <c r="G123" s="48">
        <v>0.1288</v>
      </c>
      <c r="H123" s="47">
        <v>9.414</v>
      </c>
      <c r="I123" s="47"/>
      <c r="J123" s="16"/>
      <c r="K123" s="23" t="s">
        <v>18</v>
      </c>
      <c r="L123" s="52"/>
    </row>
    <row r="124" spans="1:12" ht="12">
      <c r="A124" s="64"/>
      <c r="B124" s="64"/>
      <c r="C124" s="16">
        <v>0.5</v>
      </c>
      <c r="D124" s="16" t="s">
        <v>4</v>
      </c>
      <c r="E124" s="46" t="s">
        <v>4</v>
      </c>
      <c r="F124" s="47">
        <v>3.1618</v>
      </c>
      <c r="G124" s="48">
        <v>0.14449</v>
      </c>
      <c r="H124" s="47">
        <v>10.035</v>
      </c>
      <c r="I124" s="47">
        <v>-0.24493</v>
      </c>
      <c r="J124" s="16">
        <v>0</v>
      </c>
      <c r="K124" s="23">
        <v>0.57813</v>
      </c>
      <c r="L124" s="52">
        <f>I124/H125</f>
        <v>-0.02501813056046414</v>
      </c>
    </row>
    <row r="125" spans="1:12" ht="12">
      <c r="A125" s="64"/>
      <c r="B125" s="64"/>
      <c r="C125" s="16"/>
      <c r="D125" s="16" t="s">
        <v>5</v>
      </c>
      <c r="E125" s="46" t="s">
        <v>5</v>
      </c>
      <c r="F125" s="47">
        <v>3.1298</v>
      </c>
      <c r="G125" s="48">
        <v>0.084488</v>
      </c>
      <c r="H125" s="47">
        <v>9.7901</v>
      </c>
      <c r="I125" s="47"/>
      <c r="J125" s="16"/>
      <c r="K125" s="23" t="s">
        <v>18</v>
      </c>
      <c r="L125" s="52"/>
    </row>
    <row r="126" spans="1:12" ht="12">
      <c r="A126" s="64"/>
      <c r="B126" s="64"/>
      <c r="C126" s="16">
        <v>1.25</v>
      </c>
      <c r="D126" s="16" t="s">
        <v>4</v>
      </c>
      <c r="E126" s="46" t="s">
        <v>4</v>
      </c>
      <c r="F126" s="47">
        <v>3.643</v>
      </c>
      <c r="G126" s="48">
        <v>0.095636</v>
      </c>
      <c r="H126" s="47">
        <v>10.6888</v>
      </c>
      <c r="I126" s="47">
        <v>-0.13414</v>
      </c>
      <c r="J126" s="24">
        <v>1.8789E-178</v>
      </c>
      <c r="K126" s="53">
        <v>0.03125</v>
      </c>
      <c r="L126" s="52">
        <f>I126/H127</f>
        <v>-0.012709150512572718</v>
      </c>
    </row>
    <row r="127" spans="1:12" ht="12">
      <c r="A127" s="64"/>
      <c r="B127" s="64"/>
      <c r="C127" s="16"/>
      <c r="D127" s="16" t="s">
        <v>5</v>
      </c>
      <c r="E127" s="46" t="s">
        <v>5</v>
      </c>
      <c r="F127" s="47">
        <v>3.6445</v>
      </c>
      <c r="G127" s="48">
        <v>0.072652</v>
      </c>
      <c r="H127" s="47">
        <v>10.5546</v>
      </c>
      <c r="I127" s="47"/>
      <c r="J127" s="16"/>
      <c r="K127" s="23" t="s">
        <v>18</v>
      </c>
      <c r="L127" s="52"/>
    </row>
    <row r="128" spans="1:12" ht="12">
      <c r="A128" s="64"/>
      <c r="B128" s="64"/>
      <c r="C128" s="16">
        <v>2</v>
      </c>
      <c r="D128" s="16" t="s">
        <v>4</v>
      </c>
      <c r="E128" s="46" t="s">
        <v>4</v>
      </c>
      <c r="F128" s="47">
        <v>4.0479</v>
      </c>
      <c r="G128" s="48">
        <v>0.058986</v>
      </c>
      <c r="H128" s="47">
        <v>11.037</v>
      </c>
      <c r="I128" s="47">
        <v>0.026786</v>
      </c>
      <c r="J128" s="24">
        <v>6.6758E-08</v>
      </c>
      <c r="K128" s="23">
        <v>0.6875</v>
      </c>
      <c r="L128" s="52">
        <f>I128/H129</f>
        <v>0.002421048825900685</v>
      </c>
    </row>
    <row r="129" spans="1:12" ht="12">
      <c r="A129" s="65"/>
      <c r="B129" s="65"/>
      <c r="C129" s="16"/>
      <c r="D129" s="16" t="s">
        <v>5</v>
      </c>
      <c r="E129" s="46" t="s">
        <v>5</v>
      </c>
      <c r="F129" s="47">
        <v>4.0964</v>
      </c>
      <c r="G129" s="48">
        <v>0.092663</v>
      </c>
      <c r="H129" s="47">
        <v>11.0638</v>
      </c>
      <c r="I129" s="47"/>
      <c r="J129" s="16"/>
      <c r="K129" s="23" t="s">
        <v>18</v>
      </c>
      <c r="L129" s="52"/>
    </row>
    <row r="130" spans="1:11" ht="12">
      <c r="A130" s="2"/>
      <c r="B130" s="2"/>
      <c r="C130" s="2"/>
      <c r="D130" s="2"/>
      <c r="E130" s="11"/>
      <c r="F130" s="35" t="s">
        <v>11</v>
      </c>
      <c r="G130" s="38"/>
      <c r="H130" s="41"/>
      <c r="I130" s="43">
        <f>AVERAGE(I120:I129)</f>
        <v>-0.24068679999999998</v>
      </c>
      <c r="J130" s="2"/>
      <c r="K130" s="15" t="s">
        <v>18</v>
      </c>
    </row>
    <row r="131" spans="1:11" ht="12">
      <c r="A131" s="2"/>
      <c r="B131" s="2"/>
      <c r="C131" s="2"/>
      <c r="D131" s="2"/>
      <c r="E131" s="11"/>
      <c r="F131" s="36"/>
      <c r="G131" s="39"/>
      <c r="H131" s="36"/>
      <c r="I131" s="36"/>
      <c r="J131" s="2"/>
      <c r="K131" s="15" t="s">
        <v>18</v>
      </c>
    </row>
    <row r="132" spans="1:12" ht="12">
      <c r="A132" s="63">
        <v>5</v>
      </c>
      <c r="B132" s="63" t="s">
        <v>3</v>
      </c>
      <c r="C132" s="16">
        <v>0.12</v>
      </c>
      <c r="D132" s="16" t="s">
        <v>4</v>
      </c>
      <c r="E132" s="46" t="s">
        <v>4</v>
      </c>
      <c r="F132" s="47">
        <v>0.46841</v>
      </c>
      <c r="G132" s="48">
        <v>0.50725</v>
      </c>
      <c r="H132" s="47">
        <v>11.169</v>
      </c>
      <c r="I132" s="47">
        <v>0.73473</v>
      </c>
      <c r="J132" s="24">
        <v>9.8359E-244</v>
      </c>
      <c r="K132" s="23">
        <v>0.097656</v>
      </c>
      <c r="L132" s="52">
        <f>I132/H133</f>
        <v>0.0617228256760503</v>
      </c>
    </row>
    <row r="133" spans="1:12" ht="12">
      <c r="A133" s="64"/>
      <c r="B133" s="64"/>
      <c r="C133" s="16"/>
      <c r="D133" s="16" t="s">
        <v>5</v>
      </c>
      <c r="E133" s="46" t="s">
        <v>5</v>
      </c>
      <c r="F133" s="47">
        <v>0.47209</v>
      </c>
      <c r="G133" s="48">
        <v>0.041546</v>
      </c>
      <c r="H133" s="47">
        <v>11.9037</v>
      </c>
      <c r="I133" s="47"/>
      <c r="J133" s="16"/>
      <c r="K133" s="23" t="s">
        <v>18</v>
      </c>
      <c r="L133" s="52"/>
    </row>
    <row r="134" spans="1:12" ht="12">
      <c r="A134" s="64"/>
      <c r="B134" s="64"/>
      <c r="C134" s="16">
        <v>0.25</v>
      </c>
      <c r="D134" s="16" t="s">
        <v>4</v>
      </c>
      <c r="E134" s="46" t="s">
        <v>4</v>
      </c>
      <c r="F134" s="47">
        <v>1.1755</v>
      </c>
      <c r="G134" s="48">
        <v>0.38036</v>
      </c>
      <c r="H134" s="47">
        <v>11.048</v>
      </c>
      <c r="I134" s="47">
        <v>0.54068</v>
      </c>
      <c r="J134" s="24">
        <v>1.3635E-109</v>
      </c>
      <c r="K134" s="23">
        <v>0.45215</v>
      </c>
      <c r="L134" s="52">
        <f>I134/H135</f>
        <v>0.04665579400623021</v>
      </c>
    </row>
    <row r="135" spans="1:12" ht="12">
      <c r="A135" s="64"/>
      <c r="B135" s="64"/>
      <c r="C135" s="16"/>
      <c r="D135" s="16" t="s">
        <v>5</v>
      </c>
      <c r="E135" s="46" t="s">
        <v>5</v>
      </c>
      <c r="F135" s="47">
        <v>1.1764</v>
      </c>
      <c r="G135" s="48">
        <v>0.092373</v>
      </c>
      <c r="H135" s="47">
        <v>11.5887</v>
      </c>
      <c r="I135" s="47"/>
      <c r="J135" s="16"/>
      <c r="K135" s="23" t="s">
        <v>18</v>
      </c>
      <c r="L135" s="52"/>
    </row>
    <row r="136" spans="1:12" ht="12">
      <c r="A136" s="64"/>
      <c r="B136" s="64"/>
      <c r="C136" s="16">
        <v>0.5</v>
      </c>
      <c r="D136" s="16" t="s">
        <v>4</v>
      </c>
      <c r="E136" s="46" t="s">
        <v>4</v>
      </c>
      <c r="F136" s="47">
        <v>1.8568</v>
      </c>
      <c r="G136" s="48">
        <v>0.26859</v>
      </c>
      <c r="H136" s="47">
        <v>10.8061</v>
      </c>
      <c r="I136" s="47">
        <v>0.38059</v>
      </c>
      <c r="J136" s="24">
        <v>8.061E-35</v>
      </c>
      <c r="K136" s="53">
        <v>0.016602</v>
      </c>
      <c r="L136" s="52">
        <f>I136/H137</f>
        <v>0.034021650710218385</v>
      </c>
    </row>
    <row r="137" spans="1:12" ht="12">
      <c r="A137" s="64"/>
      <c r="B137" s="64"/>
      <c r="C137" s="16"/>
      <c r="D137" s="16" t="s">
        <v>5</v>
      </c>
      <c r="E137" s="46" t="s">
        <v>5</v>
      </c>
      <c r="F137" s="47">
        <v>1.8491</v>
      </c>
      <c r="G137" s="48">
        <v>0.088307</v>
      </c>
      <c r="H137" s="47">
        <v>11.1867</v>
      </c>
      <c r="I137" s="47"/>
      <c r="J137" s="16"/>
      <c r="K137" s="23" t="s">
        <v>18</v>
      </c>
      <c r="L137" s="52"/>
    </row>
    <row r="138" spans="1:12" ht="12">
      <c r="A138" s="64"/>
      <c r="B138" s="64"/>
      <c r="C138" s="16">
        <v>1.25</v>
      </c>
      <c r="D138" s="16" t="s">
        <v>4</v>
      </c>
      <c r="E138" s="46" t="s">
        <v>4</v>
      </c>
      <c r="F138" s="47">
        <v>2.8967</v>
      </c>
      <c r="G138" s="48">
        <v>0.13053</v>
      </c>
      <c r="H138" s="47">
        <v>10.5916</v>
      </c>
      <c r="I138" s="47">
        <v>0.18082</v>
      </c>
      <c r="J138" s="24">
        <v>3.8229E-09</v>
      </c>
      <c r="K138" s="23">
        <v>0.20605</v>
      </c>
      <c r="L138" s="52">
        <f>I138/H139</f>
        <v>0.01678533302390346</v>
      </c>
    </row>
    <row r="139" spans="1:12" ht="12">
      <c r="A139" s="64"/>
      <c r="B139" s="64"/>
      <c r="C139" s="16"/>
      <c r="D139" s="16" t="s">
        <v>5</v>
      </c>
      <c r="E139" s="46" t="s">
        <v>5</v>
      </c>
      <c r="F139" s="47">
        <v>2.8908</v>
      </c>
      <c r="G139" s="48">
        <v>0.037839</v>
      </c>
      <c r="H139" s="47">
        <v>10.7725</v>
      </c>
      <c r="I139" s="47"/>
      <c r="J139" s="16"/>
      <c r="K139" s="23" t="s">
        <v>18</v>
      </c>
      <c r="L139" s="52"/>
    </row>
    <row r="140" spans="1:12" ht="12">
      <c r="A140" s="64"/>
      <c r="B140" s="64"/>
      <c r="C140" s="16">
        <v>2</v>
      </c>
      <c r="D140" s="16" t="s">
        <v>4</v>
      </c>
      <c r="E140" s="46" t="s">
        <v>4</v>
      </c>
      <c r="F140" s="47">
        <v>3.3945</v>
      </c>
      <c r="G140" s="48">
        <v>0.05286</v>
      </c>
      <c r="H140" s="47">
        <v>10.7663</v>
      </c>
      <c r="I140" s="47">
        <v>0.074182</v>
      </c>
      <c r="J140" s="16">
        <v>0.055334</v>
      </c>
      <c r="K140" s="23">
        <v>0.57715</v>
      </c>
      <c r="L140" s="52">
        <f>I140/H141</f>
        <v>0.006843042295097089</v>
      </c>
    </row>
    <row r="141" spans="1:12" ht="12">
      <c r="A141" s="64"/>
      <c r="B141" s="65"/>
      <c r="C141" s="16"/>
      <c r="D141" s="16" t="s">
        <v>5</v>
      </c>
      <c r="E141" s="46" t="s">
        <v>5</v>
      </c>
      <c r="F141" s="47">
        <v>3.3673</v>
      </c>
      <c r="G141" s="48">
        <v>0.018747</v>
      </c>
      <c r="H141" s="47">
        <v>10.8405</v>
      </c>
      <c r="I141" s="47"/>
      <c r="J141" s="16"/>
      <c r="K141" s="23" t="s">
        <v>18</v>
      </c>
      <c r="L141" s="52"/>
    </row>
    <row r="142" spans="1:12" ht="12">
      <c r="A142" s="64"/>
      <c r="B142" s="2"/>
      <c r="C142" s="2"/>
      <c r="D142" s="2"/>
      <c r="E142" s="11"/>
      <c r="F142" s="35" t="s">
        <v>11</v>
      </c>
      <c r="G142" s="38"/>
      <c r="H142" s="41"/>
      <c r="I142" s="43">
        <f>AVERAGE(I132:I141)</f>
        <v>0.3822004</v>
      </c>
      <c r="J142" s="2"/>
      <c r="K142" s="15" t="s">
        <v>18</v>
      </c>
      <c r="L142" s="51"/>
    </row>
    <row r="143" spans="1:12" ht="12">
      <c r="A143" s="64"/>
      <c r="B143" s="2"/>
      <c r="C143" s="2"/>
      <c r="D143" s="2"/>
      <c r="E143" s="11"/>
      <c r="F143" s="36"/>
      <c r="G143" s="39"/>
      <c r="H143" s="36"/>
      <c r="I143" s="36"/>
      <c r="J143" s="2"/>
      <c r="K143" s="15" t="s">
        <v>18</v>
      </c>
      <c r="L143" s="51"/>
    </row>
    <row r="144" spans="1:12" ht="12">
      <c r="A144" s="64"/>
      <c r="B144" s="63" t="s">
        <v>23</v>
      </c>
      <c r="C144" s="16">
        <v>0.12</v>
      </c>
      <c r="D144" s="16" t="s">
        <v>4</v>
      </c>
      <c r="E144" s="46" t="s">
        <v>4</v>
      </c>
      <c r="F144" s="47">
        <v>0.47045</v>
      </c>
      <c r="G144" s="48">
        <v>0.19765</v>
      </c>
      <c r="H144" s="47">
        <v>11.5512</v>
      </c>
      <c r="I144" s="47">
        <v>0.35032</v>
      </c>
      <c r="J144" s="24">
        <v>1.9659E-279</v>
      </c>
      <c r="K144" s="53">
        <v>0.048828</v>
      </c>
      <c r="L144" s="52">
        <f>I144/H145</f>
        <v>0.029434945174977946</v>
      </c>
    </row>
    <row r="145" spans="1:12" ht="12">
      <c r="A145" s="64"/>
      <c r="B145" s="64"/>
      <c r="C145" s="16"/>
      <c r="D145" s="16" t="s">
        <v>5</v>
      </c>
      <c r="E145" s="46" t="s">
        <v>5</v>
      </c>
      <c r="F145" s="47">
        <v>0.45577</v>
      </c>
      <c r="G145" s="48">
        <v>0.044107</v>
      </c>
      <c r="H145" s="47">
        <v>11.9015</v>
      </c>
      <c r="I145" s="47"/>
      <c r="J145" s="16"/>
      <c r="K145" s="23" t="s">
        <v>18</v>
      </c>
      <c r="L145" s="52"/>
    </row>
    <row r="146" spans="1:12" ht="12">
      <c r="A146" s="64"/>
      <c r="B146" s="64"/>
      <c r="C146" s="16">
        <v>0.25</v>
      </c>
      <c r="D146" s="16" t="s">
        <v>4</v>
      </c>
      <c r="E146" s="46" t="s">
        <v>4</v>
      </c>
      <c r="F146" s="47">
        <v>1.1812</v>
      </c>
      <c r="G146" s="48">
        <v>0.17041</v>
      </c>
      <c r="H146" s="47">
        <v>11.3156</v>
      </c>
      <c r="I146" s="47">
        <v>0.27</v>
      </c>
      <c r="J146" s="24">
        <v>3.0109E-108</v>
      </c>
      <c r="K146" s="23">
        <v>0.067383</v>
      </c>
      <c r="L146" s="52">
        <f>I146/H147</f>
        <v>0.023304792155779592</v>
      </c>
    </row>
    <row r="147" spans="1:12" ht="12">
      <c r="A147" s="64"/>
      <c r="B147" s="64"/>
      <c r="C147" s="16"/>
      <c r="D147" s="16" t="s">
        <v>5</v>
      </c>
      <c r="E147" s="46" t="s">
        <v>5</v>
      </c>
      <c r="F147" s="47">
        <v>1.1781</v>
      </c>
      <c r="G147" s="48">
        <v>0.094864</v>
      </c>
      <c r="H147" s="47">
        <v>11.5856</v>
      </c>
      <c r="I147" s="47"/>
      <c r="J147" s="16"/>
      <c r="K147" s="23" t="s">
        <v>18</v>
      </c>
      <c r="L147" s="52"/>
    </row>
    <row r="148" spans="1:12" ht="12">
      <c r="A148" s="64"/>
      <c r="B148" s="64"/>
      <c r="C148" s="16">
        <v>0.5</v>
      </c>
      <c r="D148" s="16" t="s">
        <v>4</v>
      </c>
      <c r="E148" s="46" t="s">
        <v>4</v>
      </c>
      <c r="F148" s="47">
        <v>1.8481</v>
      </c>
      <c r="G148" s="48">
        <v>0.12809</v>
      </c>
      <c r="H148" s="47">
        <v>11.0202</v>
      </c>
      <c r="I148" s="47">
        <v>0.15736</v>
      </c>
      <c r="J148" s="24">
        <v>1.8625E-18</v>
      </c>
      <c r="K148" s="23">
        <v>0.12305</v>
      </c>
      <c r="L148" s="52">
        <f>I148/H149</f>
        <v>0.01407815631262525</v>
      </c>
    </row>
    <row r="149" spans="1:12" ht="12">
      <c r="A149" s="64"/>
      <c r="B149" s="64"/>
      <c r="C149" s="16"/>
      <c r="D149" s="16" t="s">
        <v>5</v>
      </c>
      <c r="E149" s="46" t="s">
        <v>5</v>
      </c>
      <c r="F149" s="47">
        <v>1.862</v>
      </c>
      <c r="G149" s="48">
        <v>0.078666</v>
      </c>
      <c r="H149" s="47">
        <v>11.1776</v>
      </c>
      <c r="I149" s="47"/>
      <c r="J149" s="16"/>
      <c r="K149" s="23" t="s">
        <v>18</v>
      </c>
      <c r="L149" s="52"/>
    </row>
    <row r="150" spans="1:12" ht="12">
      <c r="A150" s="64"/>
      <c r="B150" s="64"/>
      <c r="C150" s="16">
        <v>1.25</v>
      </c>
      <c r="D150" s="16" t="s">
        <v>4</v>
      </c>
      <c r="E150" s="46" t="s">
        <v>4</v>
      </c>
      <c r="F150" s="47">
        <v>2.9083</v>
      </c>
      <c r="G150" s="48">
        <v>0.061889</v>
      </c>
      <c r="H150" s="47">
        <v>10.6834</v>
      </c>
      <c r="I150" s="47">
        <v>0.070909</v>
      </c>
      <c r="J150" s="16">
        <v>0.0049044</v>
      </c>
      <c r="K150" s="23">
        <v>0.10547</v>
      </c>
      <c r="L150" s="52">
        <f>I150/H151</f>
        <v>0.006593548627060803</v>
      </c>
    </row>
    <row r="151" spans="1:12" ht="12">
      <c r="A151" s="64"/>
      <c r="B151" s="64"/>
      <c r="C151" s="16"/>
      <c r="D151" s="16" t="s">
        <v>5</v>
      </c>
      <c r="E151" s="46" t="s">
        <v>5</v>
      </c>
      <c r="F151" s="47">
        <v>2.8988</v>
      </c>
      <c r="G151" s="48">
        <v>0.041342</v>
      </c>
      <c r="H151" s="47">
        <v>10.7543</v>
      </c>
      <c r="I151" s="47"/>
      <c r="J151" s="16"/>
      <c r="K151" s="23" t="s">
        <v>18</v>
      </c>
      <c r="L151" s="52"/>
    </row>
    <row r="152" spans="1:12" ht="12">
      <c r="A152" s="64"/>
      <c r="B152" s="64"/>
      <c r="C152" s="16">
        <v>2</v>
      </c>
      <c r="D152" s="16" t="s">
        <v>4</v>
      </c>
      <c r="E152" s="46" t="s">
        <v>4</v>
      </c>
      <c r="F152" s="47">
        <v>3.3855</v>
      </c>
      <c r="G152" s="48">
        <v>0.026527</v>
      </c>
      <c r="H152" s="47">
        <v>10.8245</v>
      </c>
      <c r="I152" s="48">
        <v>0.0017727</v>
      </c>
      <c r="J152" s="16">
        <v>0.0013064</v>
      </c>
      <c r="K152" s="23">
        <v>0.83105</v>
      </c>
      <c r="L152" s="52">
        <f>I152/H153</f>
        <v>0.00016374015129822747</v>
      </c>
    </row>
    <row r="153" spans="1:12" ht="12">
      <c r="A153" s="65"/>
      <c r="B153" s="65"/>
      <c r="C153" s="16"/>
      <c r="D153" s="16" t="s">
        <v>5</v>
      </c>
      <c r="E153" s="46" t="s">
        <v>5</v>
      </c>
      <c r="F153" s="47">
        <v>3.3616</v>
      </c>
      <c r="G153" s="48">
        <v>0.014205</v>
      </c>
      <c r="H153" s="47">
        <v>10.8263</v>
      </c>
      <c r="I153" s="47"/>
      <c r="J153" s="16"/>
      <c r="K153" s="23" t="s">
        <v>18</v>
      </c>
      <c r="L153" s="52"/>
    </row>
    <row r="154" spans="1:11" ht="12">
      <c r="A154" s="2"/>
      <c r="B154" s="2"/>
      <c r="C154" s="2"/>
      <c r="D154" s="2"/>
      <c r="E154" s="11"/>
      <c r="F154" s="35" t="s">
        <v>11</v>
      </c>
      <c r="G154" s="38"/>
      <c r="H154" s="41"/>
      <c r="I154" s="43">
        <f>AVERAGE(I144:I153)</f>
        <v>0.17007234</v>
      </c>
      <c r="J154" s="2"/>
      <c r="K154" s="15" t="s">
        <v>18</v>
      </c>
    </row>
    <row r="155" spans="1:11" ht="12">
      <c r="A155" s="2"/>
      <c r="B155" s="2"/>
      <c r="C155" s="2"/>
      <c r="D155" s="2"/>
      <c r="E155" s="11"/>
      <c r="F155" s="36"/>
      <c r="G155" s="39"/>
      <c r="H155" s="36"/>
      <c r="I155" s="36"/>
      <c r="J155" s="2"/>
      <c r="K155" s="15" t="s">
        <v>18</v>
      </c>
    </row>
    <row r="156" spans="1:12" ht="12">
      <c r="A156" s="63">
        <v>6</v>
      </c>
      <c r="B156" s="63" t="s">
        <v>3</v>
      </c>
      <c r="C156" s="16">
        <v>0.12</v>
      </c>
      <c r="D156" s="16" t="s">
        <v>4</v>
      </c>
      <c r="E156" s="46" t="s">
        <v>4</v>
      </c>
      <c r="F156" s="47">
        <v>4.5455E-05</v>
      </c>
      <c r="G156" s="48">
        <v>0.8988</v>
      </c>
      <c r="H156" s="47">
        <v>9.5228</v>
      </c>
      <c r="I156" s="47">
        <v>2.4772</v>
      </c>
      <c r="J156" s="24">
        <v>1.8591E-79</v>
      </c>
      <c r="K156" s="23">
        <v>0.054688</v>
      </c>
      <c r="L156" s="52">
        <f>I156/H157</f>
        <v>0.20643333333333333</v>
      </c>
    </row>
    <row r="157" spans="1:12" ht="12">
      <c r="A157" s="64"/>
      <c r="B157" s="64"/>
      <c r="C157" s="16"/>
      <c r="D157" s="16" t="s">
        <v>5</v>
      </c>
      <c r="E157" s="46" t="s">
        <v>5</v>
      </c>
      <c r="F157" s="47">
        <v>0</v>
      </c>
      <c r="G157" s="48">
        <v>0</v>
      </c>
      <c r="H157" s="47">
        <v>12</v>
      </c>
      <c r="I157" s="47"/>
      <c r="J157" s="16"/>
      <c r="K157" s="23" t="s">
        <v>18</v>
      </c>
      <c r="L157" s="52"/>
    </row>
    <row r="158" spans="1:12" ht="12">
      <c r="A158" s="64"/>
      <c r="B158" s="64"/>
      <c r="C158" s="16">
        <v>0.25</v>
      </c>
      <c r="D158" s="16" t="s">
        <v>4</v>
      </c>
      <c r="E158" s="46" t="s">
        <v>4</v>
      </c>
      <c r="F158" s="47">
        <v>0.048727</v>
      </c>
      <c r="G158" s="48">
        <v>0.89424</v>
      </c>
      <c r="H158" s="47">
        <v>9.5055</v>
      </c>
      <c r="I158" s="47">
        <v>2.4937</v>
      </c>
      <c r="J158" s="24">
        <v>6.7834E-79</v>
      </c>
      <c r="K158" s="23">
        <v>0.054688</v>
      </c>
      <c r="L158" s="52">
        <f>I158/H159</f>
        <v>0.20782218814587639</v>
      </c>
    </row>
    <row r="159" spans="1:12" ht="12">
      <c r="A159" s="64"/>
      <c r="B159" s="64"/>
      <c r="C159" s="16"/>
      <c r="D159" s="16" t="s">
        <v>5</v>
      </c>
      <c r="E159" s="46" t="s">
        <v>5</v>
      </c>
      <c r="F159" s="47">
        <v>0.044273</v>
      </c>
      <c r="G159" s="48">
        <v>0.00042251</v>
      </c>
      <c r="H159" s="47">
        <v>11.9992</v>
      </c>
      <c r="I159" s="47"/>
      <c r="J159" s="16"/>
      <c r="K159" s="23" t="s">
        <v>18</v>
      </c>
      <c r="L159" s="52"/>
    </row>
    <row r="160" spans="1:12" ht="12">
      <c r="A160" s="64"/>
      <c r="B160" s="64"/>
      <c r="C160" s="16">
        <v>0.5</v>
      </c>
      <c r="D160" s="16" t="s">
        <v>4</v>
      </c>
      <c r="E160" s="46" t="s">
        <v>4</v>
      </c>
      <c r="F160" s="47">
        <v>0.56373</v>
      </c>
      <c r="G160" s="48">
        <v>0.85054</v>
      </c>
      <c r="H160" s="47">
        <v>9.5765</v>
      </c>
      <c r="I160" s="47">
        <v>2.3429</v>
      </c>
      <c r="J160" s="24">
        <v>5.8486E-41</v>
      </c>
      <c r="K160" s="53">
        <v>0.032227</v>
      </c>
      <c r="L160" s="52">
        <f>I160/H161</f>
        <v>0.1965619074785644</v>
      </c>
    </row>
    <row r="161" spans="1:12" ht="12">
      <c r="A161" s="64"/>
      <c r="B161" s="64"/>
      <c r="C161" s="16"/>
      <c r="D161" s="16" t="s">
        <v>5</v>
      </c>
      <c r="E161" s="46" t="s">
        <v>5</v>
      </c>
      <c r="F161" s="47">
        <v>0.56791</v>
      </c>
      <c r="G161" s="48">
        <v>0.019447</v>
      </c>
      <c r="H161" s="47">
        <v>11.9194</v>
      </c>
      <c r="I161" s="47"/>
      <c r="J161" s="16"/>
      <c r="K161" s="23" t="s">
        <v>18</v>
      </c>
      <c r="L161" s="52"/>
    </row>
    <row r="162" spans="1:12" ht="12">
      <c r="A162" s="64"/>
      <c r="B162" s="64"/>
      <c r="C162" s="16">
        <v>1.25</v>
      </c>
      <c r="D162" s="16" t="s">
        <v>4</v>
      </c>
      <c r="E162" s="46" t="s">
        <v>4</v>
      </c>
      <c r="F162" s="47">
        <v>2.0359</v>
      </c>
      <c r="G162" s="48">
        <v>0.54083</v>
      </c>
      <c r="H162" s="47">
        <v>9.8581</v>
      </c>
      <c r="I162" s="47">
        <v>1.4581</v>
      </c>
      <c r="J162" s="24">
        <v>9.4551E-13</v>
      </c>
      <c r="K162" s="23">
        <v>0.083008</v>
      </c>
      <c r="L162" s="52">
        <f>I162/H163</f>
        <v>0.128849535625602</v>
      </c>
    </row>
    <row r="163" spans="1:12" ht="12">
      <c r="A163" s="64"/>
      <c r="B163" s="64"/>
      <c r="C163" s="16"/>
      <c r="D163" s="16" t="s">
        <v>5</v>
      </c>
      <c r="E163" s="46" t="s">
        <v>5</v>
      </c>
      <c r="F163" s="47">
        <v>2.1654</v>
      </c>
      <c r="G163" s="48">
        <v>0.047681</v>
      </c>
      <c r="H163" s="47">
        <v>11.3163</v>
      </c>
      <c r="I163" s="47"/>
      <c r="J163" s="16"/>
      <c r="K163" s="23" t="s">
        <v>18</v>
      </c>
      <c r="L163" s="52"/>
    </row>
    <row r="164" spans="1:12" ht="12">
      <c r="A164" s="64"/>
      <c r="B164" s="64"/>
      <c r="C164" s="16">
        <v>2</v>
      </c>
      <c r="D164" s="16" t="s">
        <v>4</v>
      </c>
      <c r="E164" s="46" t="s">
        <v>4</v>
      </c>
      <c r="F164" s="47">
        <v>2.7859</v>
      </c>
      <c r="G164" s="48">
        <v>0.34255</v>
      </c>
      <c r="H164" s="47">
        <v>10.1501</v>
      </c>
      <c r="I164" s="47">
        <v>0.88827</v>
      </c>
      <c r="J164" s="24">
        <v>6.0152E-20</v>
      </c>
      <c r="K164" s="23">
        <v>0.10156</v>
      </c>
      <c r="L164" s="52">
        <f>I164/H165</f>
        <v>0.08047090157993912</v>
      </c>
    </row>
    <row r="165" spans="1:12" ht="12">
      <c r="A165" s="64"/>
      <c r="B165" s="65"/>
      <c r="C165" s="16"/>
      <c r="D165" s="16" t="s">
        <v>5</v>
      </c>
      <c r="E165" s="46" t="s">
        <v>5</v>
      </c>
      <c r="F165" s="47">
        <v>2.864</v>
      </c>
      <c r="G165" s="48">
        <v>0.023157</v>
      </c>
      <c r="H165" s="47">
        <v>11.0384</v>
      </c>
      <c r="I165" s="47"/>
      <c r="J165" s="16"/>
      <c r="K165" s="23" t="s">
        <v>18</v>
      </c>
      <c r="L165" s="52"/>
    </row>
    <row r="166" spans="1:12" ht="12">
      <c r="A166" s="64"/>
      <c r="B166" s="2"/>
      <c r="C166" s="2"/>
      <c r="D166" s="2"/>
      <c r="E166" s="11"/>
      <c r="F166" s="35" t="s">
        <v>11</v>
      </c>
      <c r="G166" s="38"/>
      <c r="H166" s="41"/>
      <c r="I166" s="43">
        <f>AVERAGE(I156:I165)</f>
        <v>1.9320340000000003</v>
      </c>
      <c r="J166" s="2"/>
      <c r="K166" s="15" t="s">
        <v>18</v>
      </c>
      <c r="L166" s="51"/>
    </row>
    <row r="167" spans="1:12" ht="12">
      <c r="A167" s="64"/>
      <c r="B167" s="2"/>
      <c r="C167" s="2"/>
      <c r="D167" s="2"/>
      <c r="E167" s="11"/>
      <c r="F167" s="36"/>
      <c r="G167" s="39"/>
      <c r="H167" s="36"/>
      <c r="I167" s="36"/>
      <c r="J167" s="2"/>
      <c r="K167" s="15" t="s">
        <v>18</v>
      </c>
      <c r="L167" s="51"/>
    </row>
    <row r="168" spans="1:12" ht="12">
      <c r="A168" s="64"/>
      <c r="B168" s="63" t="s">
        <v>23</v>
      </c>
      <c r="C168" s="16">
        <v>0.12</v>
      </c>
      <c r="D168" s="16" t="s">
        <v>4</v>
      </c>
      <c r="E168" s="46" t="s">
        <v>4</v>
      </c>
      <c r="F168" s="47">
        <v>0</v>
      </c>
      <c r="G168" s="48">
        <v>0.96613</v>
      </c>
      <c r="H168" s="47">
        <v>9.5361</v>
      </c>
      <c r="I168" s="47">
        <v>2.4639</v>
      </c>
      <c r="J168" s="16">
        <v>0</v>
      </c>
      <c r="K168" s="53">
        <v>0.027344</v>
      </c>
      <c r="L168" s="52">
        <f>I168/H169</f>
        <v>0.205325</v>
      </c>
    </row>
    <row r="169" spans="1:12" ht="12">
      <c r="A169" s="64"/>
      <c r="B169" s="64"/>
      <c r="C169" s="16"/>
      <c r="D169" s="16" t="s">
        <v>5</v>
      </c>
      <c r="E169" s="46" t="s">
        <v>5</v>
      </c>
      <c r="F169" s="47">
        <v>5E-05</v>
      </c>
      <c r="G169" s="48">
        <v>0</v>
      </c>
      <c r="H169" s="47">
        <v>12</v>
      </c>
      <c r="I169" s="47"/>
      <c r="J169" s="16"/>
      <c r="K169" s="53" t="s">
        <v>18</v>
      </c>
      <c r="L169" s="52"/>
    </row>
    <row r="170" spans="1:12" ht="12">
      <c r="A170" s="64"/>
      <c r="B170" s="64"/>
      <c r="C170" s="16">
        <v>0.25</v>
      </c>
      <c r="D170" s="16" t="s">
        <v>4</v>
      </c>
      <c r="E170" s="46" t="s">
        <v>4</v>
      </c>
      <c r="F170" s="47">
        <v>0.0509</v>
      </c>
      <c r="G170" s="48">
        <v>0.96131</v>
      </c>
      <c r="H170" s="47">
        <v>9.5164</v>
      </c>
      <c r="I170" s="47">
        <v>2.4827</v>
      </c>
      <c r="J170" s="16">
        <v>0</v>
      </c>
      <c r="K170" s="53">
        <v>0.027344</v>
      </c>
      <c r="L170" s="52">
        <f>I170/H171</f>
        <v>0.20690718470551958</v>
      </c>
    </row>
    <row r="171" spans="1:12" ht="12">
      <c r="A171" s="64"/>
      <c r="B171" s="64"/>
      <c r="C171" s="16"/>
      <c r="D171" s="16" t="s">
        <v>5</v>
      </c>
      <c r="E171" s="46" t="s">
        <v>5</v>
      </c>
      <c r="F171" s="47">
        <v>0.0509</v>
      </c>
      <c r="G171" s="48">
        <v>0.0005099</v>
      </c>
      <c r="H171" s="47">
        <v>11.9991</v>
      </c>
      <c r="I171" s="47"/>
      <c r="J171" s="16"/>
      <c r="K171" s="53" t="s">
        <v>18</v>
      </c>
      <c r="L171" s="52"/>
    </row>
    <row r="172" spans="1:12" ht="12">
      <c r="A172" s="64"/>
      <c r="B172" s="64"/>
      <c r="C172" s="16">
        <v>0.5</v>
      </c>
      <c r="D172" s="16" t="s">
        <v>4</v>
      </c>
      <c r="E172" s="46" t="s">
        <v>4</v>
      </c>
      <c r="F172" s="47">
        <v>0.59005</v>
      </c>
      <c r="G172" s="48">
        <v>0.90952</v>
      </c>
      <c r="H172" s="47">
        <v>9.5762</v>
      </c>
      <c r="I172" s="47">
        <v>2.3239</v>
      </c>
      <c r="J172" s="24">
        <v>6.6283E-285</v>
      </c>
      <c r="K172" s="53">
        <v>0.019531</v>
      </c>
      <c r="L172" s="52">
        <f>I172/H173</f>
        <v>0.195284073243082</v>
      </c>
    </row>
    <row r="173" spans="1:12" ht="12">
      <c r="A173" s="64"/>
      <c r="B173" s="64"/>
      <c r="C173" s="16"/>
      <c r="D173" s="16" t="s">
        <v>5</v>
      </c>
      <c r="E173" s="46" t="s">
        <v>5</v>
      </c>
      <c r="F173" s="47">
        <v>0.607</v>
      </c>
      <c r="G173" s="48">
        <v>0.026445</v>
      </c>
      <c r="H173" s="47">
        <v>11.9001</v>
      </c>
      <c r="I173" s="47"/>
      <c r="J173" s="16"/>
      <c r="K173" s="53" t="s">
        <v>18</v>
      </c>
      <c r="L173" s="52"/>
    </row>
    <row r="174" spans="1:12" ht="12">
      <c r="A174" s="64"/>
      <c r="B174" s="64"/>
      <c r="C174" s="16">
        <v>1.25</v>
      </c>
      <c r="D174" s="16" t="s">
        <v>4</v>
      </c>
      <c r="E174" s="46" t="s">
        <v>4</v>
      </c>
      <c r="F174" s="47">
        <v>2.0583</v>
      </c>
      <c r="G174" s="48">
        <v>0.5752</v>
      </c>
      <c r="H174" s="47">
        <v>9.8625</v>
      </c>
      <c r="I174" s="47">
        <v>1.4261</v>
      </c>
      <c r="J174" s="24">
        <v>2.7915E-44</v>
      </c>
      <c r="K174" s="53">
        <v>0.027344</v>
      </c>
      <c r="L174" s="52">
        <f>I174/H175</f>
        <v>0.12633098878514606</v>
      </c>
    </row>
    <row r="175" spans="1:12" ht="12">
      <c r="A175" s="64"/>
      <c r="B175" s="64"/>
      <c r="C175" s="16"/>
      <c r="D175" s="16" t="s">
        <v>5</v>
      </c>
      <c r="E175" s="46" t="s">
        <v>5</v>
      </c>
      <c r="F175" s="47">
        <v>2.1905</v>
      </c>
      <c r="G175" s="48">
        <v>0.047608</v>
      </c>
      <c r="H175" s="47">
        <v>11.2886</v>
      </c>
      <c r="I175" s="47"/>
      <c r="J175" s="16"/>
      <c r="K175" s="23" t="s">
        <v>18</v>
      </c>
      <c r="L175" s="52"/>
    </row>
    <row r="176" spans="1:12" ht="12">
      <c r="A176" s="64"/>
      <c r="B176" s="64"/>
      <c r="C176" s="16">
        <v>2</v>
      </c>
      <c r="D176" s="16" t="s">
        <v>4</v>
      </c>
      <c r="E176" s="46" t="s">
        <v>4</v>
      </c>
      <c r="F176" s="47">
        <v>2.8001</v>
      </c>
      <c r="G176" s="48">
        <v>0.35342</v>
      </c>
      <c r="H176" s="47">
        <v>10.1329</v>
      </c>
      <c r="I176" s="47">
        <v>0.85575</v>
      </c>
      <c r="J176" s="24">
        <v>1.8139E-09</v>
      </c>
      <c r="K176" s="23">
        <v>0.064453</v>
      </c>
      <c r="L176" s="52">
        <f>I176/H177</f>
        <v>0.07787545387534467</v>
      </c>
    </row>
    <row r="177" spans="1:12" ht="12">
      <c r="A177" s="65"/>
      <c r="B177" s="65"/>
      <c r="C177" s="16"/>
      <c r="D177" s="16" t="s">
        <v>5</v>
      </c>
      <c r="E177" s="46" t="s">
        <v>5</v>
      </c>
      <c r="F177" s="47">
        <v>2.8972</v>
      </c>
      <c r="G177" s="48">
        <v>0.02617</v>
      </c>
      <c r="H177" s="47">
        <v>10.9887</v>
      </c>
      <c r="I177" s="47"/>
      <c r="J177" s="16"/>
      <c r="K177" s="23" t="s">
        <v>18</v>
      </c>
      <c r="L177" s="52"/>
    </row>
    <row r="178" spans="5:11" ht="12">
      <c r="E178"/>
      <c r="F178" s="35" t="s">
        <v>11</v>
      </c>
      <c r="G178" s="49"/>
      <c r="H178" s="50"/>
      <c r="I178" s="43">
        <f>AVERAGE(I168:I177)</f>
        <v>1.9104700000000001</v>
      </c>
      <c r="K178"/>
    </row>
    <row r="181" spans="1:7" ht="12">
      <c r="A181" s="55" t="s">
        <v>27</v>
      </c>
      <c r="B181" s="55"/>
      <c r="C181" s="55"/>
      <c r="D181" s="56"/>
      <c r="E181" s="56"/>
      <c r="F181" s="56"/>
      <c r="G181" s="57"/>
    </row>
    <row r="182" spans="1:7" ht="39.75" customHeight="1">
      <c r="A182" s="66" t="s">
        <v>33</v>
      </c>
      <c r="B182" s="66"/>
      <c r="C182" s="66"/>
      <c r="D182" s="66"/>
      <c r="E182" s="66"/>
      <c r="F182" s="66"/>
      <c r="G182" s="66"/>
    </row>
    <row r="183" spans="1:7" ht="12">
      <c r="A183" s="58" t="s">
        <v>28</v>
      </c>
      <c r="B183" s="58"/>
      <c r="C183" s="58"/>
      <c r="D183" s="59"/>
      <c r="E183" s="60"/>
      <c r="F183" s="61"/>
      <c r="G183" s="61"/>
    </row>
    <row r="184" spans="1:7" ht="12">
      <c r="A184" s="58" t="s">
        <v>29</v>
      </c>
      <c r="B184" s="58"/>
      <c r="C184" s="58"/>
      <c r="D184" s="59"/>
      <c r="E184" s="60"/>
      <c r="F184" s="61"/>
      <c r="G184" s="61"/>
    </row>
    <row r="185" spans="1:7" ht="12">
      <c r="A185" s="58" t="s">
        <v>30</v>
      </c>
      <c r="B185" s="58"/>
      <c r="C185" s="58"/>
      <c r="D185" s="59"/>
      <c r="E185" s="60"/>
      <c r="F185" s="61"/>
      <c r="G185" s="61"/>
    </row>
    <row r="186" spans="1:7" ht="12">
      <c r="A186" s="58" t="s">
        <v>31</v>
      </c>
      <c r="B186" s="58"/>
      <c r="C186" s="58"/>
      <c r="D186" s="59"/>
      <c r="E186" s="60"/>
      <c r="F186" s="61"/>
      <c r="G186" s="61"/>
    </row>
  </sheetData>
  <mergeCells count="22">
    <mergeCell ref="B84:B93"/>
    <mergeCell ref="B96:B105"/>
    <mergeCell ref="A156:A177"/>
    <mergeCell ref="B156:B165"/>
    <mergeCell ref="B168:B177"/>
    <mergeCell ref="A108:A129"/>
    <mergeCell ref="A8:A17"/>
    <mergeCell ref="A20:A29"/>
    <mergeCell ref="A36:A57"/>
    <mergeCell ref="B36:B45"/>
    <mergeCell ref="B48:B57"/>
    <mergeCell ref="A32:G33"/>
    <mergeCell ref="B60:B69"/>
    <mergeCell ref="B72:B81"/>
    <mergeCell ref="A182:G182"/>
    <mergeCell ref="B108:B117"/>
    <mergeCell ref="B120:B129"/>
    <mergeCell ref="A132:A153"/>
    <mergeCell ref="A60:A81"/>
    <mergeCell ref="B132:B141"/>
    <mergeCell ref="B144:B153"/>
    <mergeCell ref="A84:A105"/>
  </mergeCells>
  <conditionalFormatting sqref="G32:G33">
    <cfRule type="cellIs" priority="1" dxfId="0" operator="lessThanOrEqual" stopIfTrue="1">
      <formula>0.05</formula>
    </cfRule>
    <cfRule type="cellIs" priority="2" dxfId="0" operator="equal" stopIfTrue="1">
      <formula>"&lt;.0001"</formula>
    </cfRule>
  </conditionalFormatting>
  <printOptions/>
  <pageMargins left="1.25" right="1" top="1" bottom="1" header="0.5" footer="0.5"/>
  <pageSetup firstPageNumber="23" useFirstPageNumber="1" fitToHeight="6" orientation="portrait" paperSize="9" scale="68"/>
  <headerFooter alignWithMargins="0">
    <oddHeader>&amp;L&amp;"Times New Roman,Italic"&amp;14Draft In Vitro Acute Toxicity Test Methods BRD: Appendix N4
&amp;R&amp;"Times New Roman,Italic"&amp;14 17 Mar 2006</oddHeader>
    <oddFooter>&amp;C&amp;"Times New Roman,Regular"&amp;14N-&amp;P</oddFooter>
  </headerFooter>
  <rowBreaks count="3" manualBreakCount="3">
    <brk id="33" max="11" man="1"/>
    <brk id="83" max="11" man="1"/>
    <brk id="1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Constella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Constella Group</dc:creator>
  <cp:keywords/>
  <dc:description/>
  <cp:lastModifiedBy>Sue Brenzel</cp:lastModifiedBy>
  <cp:lastPrinted>2006-03-14T19:22:33Z</cp:lastPrinted>
  <dcterms:created xsi:type="dcterms:W3CDTF">2005-12-04T00:32:58Z</dcterms:created>
  <dcterms:modified xsi:type="dcterms:W3CDTF">2005-12-05T20:50:29Z</dcterms:modified>
  <cp:category/>
  <cp:version/>
  <cp:contentType/>
  <cp:contentStatus/>
</cp:coreProperties>
</file>