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425" windowWidth="15480" windowHeight="11640" activeTab="0"/>
  </bookViews>
  <sheets>
    <sheet name="NSEC Grants Score Summary" sheetId="1" r:id="rId1"/>
  </sheets>
  <definedNames>
    <definedName name="_xlnm.Print_Area" localSheetId="0">'NSEC Grants Score Summary'!$A$1:$F$9</definedName>
  </definedNames>
  <calcPr fullCalcOnLoad="1"/>
</workbook>
</file>

<file path=xl/sharedStrings.xml><?xml version="1.0" encoding="utf-8"?>
<sst xmlns="http://schemas.openxmlformats.org/spreadsheetml/2006/main" count="31" uniqueCount="28">
  <si>
    <t>"Graphene Atomic Switches for Ultracompact Logic Devices and Non-volatile Memory Elements"</t>
  </si>
  <si>
    <t>Center</t>
  </si>
  <si>
    <t>Award</t>
  </si>
  <si>
    <t>James Yardley</t>
  </si>
  <si>
    <t>Mark Lundstrom</t>
  </si>
  <si>
    <t>Kathryn Moler</t>
  </si>
  <si>
    <t>Columbia</t>
  </si>
  <si>
    <t>"Novel Device Architectures Based on Quantum Transport Phenomena in Graphene"</t>
  </si>
  <si>
    <t>"Experimental Realization of Low-Power Transistors with Negative Capacitors"</t>
  </si>
  <si>
    <t>"Ultra-Low Power Pseudospintronic Switching in Bilayer Graphene at Room Temperature"</t>
  </si>
  <si>
    <t>Robert Westervelt</t>
  </si>
  <si>
    <t>Ellen Williams</t>
  </si>
  <si>
    <t>Harvard</t>
  </si>
  <si>
    <t>U Maryland</t>
  </si>
  <si>
    <t>"Tunable Ultra-fast Conductance Switching Through External Fields"</t>
  </si>
  <si>
    <t>"Controlling the Electronic Properties of Graphene"</t>
  </si>
  <si>
    <t>Caltech</t>
  </si>
  <si>
    <t>Harry Atwater</t>
  </si>
  <si>
    <t>Stanford/    UT-Austin</t>
  </si>
  <si>
    <t>Topic</t>
  </si>
  <si>
    <t>NSF Supp #</t>
  </si>
  <si>
    <t>PI</t>
  </si>
  <si>
    <t>Institution</t>
  </si>
  <si>
    <t>MRSEC</t>
  </si>
  <si>
    <t>NSEC</t>
  </si>
  <si>
    <t>Purdue</t>
  </si>
  <si>
    <t>NCN</t>
  </si>
  <si>
    <t>NSF-SIA NRI Supplement Awards  to Centers in FY2008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</si>
</sst>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_);_(&quot;$&quot;* \(#,##0.0\);_(&quot;$&quot;* &quot;-&quot;?_);_(@_)"/>
    <numFmt numFmtId="166" formatCode="[$-409]h:mm:ss\ AM/PM"/>
    <numFmt numFmtId="167" formatCode="&quot;$&quot;#,##0"/>
    <numFmt numFmtId="168" formatCode="#,##0.0000_);\(#,##0.0000\)"/>
    <numFmt numFmtId="169" formatCode="&quot;$&quot;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"/>
    <numFmt numFmtId="175" formatCode="m/d/yyyy"/>
    <numFmt numFmtId="176" formatCode="mmmm\-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7" fontId="5" fillId="0" borderId="1" xfId="0" applyNumberFormat="1" applyFont="1" applyBorder="1" applyAlignment="1">
      <alignment horizontal="center" wrapText="1"/>
    </xf>
    <xf numFmtId="167" fontId="6" fillId="0" borderId="0" xfId="0" applyNumberFormat="1" applyFont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/>
    </xf>
    <xf numFmtId="0" fontId="5" fillId="0" borderId="2" xfId="0" applyFont="1" applyBorder="1" applyAlignment="1">
      <alignment horizontal="left" wrapText="1"/>
    </xf>
    <xf numFmtId="167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28125" style="7" customWidth="1"/>
    <col min="2" max="2" width="14.00390625" style="7" customWidth="1"/>
    <col min="3" max="3" width="12.140625" style="12" customWidth="1"/>
    <col min="4" max="4" width="36.7109375" style="7" customWidth="1"/>
    <col min="5" max="5" width="9.00390625" style="19" customWidth="1"/>
    <col min="6" max="6" width="11.28125" style="16" customWidth="1"/>
    <col min="7" max="16384" width="9.140625" style="7" customWidth="1"/>
  </cols>
  <sheetData>
    <row r="1" spans="1:6" s="3" customFormat="1" ht="18">
      <c r="A1" s="1" t="s">
        <v>27</v>
      </c>
      <c r="C1" s="2"/>
      <c r="D1" s="1"/>
      <c r="E1" s="17"/>
      <c r="F1" s="14"/>
    </row>
    <row r="2" spans="1:6" s="3" customFormat="1" ht="15">
      <c r="A2" s="4"/>
      <c r="B2" s="4"/>
      <c r="C2" s="20"/>
      <c r="D2" s="4"/>
      <c r="E2" s="18"/>
      <c r="F2" s="14"/>
    </row>
    <row r="3" spans="1:6" ht="31.5">
      <c r="A3" s="6" t="s">
        <v>20</v>
      </c>
      <c r="B3" s="5" t="s">
        <v>21</v>
      </c>
      <c r="C3" s="21" t="s">
        <v>22</v>
      </c>
      <c r="D3" s="5" t="s">
        <v>19</v>
      </c>
      <c r="E3" s="6" t="s">
        <v>1</v>
      </c>
      <c r="F3" s="13" t="s">
        <v>2</v>
      </c>
    </row>
    <row r="4" spans="1:6" ht="45">
      <c r="A4" s="11" t="str">
        <f>"0812873"</f>
        <v>0812873</v>
      </c>
      <c r="B4" s="10" t="s">
        <v>3</v>
      </c>
      <c r="C4" s="9" t="s">
        <v>6</v>
      </c>
      <c r="D4" s="9" t="s">
        <v>7</v>
      </c>
      <c r="E4" s="10" t="s">
        <v>24</v>
      </c>
      <c r="F4" s="15">
        <v>400000</v>
      </c>
    </row>
    <row r="5" spans="1:6" ht="45">
      <c r="A5" s="11" t="str">
        <f>"0812985"</f>
        <v>0812985</v>
      </c>
      <c r="B5" s="10" t="s">
        <v>4</v>
      </c>
      <c r="C5" s="9" t="s">
        <v>25</v>
      </c>
      <c r="D5" s="9" t="s">
        <v>8</v>
      </c>
      <c r="E5" s="10" t="s">
        <v>26</v>
      </c>
      <c r="F5" s="15">
        <v>275000</v>
      </c>
    </row>
    <row r="6" spans="1:6" ht="60">
      <c r="A6" s="11" t="str">
        <f>"0817574"</f>
        <v>0817574</v>
      </c>
      <c r="B6" s="10" t="s">
        <v>5</v>
      </c>
      <c r="C6" s="9" t="s">
        <v>18</v>
      </c>
      <c r="D6" s="9" t="s">
        <v>9</v>
      </c>
      <c r="E6" s="10" t="s">
        <v>24</v>
      </c>
      <c r="F6" s="15">
        <v>350000</v>
      </c>
    </row>
    <row r="7" spans="1:6" ht="30">
      <c r="A7" s="11" t="str">
        <f>"0812884"</f>
        <v>0812884</v>
      </c>
      <c r="B7" s="10" t="s">
        <v>10</v>
      </c>
      <c r="C7" s="9" t="s">
        <v>12</v>
      </c>
      <c r="D7" s="9" t="s">
        <v>14</v>
      </c>
      <c r="E7" s="10" t="s">
        <v>24</v>
      </c>
      <c r="F7" s="15">
        <v>275000</v>
      </c>
    </row>
    <row r="8" spans="1:6" s="8" customFormat="1" ht="30">
      <c r="A8" s="11" t="str">
        <f>"0812881"</f>
        <v>0812881</v>
      </c>
      <c r="B8" s="10" t="s">
        <v>11</v>
      </c>
      <c r="C8" s="9" t="s">
        <v>13</v>
      </c>
      <c r="D8" s="9" t="s">
        <v>15</v>
      </c>
      <c r="E8" s="10" t="s">
        <v>23</v>
      </c>
      <c r="F8" s="15">
        <v>350000</v>
      </c>
    </row>
    <row r="9" spans="1:6" s="8" customFormat="1" ht="45">
      <c r="A9" s="11" t="str">
        <f>"0813351"</f>
        <v>0813351</v>
      </c>
      <c r="B9" s="11" t="s">
        <v>17</v>
      </c>
      <c r="C9" s="9" t="s">
        <v>16</v>
      </c>
      <c r="D9" s="9" t="s">
        <v>0</v>
      </c>
      <c r="E9" s="10" t="s">
        <v>23</v>
      </c>
      <c r="F9" s="15">
        <v>350000</v>
      </c>
    </row>
    <row r="10" spans="1:6" ht="15">
      <c r="A10" s="24"/>
      <c r="B10" s="24"/>
      <c r="C10" s="25"/>
      <c r="D10" s="24"/>
      <c r="E10" s="23"/>
      <c r="F10" s="22"/>
    </row>
  </sheetData>
  <printOptions/>
  <pageMargins left="0.5" right="0.5" top="1" bottom="1" header="0.5" footer="0.5"/>
  <pageSetup fitToHeight="1" fitToWidth="1" horizontalDpi="1200" verticalDpi="1200" orientation="landscape"/>
  <headerFooter alignWithMargins="0">
    <oddHeader>&amp;C&amp;12&amp;F</oddHeader>
    <oddFooter>&amp;C&amp;12&amp;D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Goldberg</dc:creator>
  <cp:keywords/>
  <dc:description/>
  <cp:lastModifiedBy>NSFUSER</cp:lastModifiedBy>
  <cp:lastPrinted>2008-02-21T21:29:29Z</cp:lastPrinted>
  <dcterms:created xsi:type="dcterms:W3CDTF">2006-11-06T20:54:09Z</dcterms:created>
  <dcterms:modified xsi:type="dcterms:W3CDTF">2008-09-25T16:12:57Z</dcterms:modified>
  <cp:category/>
  <cp:version/>
  <cp:contentType/>
  <cp:contentStatus/>
</cp:coreProperties>
</file>