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<sst xmlns="http://schemas.openxmlformats.org/spreadsheetml/2006/main" count="26" uniqueCount="14">
  <si>
    <t>SPRING</t>
  </si>
  <si>
    <t>FALL</t>
  </si>
  <si>
    <t>LENGTH</t>
  </si>
  <si>
    <t>YEAR</t>
  </si>
  <si>
    <t>LENGTH in DAYS</t>
  </si>
  <si>
    <t>in DAYS</t>
  </si>
  <si>
    <t>LATEST SPRING FROST - FIRST FALL FROST -LENGTH OF GROWING SEASON</t>
  </si>
  <si>
    <t>AVG</t>
  </si>
  <si>
    <t>LATEST</t>
  </si>
  <si>
    <t>EARLIEST</t>
  </si>
  <si>
    <t>LONGEST</t>
  </si>
  <si>
    <t>SHORTEST</t>
  </si>
  <si>
    <t>AVERAGE</t>
  </si>
  <si>
    <t>GROWING SEASON (first/last frost)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</si>
</sst>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m/d;@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workbookViewId="0" topLeftCell="B67">
      <selection activeCell="K94" sqref="K94"/>
    </sheetView>
  </sheetViews>
  <sheetFormatPr defaultColWidth="9.140625" defaultRowHeight="12.75"/>
  <cols>
    <col min="2" max="3" width="9.140625" style="1" customWidth="1"/>
    <col min="4" max="4" width="10.140625" style="1" bestFit="1" customWidth="1"/>
    <col min="5" max="5" width="10.00390625" style="1" customWidth="1"/>
    <col min="6" max="6" width="9.7109375" style="1" customWidth="1"/>
    <col min="7" max="10" width="9.140625" style="1" customWidth="1"/>
    <col min="11" max="11" width="20.8515625" style="0" customWidth="1"/>
    <col min="12" max="12" width="9.57421875" style="0" customWidth="1"/>
  </cols>
  <sheetData>
    <row r="1" spans="2:12" ht="12.75">
      <c r="B1" s="29" t="s">
        <v>6</v>
      </c>
      <c r="C1" s="29"/>
      <c r="D1" s="29"/>
      <c r="E1" s="29"/>
      <c r="F1" s="29"/>
      <c r="G1" s="29"/>
      <c r="H1" s="29"/>
      <c r="I1" s="29"/>
      <c r="J1" s="29"/>
      <c r="L1" s="6"/>
    </row>
    <row r="2" spans="2:14" ht="12.75">
      <c r="B2" s="4"/>
      <c r="C2" s="4"/>
      <c r="D2" s="4"/>
      <c r="E2" s="4" t="s">
        <v>2</v>
      </c>
      <c r="F2" s="4"/>
      <c r="G2" s="4"/>
      <c r="H2" s="4"/>
      <c r="I2" s="4"/>
      <c r="J2" s="4" t="s">
        <v>2</v>
      </c>
      <c r="K2" s="7"/>
      <c r="L2" s="9"/>
      <c r="M2" s="9"/>
      <c r="N2" s="12"/>
    </row>
    <row r="3" spans="2:14" ht="12.75">
      <c r="B3" s="4" t="s">
        <v>3</v>
      </c>
      <c r="C3" s="4" t="s">
        <v>0</v>
      </c>
      <c r="D3" s="4" t="s">
        <v>1</v>
      </c>
      <c r="E3" s="4" t="s">
        <v>5</v>
      </c>
      <c r="F3" s="4"/>
      <c r="G3" s="4" t="s">
        <v>3</v>
      </c>
      <c r="H3" s="4" t="s">
        <v>0</v>
      </c>
      <c r="I3" s="4" t="s">
        <v>1</v>
      </c>
      <c r="J3" s="4" t="s">
        <v>5</v>
      </c>
      <c r="K3" s="8"/>
      <c r="L3" s="9"/>
      <c r="M3" s="9"/>
      <c r="N3" s="12"/>
    </row>
    <row r="4" spans="2:14" ht="12.75">
      <c r="B4" s="4">
        <v>1873</v>
      </c>
      <c r="C4" s="5">
        <v>37707</v>
      </c>
      <c r="D4" s="2">
        <v>37917</v>
      </c>
      <c r="E4" s="1">
        <v>210</v>
      </c>
      <c r="G4" s="4">
        <v>1923</v>
      </c>
      <c r="H4" s="5">
        <v>37719</v>
      </c>
      <c r="I4" s="2">
        <v>37925</v>
      </c>
      <c r="J4" s="1">
        <v>206</v>
      </c>
      <c r="K4" s="7"/>
      <c r="L4" s="9"/>
      <c r="M4" s="9"/>
      <c r="N4" s="12"/>
    </row>
    <row r="5" spans="2:14" ht="12.75">
      <c r="B5" s="4">
        <v>1874</v>
      </c>
      <c r="C5" s="5">
        <v>37740</v>
      </c>
      <c r="D5" s="2">
        <v>37925</v>
      </c>
      <c r="E5" s="1">
        <v>185</v>
      </c>
      <c r="G5" s="4">
        <v>1924</v>
      </c>
      <c r="H5" s="5">
        <v>37713</v>
      </c>
      <c r="I5" s="2">
        <v>37933</v>
      </c>
      <c r="J5" s="1">
        <v>220</v>
      </c>
      <c r="K5" s="11"/>
      <c r="L5" s="9"/>
      <c r="M5" s="9"/>
      <c r="N5" s="12"/>
    </row>
    <row r="6" spans="2:14" ht="12.75">
      <c r="B6" s="4">
        <v>1875</v>
      </c>
      <c r="C6" s="5">
        <v>37743</v>
      </c>
      <c r="D6" s="2">
        <v>37925</v>
      </c>
      <c r="E6" s="1">
        <v>182</v>
      </c>
      <c r="G6" s="4">
        <v>1925</v>
      </c>
      <c r="H6" s="5">
        <v>37696</v>
      </c>
      <c r="I6" s="2">
        <v>37921</v>
      </c>
      <c r="J6" s="1">
        <v>225</v>
      </c>
      <c r="K6" s="11"/>
      <c r="L6" s="10"/>
      <c r="M6" s="10"/>
      <c r="N6" s="12"/>
    </row>
    <row r="7" spans="2:14" ht="12.75">
      <c r="B7" s="4">
        <v>1876</v>
      </c>
      <c r="C7" s="5">
        <v>37710</v>
      </c>
      <c r="D7" s="2">
        <v>37909</v>
      </c>
      <c r="E7" s="1">
        <v>199</v>
      </c>
      <c r="G7" s="4">
        <v>1926</v>
      </c>
      <c r="H7" s="5">
        <v>37726</v>
      </c>
      <c r="I7" s="2">
        <v>37927</v>
      </c>
      <c r="J7" s="1">
        <v>201</v>
      </c>
      <c r="K7" s="11"/>
      <c r="L7" s="9"/>
      <c r="M7" s="9"/>
      <c r="N7" s="12"/>
    </row>
    <row r="8" spans="2:14" ht="12.75">
      <c r="B8" s="4">
        <v>1877</v>
      </c>
      <c r="C8" s="5">
        <v>37714</v>
      </c>
      <c r="D8" s="2">
        <v>37930</v>
      </c>
      <c r="E8" s="1">
        <v>216</v>
      </c>
      <c r="G8" s="4">
        <v>1927</v>
      </c>
      <c r="H8" s="5">
        <v>37701</v>
      </c>
      <c r="I8" s="2">
        <v>37930</v>
      </c>
      <c r="J8" s="1">
        <v>229</v>
      </c>
      <c r="K8" s="11"/>
      <c r="L8" s="9"/>
      <c r="M8" s="9"/>
      <c r="N8" s="12"/>
    </row>
    <row r="9" spans="2:14" ht="12.75">
      <c r="B9" s="4">
        <v>1878</v>
      </c>
      <c r="C9" s="5">
        <v>37679</v>
      </c>
      <c r="D9" s="2">
        <v>37921</v>
      </c>
      <c r="E9" s="1">
        <v>242</v>
      </c>
      <c r="G9" s="4">
        <v>1928</v>
      </c>
      <c r="H9" s="5">
        <v>37726</v>
      </c>
      <c r="I9" s="2">
        <v>37945</v>
      </c>
      <c r="J9" s="1">
        <v>219</v>
      </c>
      <c r="K9" s="11"/>
      <c r="L9" s="9"/>
      <c r="M9" s="9"/>
      <c r="N9" s="12"/>
    </row>
    <row r="10" spans="2:14" ht="12.75">
      <c r="B10" s="4">
        <v>1879</v>
      </c>
      <c r="C10" s="5">
        <v>37716</v>
      </c>
      <c r="D10" s="2">
        <v>37925</v>
      </c>
      <c r="E10" s="1">
        <v>209</v>
      </c>
      <c r="G10" s="4">
        <v>1929</v>
      </c>
      <c r="H10" s="5">
        <v>37690</v>
      </c>
      <c r="I10" s="2">
        <v>37945</v>
      </c>
      <c r="J10" s="1">
        <v>255</v>
      </c>
      <c r="K10" s="11"/>
      <c r="L10" s="9"/>
      <c r="M10" s="9"/>
      <c r="N10" s="12"/>
    </row>
    <row r="11" spans="2:14" ht="12.75">
      <c r="B11" s="4">
        <v>1880</v>
      </c>
      <c r="C11" s="5">
        <v>37718</v>
      </c>
      <c r="D11" s="2">
        <v>37912</v>
      </c>
      <c r="E11" s="1">
        <v>194</v>
      </c>
      <c r="G11" s="4">
        <v>1930</v>
      </c>
      <c r="H11" s="5">
        <v>37710</v>
      </c>
      <c r="I11" s="2">
        <v>37913</v>
      </c>
      <c r="J11" s="1">
        <v>203</v>
      </c>
      <c r="K11" s="11"/>
      <c r="L11" s="10"/>
      <c r="M11" s="10"/>
      <c r="N11" s="12"/>
    </row>
    <row r="12" spans="2:14" ht="12.75">
      <c r="B12" s="4">
        <v>1881</v>
      </c>
      <c r="C12" s="5">
        <v>37725</v>
      </c>
      <c r="D12" s="2">
        <v>37940</v>
      </c>
      <c r="E12" s="1">
        <v>215</v>
      </c>
      <c r="G12" s="4">
        <v>1931</v>
      </c>
      <c r="H12" s="5">
        <v>37716</v>
      </c>
      <c r="I12" s="2">
        <v>37931</v>
      </c>
      <c r="J12" s="1">
        <v>215</v>
      </c>
      <c r="K12" s="11"/>
      <c r="L12" s="9"/>
      <c r="M12" s="9"/>
      <c r="N12" s="12"/>
    </row>
    <row r="13" spans="2:14" ht="12.75">
      <c r="B13" s="4">
        <v>1882</v>
      </c>
      <c r="C13" s="5">
        <v>37723</v>
      </c>
      <c r="D13" s="2">
        <v>37937</v>
      </c>
      <c r="E13" s="1">
        <v>214</v>
      </c>
      <c r="G13" s="4">
        <v>1932</v>
      </c>
      <c r="H13" s="5">
        <v>37724</v>
      </c>
      <c r="I13" s="2">
        <v>37924</v>
      </c>
      <c r="J13" s="1">
        <v>200</v>
      </c>
      <c r="K13" s="11"/>
      <c r="L13" s="9"/>
      <c r="M13" s="9"/>
      <c r="N13" s="12"/>
    </row>
    <row r="14" spans="2:14" ht="12.75">
      <c r="B14" s="4">
        <v>1883</v>
      </c>
      <c r="C14" s="5">
        <v>37713</v>
      </c>
      <c r="D14" s="2">
        <v>37937</v>
      </c>
      <c r="E14" s="1">
        <v>224</v>
      </c>
      <c r="G14" s="4">
        <v>1933</v>
      </c>
      <c r="H14" s="5">
        <v>37706</v>
      </c>
      <c r="I14" s="2">
        <v>37932</v>
      </c>
      <c r="J14" s="1">
        <v>226</v>
      </c>
      <c r="K14" s="11"/>
      <c r="L14" s="9"/>
      <c r="M14" s="9"/>
      <c r="N14" s="12"/>
    </row>
    <row r="15" spans="2:14" ht="12.75">
      <c r="B15" s="4">
        <v>1884</v>
      </c>
      <c r="C15" s="5">
        <v>37694</v>
      </c>
      <c r="D15" s="2">
        <v>37929</v>
      </c>
      <c r="E15" s="1">
        <v>235</v>
      </c>
      <c r="G15" s="4">
        <v>1934</v>
      </c>
      <c r="H15" s="5">
        <v>37736</v>
      </c>
      <c r="I15" s="2">
        <v>37922</v>
      </c>
      <c r="J15" s="1">
        <v>186</v>
      </c>
      <c r="K15" s="11"/>
      <c r="L15" s="9"/>
      <c r="M15" s="9"/>
      <c r="N15" s="12"/>
    </row>
    <row r="16" spans="2:12" ht="12.75">
      <c r="B16" s="4">
        <v>1885</v>
      </c>
      <c r="C16" s="5">
        <v>37719</v>
      </c>
      <c r="D16" s="2">
        <v>37938</v>
      </c>
      <c r="E16" s="1">
        <v>219</v>
      </c>
      <c r="G16" s="4">
        <v>1935</v>
      </c>
      <c r="H16" s="5">
        <v>37727</v>
      </c>
      <c r="I16" s="2">
        <v>37900</v>
      </c>
      <c r="J16" s="1">
        <v>173</v>
      </c>
      <c r="K16" s="11"/>
      <c r="L16" s="10"/>
    </row>
    <row r="17" spans="2:12" ht="12.75">
      <c r="B17" s="4">
        <v>1886</v>
      </c>
      <c r="C17" s="5">
        <v>37717</v>
      </c>
      <c r="D17" s="2">
        <v>37931</v>
      </c>
      <c r="E17" s="1">
        <v>214</v>
      </c>
      <c r="G17" s="4">
        <v>1936</v>
      </c>
      <c r="H17" s="5">
        <v>37733</v>
      </c>
      <c r="I17" s="2">
        <v>37918</v>
      </c>
      <c r="J17" s="1">
        <v>185</v>
      </c>
      <c r="K17" s="11"/>
      <c r="L17" s="10"/>
    </row>
    <row r="18" spans="2:11" ht="12.75">
      <c r="B18" s="4">
        <v>1887</v>
      </c>
      <c r="C18" s="5">
        <v>37716</v>
      </c>
      <c r="D18" s="2">
        <v>37914</v>
      </c>
      <c r="E18" s="1">
        <v>198</v>
      </c>
      <c r="G18" s="4">
        <v>1937</v>
      </c>
      <c r="H18" s="5">
        <v>37722</v>
      </c>
      <c r="I18" s="2">
        <v>37908</v>
      </c>
      <c r="J18" s="1">
        <v>186</v>
      </c>
      <c r="K18" s="11"/>
    </row>
    <row r="19" spans="2:10" ht="12.75">
      <c r="B19" s="4">
        <v>1888</v>
      </c>
      <c r="C19" s="5">
        <v>37709</v>
      </c>
      <c r="D19" s="2">
        <v>37936</v>
      </c>
      <c r="E19" s="1">
        <v>227</v>
      </c>
      <c r="G19" s="4">
        <v>1938</v>
      </c>
      <c r="H19" s="5">
        <v>37721</v>
      </c>
      <c r="I19" s="2">
        <v>37932</v>
      </c>
      <c r="J19" s="1">
        <v>211</v>
      </c>
    </row>
    <row r="20" spans="2:10" ht="12.75">
      <c r="B20" s="4">
        <v>1889</v>
      </c>
      <c r="C20" s="5">
        <v>37717</v>
      </c>
      <c r="D20" s="2">
        <v>37930</v>
      </c>
      <c r="E20" s="1">
        <v>213</v>
      </c>
      <c r="G20" s="4">
        <v>1939</v>
      </c>
      <c r="H20" s="5">
        <v>37723</v>
      </c>
      <c r="I20" s="2">
        <v>37925</v>
      </c>
      <c r="J20" s="1">
        <v>202</v>
      </c>
    </row>
    <row r="21" spans="2:10" ht="12.75">
      <c r="B21" s="4">
        <v>1890</v>
      </c>
      <c r="C21" s="5">
        <v>37712</v>
      </c>
      <c r="D21" s="2">
        <v>37925</v>
      </c>
      <c r="E21" s="1">
        <v>213</v>
      </c>
      <c r="G21" s="4">
        <v>1940</v>
      </c>
      <c r="H21" s="5">
        <v>37724</v>
      </c>
      <c r="I21" s="2">
        <v>37931</v>
      </c>
      <c r="J21" s="1">
        <v>207</v>
      </c>
    </row>
    <row r="22" spans="2:10" ht="12.75">
      <c r="B22" s="4">
        <v>1891</v>
      </c>
      <c r="C22" s="5">
        <v>37718</v>
      </c>
      <c r="D22" s="2">
        <v>37938</v>
      </c>
      <c r="E22" s="1">
        <v>220</v>
      </c>
      <c r="G22" s="4">
        <v>1941</v>
      </c>
      <c r="H22" s="5">
        <v>37709</v>
      </c>
      <c r="I22" s="2">
        <v>37922</v>
      </c>
      <c r="J22" s="1">
        <v>213</v>
      </c>
    </row>
    <row r="23" spans="2:10" ht="12.75">
      <c r="B23" s="4">
        <v>1892</v>
      </c>
      <c r="C23" s="5">
        <v>37720</v>
      </c>
      <c r="D23" s="2">
        <v>37919</v>
      </c>
      <c r="E23" s="1">
        <v>199</v>
      </c>
      <c r="G23" s="4">
        <v>1942</v>
      </c>
      <c r="H23" s="5">
        <v>37710</v>
      </c>
      <c r="I23" s="2">
        <v>37892</v>
      </c>
      <c r="J23" s="1">
        <v>182</v>
      </c>
    </row>
    <row r="24" spans="2:10" ht="12.75">
      <c r="B24" s="4">
        <v>1893</v>
      </c>
      <c r="C24" s="5">
        <v>37726</v>
      </c>
      <c r="D24" s="2">
        <v>37938</v>
      </c>
      <c r="E24" s="1">
        <v>212</v>
      </c>
      <c r="G24" s="4">
        <v>1943</v>
      </c>
      <c r="H24" s="5">
        <v>37726</v>
      </c>
      <c r="I24" s="2">
        <v>37910</v>
      </c>
      <c r="J24" s="1">
        <v>184</v>
      </c>
    </row>
    <row r="25" spans="2:10" ht="12.75">
      <c r="B25" s="4">
        <v>1894</v>
      </c>
      <c r="C25" s="5">
        <v>37710</v>
      </c>
      <c r="D25" s="2">
        <v>37931</v>
      </c>
      <c r="E25" s="1">
        <v>221</v>
      </c>
      <c r="G25" s="4">
        <v>1944</v>
      </c>
      <c r="H25" s="5">
        <v>37716</v>
      </c>
      <c r="I25" s="2">
        <v>37949</v>
      </c>
      <c r="J25" s="1">
        <v>233</v>
      </c>
    </row>
    <row r="26" spans="2:10" ht="12.75">
      <c r="B26" s="4">
        <v>1895</v>
      </c>
      <c r="C26" s="5">
        <v>37701</v>
      </c>
      <c r="D26" s="2">
        <v>37923</v>
      </c>
      <c r="E26" s="1">
        <v>222</v>
      </c>
      <c r="G26" s="4">
        <v>1945</v>
      </c>
      <c r="H26" s="5">
        <v>37716</v>
      </c>
      <c r="I26" s="2">
        <v>37928</v>
      </c>
      <c r="J26" s="1">
        <v>212</v>
      </c>
    </row>
    <row r="27" spans="2:10" ht="12.75">
      <c r="B27" s="4">
        <v>1896</v>
      </c>
      <c r="C27" s="5">
        <v>37714</v>
      </c>
      <c r="D27" s="2">
        <v>37933</v>
      </c>
      <c r="E27" s="1">
        <v>219</v>
      </c>
      <c r="G27" s="4">
        <v>1946</v>
      </c>
      <c r="H27" s="5">
        <v>37691</v>
      </c>
      <c r="I27" s="2">
        <v>37937</v>
      </c>
      <c r="J27" s="1">
        <v>246</v>
      </c>
    </row>
    <row r="28" spans="2:10" ht="12.75">
      <c r="B28" s="4">
        <v>1897</v>
      </c>
      <c r="C28" s="5">
        <v>37707</v>
      </c>
      <c r="D28" s="2">
        <v>37941</v>
      </c>
      <c r="E28" s="1">
        <v>234</v>
      </c>
      <c r="G28" s="4">
        <v>1947</v>
      </c>
      <c r="H28" s="5">
        <v>37710</v>
      </c>
      <c r="I28" s="2">
        <v>37933</v>
      </c>
      <c r="J28" s="1">
        <v>223</v>
      </c>
    </row>
    <row r="29" spans="2:10" ht="12.75">
      <c r="B29" s="4">
        <v>1898</v>
      </c>
      <c r="C29" s="5">
        <v>37717</v>
      </c>
      <c r="D29" s="2">
        <v>37925</v>
      </c>
      <c r="E29" s="1">
        <v>208</v>
      </c>
      <c r="G29" s="4">
        <v>1948</v>
      </c>
      <c r="H29" s="5">
        <v>37708</v>
      </c>
      <c r="I29" s="2">
        <v>37912</v>
      </c>
      <c r="J29" s="1">
        <v>204</v>
      </c>
    </row>
    <row r="30" spans="2:10" ht="12.75">
      <c r="B30" s="4">
        <v>1899</v>
      </c>
      <c r="C30" s="5">
        <v>37716</v>
      </c>
      <c r="D30" s="2">
        <v>37927</v>
      </c>
      <c r="E30" s="1">
        <v>211</v>
      </c>
      <c r="G30" s="4">
        <v>1949</v>
      </c>
      <c r="H30" s="5">
        <v>37730</v>
      </c>
      <c r="I30" s="2">
        <v>37921</v>
      </c>
      <c r="J30" s="1">
        <v>191</v>
      </c>
    </row>
    <row r="31" spans="2:10" ht="12.75">
      <c r="B31" s="4">
        <v>1900</v>
      </c>
      <c r="C31" s="5">
        <v>37723</v>
      </c>
      <c r="D31" s="2">
        <v>37933</v>
      </c>
      <c r="E31" s="1">
        <v>210</v>
      </c>
      <c r="G31" s="4">
        <v>1950</v>
      </c>
      <c r="H31" s="5">
        <v>37725</v>
      </c>
      <c r="I31" s="2">
        <v>37929</v>
      </c>
      <c r="J31" s="1">
        <v>204</v>
      </c>
    </row>
    <row r="32" spans="2:10" ht="12.75">
      <c r="B32" s="4">
        <v>1901</v>
      </c>
      <c r="C32" s="5">
        <v>37712</v>
      </c>
      <c r="D32" s="2">
        <v>37929</v>
      </c>
      <c r="E32" s="1">
        <v>217</v>
      </c>
      <c r="G32" s="4">
        <v>1951</v>
      </c>
      <c r="H32" s="5">
        <v>37728</v>
      </c>
      <c r="I32" s="2">
        <v>37926</v>
      </c>
      <c r="J32" s="1">
        <v>198</v>
      </c>
    </row>
    <row r="33" spans="2:10" ht="12.75">
      <c r="B33" s="4">
        <v>1902</v>
      </c>
      <c r="C33" s="5">
        <v>37719</v>
      </c>
      <c r="D33" s="2">
        <v>37951</v>
      </c>
      <c r="E33" s="1">
        <v>232</v>
      </c>
      <c r="G33" s="4">
        <v>1952</v>
      </c>
      <c r="H33" s="5">
        <v>37722</v>
      </c>
      <c r="I33" s="2">
        <v>37900</v>
      </c>
      <c r="J33" s="1">
        <v>178</v>
      </c>
    </row>
    <row r="34" spans="2:10" ht="12.75">
      <c r="B34" s="4">
        <v>1903</v>
      </c>
      <c r="C34" s="5">
        <v>37714</v>
      </c>
      <c r="D34" s="2">
        <v>37931</v>
      </c>
      <c r="E34" s="1">
        <v>217</v>
      </c>
      <c r="G34" s="4">
        <v>1953</v>
      </c>
      <c r="H34" s="5">
        <v>37731</v>
      </c>
      <c r="I34" s="2">
        <v>37930</v>
      </c>
      <c r="J34" s="1">
        <v>199</v>
      </c>
    </row>
    <row r="35" spans="2:10" ht="12.75">
      <c r="B35" s="4">
        <v>1904</v>
      </c>
      <c r="C35" s="5">
        <v>37732</v>
      </c>
      <c r="D35" s="2">
        <v>37936</v>
      </c>
      <c r="E35" s="1">
        <v>204</v>
      </c>
      <c r="G35" s="4">
        <v>1954</v>
      </c>
      <c r="H35" s="5">
        <v>37714</v>
      </c>
      <c r="I35" s="2">
        <v>37923</v>
      </c>
      <c r="J35" s="1">
        <v>209</v>
      </c>
    </row>
    <row r="36" spans="2:10" ht="12.75">
      <c r="B36" s="4">
        <v>1905</v>
      </c>
      <c r="C36" s="5">
        <v>37727</v>
      </c>
      <c r="D36" s="2">
        <v>37922</v>
      </c>
      <c r="E36" s="1">
        <v>195</v>
      </c>
      <c r="G36" s="4">
        <v>1955</v>
      </c>
      <c r="H36" s="5">
        <v>37709</v>
      </c>
      <c r="I36" s="2">
        <v>37927</v>
      </c>
      <c r="J36" s="1">
        <v>218</v>
      </c>
    </row>
    <row r="37" spans="2:10" ht="12.75">
      <c r="B37" s="4">
        <v>1906</v>
      </c>
      <c r="C37" s="5">
        <v>37712</v>
      </c>
      <c r="D37" s="2">
        <v>37925</v>
      </c>
      <c r="E37" s="1">
        <v>213</v>
      </c>
      <c r="G37" s="4">
        <v>1956</v>
      </c>
      <c r="H37" s="5">
        <v>37735</v>
      </c>
      <c r="I37" s="2">
        <v>37933</v>
      </c>
      <c r="J37" s="1">
        <v>198</v>
      </c>
    </row>
    <row r="38" spans="2:10" ht="12.75">
      <c r="B38" s="4">
        <v>1907</v>
      </c>
      <c r="C38" s="5">
        <v>37728</v>
      </c>
      <c r="D38" s="2">
        <v>37922</v>
      </c>
      <c r="E38" s="1">
        <v>194</v>
      </c>
      <c r="G38" s="4">
        <v>1957</v>
      </c>
      <c r="H38" s="5">
        <v>37725</v>
      </c>
      <c r="I38" s="2">
        <v>37921</v>
      </c>
      <c r="J38" s="1">
        <v>196</v>
      </c>
    </row>
    <row r="39" spans="2:10" ht="12.75">
      <c r="B39" s="4">
        <v>1908</v>
      </c>
      <c r="C39" s="5">
        <v>37714</v>
      </c>
      <c r="D39" s="2">
        <v>37930</v>
      </c>
      <c r="E39" s="1">
        <v>216</v>
      </c>
      <c r="G39" s="4">
        <v>1958</v>
      </c>
      <c r="H39" s="5">
        <v>37706</v>
      </c>
      <c r="I39" s="2">
        <v>37950</v>
      </c>
      <c r="J39" s="1">
        <v>244</v>
      </c>
    </row>
    <row r="40" spans="2:10" ht="12.75">
      <c r="B40" s="4">
        <v>1909</v>
      </c>
      <c r="C40" s="5">
        <v>37721</v>
      </c>
      <c r="D40" s="2">
        <v>37906</v>
      </c>
      <c r="E40" s="1">
        <v>185</v>
      </c>
      <c r="G40" s="4">
        <v>1959</v>
      </c>
      <c r="H40" s="5">
        <v>37708</v>
      </c>
      <c r="I40" s="2">
        <v>37930</v>
      </c>
      <c r="J40" s="1">
        <v>222</v>
      </c>
    </row>
    <row r="41" spans="2:10" ht="12.75">
      <c r="B41" s="4">
        <v>1910</v>
      </c>
      <c r="C41" s="5">
        <v>37735</v>
      </c>
      <c r="D41" s="2">
        <v>37922</v>
      </c>
      <c r="E41" s="1">
        <v>187</v>
      </c>
      <c r="G41" s="4">
        <v>1960</v>
      </c>
      <c r="H41" s="5">
        <v>37721</v>
      </c>
      <c r="I41" s="2">
        <v>37914</v>
      </c>
      <c r="J41" s="1">
        <v>193</v>
      </c>
    </row>
    <row r="42" spans="2:10" ht="12.75">
      <c r="B42" s="4">
        <v>1911</v>
      </c>
      <c r="C42" s="5">
        <v>37718</v>
      </c>
      <c r="D42" s="2">
        <v>37926</v>
      </c>
      <c r="E42" s="1">
        <v>208</v>
      </c>
      <c r="G42" s="4">
        <v>1961</v>
      </c>
      <c r="H42" s="5">
        <v>37743</v>
      </c>
      <c r="I42" s="2">
        <v>37928</v>
      </c>
      <c r="J42" s="1">
        <v>185</v>
      </c>
    </row>
    <row r="43" spans="2:10" ht="12.75">
      <c r="B43" s="4">
        <v>1912</v>
      </c>
      <c r="C43" s="5">
        <v>37705</v>
      </c>
      <c r="D43" s="2">
        <v>37927</v>
      </c>
      <c r="E43" s="1">
        <v>222</v>
      </c>
      <c r="G43" s="4">
        <v>1962</v>
      </c>
      <c r="H43" s="5">
        <v>37727</v>
      </c>
      <c r="I43" s="2">
        <v>37918</v>
      </c>
      <c r="J43" s="1">
        <v>191</v>
      </c>
    </row>
    <row r="44" spans="2:10" ht="12.75">
      <c r="B44" s="4">
        <v>1913</v>
      </c>
      <c r="C44" s="5">
        <v>37708</v>
      </c>
      <c r="D44" s="2">
        <v>37915</v>
      </c>
      <c r="E44" s="1">
        <v>207</v>
      </c>
      <c r="G44" s="4">
        <v>1963</v>
      </c>
      <c r="H44" s="5">
        <v>37702</v>
      </c>
      <c r="I44" s="2">
        <v>37927</v>
      </c>
      <c r="J44" s="1">
        <v>225</v>
      </c>
    </row>
    <row r="45" spans="2:10" ht="12.75">
      <c r="B45" s="4">
        <v>1914</v>
      </c>
      <c r="C45" s="5">
        <v>37720</v>
      </c>
      <c r="D45" s="2">
        <v>37921</v>
      </c>
      <c r="E45" s="1">
        <v>201</v>
      </c>
      <c r="G45" s="4">
        <v>1964</v>
      </c>
      <c r="H45" s="5">
        <v>37720</v>
      </c>
      <c r="I45" s="2">
        <v>37904</v>
      </c>
      <c r="J45" s="1">
        <v>184</v>
      </c>
    </row>
    <row r="46" spans="2:10" ht="12.75">
      <c r="B46" s="4">
        <v>1915</v>
      </c>
      <c r="C46" s="5">
        <v>37714</v>
      </c>
      <c r="D46" s="2">
        <v>37939</v>
      </c>
      <c r="E46" s="1">
        <v>225</v>
      </c>
      <c r="G46" s="4">
        <v>1965</v>
      </c>
      <c r="H46" s="5">
        <v>37711</v>
      </c>
      <c r="I46" s="2">
        <v>37918</v>
      </c>
      <c r="J46" s="1">
        <v>207</v>
      </c>
    </row>
    <row r="47" spans="2:10" ht="12.75">
      <c r="B47" s="4">
        <v>1916</v>
      </c>
      <c r="C47" s="5">
        <v>37720</v>
      </c>
      <c r="D47" s="2">
        <v>37914</v>
      </c>
      <c r="E47" s="1">
        <v>194</v>
      </c>
      <c r="G47" s="4">
        <v>1966</v>
      </c>
      <c r="H47" s="5">
        <v>37751</v>
      </c>
      <c r="I47" s="2">
        <v>37911</v>
      </c>
      <c r="J47" s="1">
        <v>160</v>
      </c>
    </row>
    <row r="48" spans="2:10" ht="12.75">
      <c r="B48" s="4">
        <v>1917</v>
      </c>
      <c r="C48" s="5">
        <v>37724</v>
      </c>
      <c r="D48" s="2">
        <v>37917</v>
      </c>
      <c r="E48" s="1">
        <v>193</v>
      </c>
      <c r="G48" s="4">
        <v>1967</v>
      </c>
      <c r="H48" s="5">
        <v>37735</v>
      </c>
      <c r="I48" s="2">
        <v>37928</v>
      </c>
      <c r="J48" s="1">
        <v>193</v>
      </c>
    </row>
    <row r="49" spans="2:10" ht="12.75">
      <c r="B49" s="4">
        <v>1918</v>
      </c>
      <c r="C49" s="5">
        <v>37721</v>
      </c>
      <c r="D49" s="2">
        <v>37948</v>
      </c>
      <c r="E49" s="1">
        <v>227</v>
      </c>
      <c r="G49" s="4">
        <v>1968</v>
      </c>
      <c r="H49" s="5">
        <v>37717</v>
      </c>
      <c r="I49" s="2">
        <v>37933</v>
      </c>
      <c r="J49" s="1">
        <v>216</v>
      </c>
    </row>
    <row r="50" spans="2:10" ht="12.75">
      <c r="B50" s="4">
        <v>1919</v>
      </c>
      <c r="C50" s="5">
        <v>37712</v>
      </c>
      <c r="D50" s="2">
        <v>37937</v>
      </c>
      <c r="E50" s="1">
        <v>225</v>
      </c>
      <c r="G50" s="4">
        <v>1969</v>
      </c>
      <c r="H50" s="5">
        <v>37711</v>
      </c>
      <c r="I50" s="2">
        <v>37917</v>
      </c>
      <c r="J50" s="1">
        <v>206</v>
      </c>
    </row>
    <row r="51" spans="2:10" ht="12.75">
      <c r="B51" s="4">
        <v>1920</v>
      </c>
      <c r="C51" s="5">
        <v>37724</v>
      </c>
      <c r="D51" s="2">
        <v>37935</v>
      </c>
      <c r="E51" s="1">
        <v>211</v>
      </c>
      <c r="G51" s="4">
        <v>1970</v>
      </c>
      <c r="H51" s="5">
        <v>37716</v>
      </c>
      <c r="I51" s="2">
        <v>37911</v>
      </c>
      <c r="J51" s="1">
        <v>195</v>
      </c>
    </row>
    <row r="52" spans="2:10" ht="12.75">
      <c r="B52" s="4">
        <v>1921</v>
      </c>
      <c r="C52" s="5">
        <v>37728</v>
      </c>
      <c r="D52" s="2">
        <v>37935</v>
      </c>
      <c r="E52" s="1">
        <v>207</v>
      </c>
      <c r="G52" s="4">
        <v>1971</v>
      </c>
      <c r="H52" s="5">
        <v>37718</v>
      </c>
      <c r="I52" s="2">
        <v>37929</v>
      </c>
      <c r="J52" s="1">
        <v>211</v>
      </c>
    </row>
    <row r="53" spans="2:10" ht="12.75">
      <c r="B53" s="4">
        <v>1922</v>
      </c>
      <c r="C53" s="5">
        <v>37688</v>
      </c>
      <c r="D53" s="2">
        <v>37949</v>
      </c>
      <c r="E53" s="1">
        <v>261</v>
      </c>
      <c r="G53" s="4">
        <v>1972</v>
      </c>
      <c r="H53" s="5">
        <v>37720</v>
      </c>
      <c r="I53" s="2">
        <v>37912</v>
      </c>
      <c r="J53" s="1">
        <v>192</v>
      </c>
    </row>
    <row r="54" spans="2:9" ht="12.75">
      <c r="B54" s="4"/>
      <c r="C54" s="2"/>
      <c r="D54" s="2"/>
      <c r="H54" s="2"/>
      <c r="I54" s="2"/>
    </row>
    <row r="55" spans="2:9" ht="12.75">
      <c r="B55" s="4"/>
      <c r="C55" s="2"/>
      <c r="D55" s="2"/>
      <c r="H55" s="2"/>
      <c r="I55" s="2"/>
    </row>
    <row r="56" spans="1:256" ht="12.75">
      <c r="A56" s="4"/>
      <c r="B56" s="4"/>
      <c r="C56" s="4"/>
      <c r="D56" s="4"/>
      <c r="E56" s="4" t="s">
        <v>2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.75">
      <c r="A57" s="4"/>
      <c r="B57" s="4" t="s">
        <v>3</v>
      </c>
      <c r="C57" s="4" t="s">
        <v>0</v>
      </c>
      <c r="D57" s="4" t="s">
        <v>1</v>
      </c>
      <c r="E57" s="4" t="s">
        <v>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2:7" ht="12.75">
      <c r="B58" s="4">
        <v>1973</v>
      </c>
      <c r="C58" s="5">
        <v>37724</v>
      </c>
      <c r="D58" s="2">
        <v>37930</v>
      </c>
      <c r="E58" s="1">
        <v>206</v>
      </c>
      <c r="G58" s="27"/>
    </row>
    <row r="59" spans="2:5" ht="12.75">
      <c r="B59" s="4">
        <v>1974</v>
      </c>
      <c r="C59" s="5">
        <v>37719</v>
      </c>
      <c r="D59" s="2">
        <v>37896</v>
      </c>
      <c r="E59" s="1">
        <v>177</v>
      </c>
    </row>
    <row r="60" spans="2:5" ht="12.75">
      <c r="B60" s="4">
        <v>1975</v>
      </c>
      <c r="C60" s="5">
        <v>37718</v>
      </c>
      <c r="D60" s="2">
        <v>37920</v>
      </c>
      <c r="E60" s="1">
        <v>202</v>
      </c>
    </row>
    <row r="61" spans="2:5" ht="12.75">
      <c r="B61" s="4">
        <v>1976</v>
      </c>
      <c r="C61" s="5">
        <v>37744</v>
      </c>
      <c r="D61" s="2">
        <v>37911</v>
      </c>
      <c r="E61" s="1">
        <v>167</v>
      </c>
    </row>
    <row r="62" spans="2:5" ht="12.75">
      <c r="B62" s="4">
        <v>1977</v>
      </c>
      <c r="C62" s="5">
        <v>37704</v>
      </c>
      <c r="D62" s="2">
        <v>37936</v>
      </c>
      <c r="E62" s="1">
        <v>232</v>
      </c>
    </row>
    <row r="63" spans="2:5" ht="12.75">
      <c r="B63" s="4">
        <v>1978</v>
      </c>
      <c r="C63" s="5">
        <v>37708</v>
      </c>
      <c r="D63" s="2">
        <v>37918</v>
      </c>
      <c r="E63" s="1">
        <v>210</v>
      </c>
    </row>
    <row r="64" spans="2:5" ht="12.75">
      <c r="B64" s="4">
        <v>1979</v>
      </c>
      <c r="C64" s="5">
        <v>37719</v>
      </c>
      <c r="D64" s="2">
        <v>37908</v>
      </c>
      <c r="E64" s="1">
        <v>189</v>
      </c>
    </row>
    <row r="65" spans="2:5" ht="12.75">
      <c r="B65" s="4">
        <v>1980</v>
      </c>
      <c r="C65" s="5">
        <v>37725</v>
      </c>
      <c r="D65" s="2">
        <v>37920</v>
      </c>
      <c r="E65" s="1">
        <v>195</v>
      </c>
    </row>
    <row r="66" spans="2:5" ht="12.75">
      <c r="B66" s="4">
        <v>1981</v>
      </c>
      <c r="C66" s="5">
        <v>37704</v>
      </c>
      <c r="D66" s="2">
        <v>37917</v>
      </c>
      <c r="E66" s="1">
        <v>213</v>
      </c>
    </row>
    <row r="67" spans="2:5" ht="12.75">
      <c r="B67" s="4">
        <v>1982</v>
      </c>
      <c r="C67" s="5">
        <v>37722</v>
      </c>
      <c r="D67" s="2">
        <v>37916</v>
      </c>
      <c r="E67" s="1">
        <v>194</v>
      </c>
    </row>
    <row r="68" spans="2:5" ht="12.75">
      <c r="B68" s="4">
        <v>1983</v>
      </c>
      <c r="C68" s="5">
        <v>37731</v>
      </c>
      <c r="D68" s="2">
        <v>37936</v>
      </c>
      <c r="E68" s="1">
        <v>205</v>
      </c>
    </row>
    <row r="69" spans="2:5" ht="12.75">
      <c r="B69" s="4">
        <v>1984</v>
      </c>
      <c r="C69" s="5">
        <v>37720</v>
      </c>
      <c r="D69" s="2">
        <v>37926</v>
      </c>
      <c r="E69" s="1">
        <v>206</v>
      </c>
    </row>
    <row r="70" spans="2:5" ht="12.75">
      <c r="B70" s="4">
        <v>1985</v>
      </c>
      <c r="C70" s="5">
        <v>37720</v>
      </c>
      <c r="D70" s="2">
        <v>37930</v>
      </c>
      <c r="E70" s="1">
        <v>210</v>
      </c>
    </row>
    <row r="71" spans="2:5" ht="12.75">
      <c r="B71" s="4">
        <v>1986</v>
      </c>
      <c r="C71" s="5">
        <v>37733</v>
      </c>
      <c r="D71" s="2">
        <v>37935</v>
      </c>
      <c r="E71" s="1">
        <v>202</v>
      </c>
    </row>
    <row r="72" spans="2:5" ht="12.75">
      <c r="B72" s="4">
        <v>1987</v>
      </c>
      <c r="C72" s="5">
        <v>37715</v>
      </c>
      <c r="D72" s="2">
        <v>37906</v>
      </c>
      <c r="E72" s="1">
        <v>191</v>
      </c>
    </row>
    <row r="73" spans="2:5" ht="12.75">
      <c r="B73" s="4">
        <v>1988</v>
      </c>
      <c r="C73" s="5">
        <v>37710</v>
      </c>
      <c r="D73" s="2">
        <v>37925</v>
      </c>
      <c r="E73" s="1">
        <v>214</v>
      </c>
    </row>
    <row r="74" spans="2:5" ht="12.75">
      <c r="B74" s="4">
        <v>1989</v>
      </c>
      <c r="C74" s="5">
        <v>37722</v>
      </c>
      <c r="D74" s="2">
        <v>37928</v>
      </c>
      <c r="E74" s="1">
        <v>206</v>
      </c>
    </row>
    <row r="75" spans="2:5" ht="12.75">
      <c r="B75" s="4">
        <v>1990</v>
      </c>
      <c r="C75" s="5">
        <v>37723</v>
      </c>
      <c r="D75" s="2">
        <v>37933</v>
      </c>
      <c r="E75" s="1">
        <v>210</v>
      </c>
    </row>
    <row r="76" spans="2:5" ht="12.75">
      <c r="B76" s="4">
        <v>1991</v>
      </c>
      <c r="C76" s="5">
        <v>37710</v>
      </c>
      <c r="D76" s="2">
        <v>37926</v>
      </c>
      <c r="E76" s="1">
        <v>216</v>
      </c>
    </row>
    <row r="77" spans="2:5" ht="12.75">
      <c r="B77" s="4">
        <v>1992</v>
      </c>
      <c r="C77" s="5">
        <v>37713</v>
      </c>
      <c r="D77" s="2">
        <v>37932</v>
      </c>
      <c r="E77" s="1">
        <v>219</v>
      </c>
    </row>
    <row r="78" spans="2:5" ht="12.75">
      <c r="B78" s="4">
        <v>1993</v>
      </c>
      <c r="C78" s="5">
        <v>37713</v>
      </c>
      <c r="D78" s="2">
        <v>37925</v>
      </c>
      <c r="E78" s="1">
        <v>212</v>
      </c>
    </row>
    <row r="79" spans="2:5" ht="12.75">
      <c r="B79" s="4">
        <v>1994</v>
      </c>
      <c r="C79" s="5">
        <v>37718</v>
      </c>
      <c r="D79" s="2">
        <v>37947</v>
      </c>
      <c r="E79" s="1">
        <v>229</v>
      </c>
    </row>
    <row r="80" spans="2:5" ht="12.75">
      <c r="B80" s="4">
        <v>1995</v>
      </c>
      <c r="C80" s="5">
        <v>37716</v>
      </c>
      <c r="D80" s="2">
        <v>37928</v>
      </c>
      <c r="E80" s="1">
        <v>212</v>
      </c>
    </row>
    <row r="81" spans="2:5" ht="12.75">
      <c r="B81" s="4">
        <v>1996</v>
      </c>
      <c r="C81" s="5">
        <v>37720</v>
      </c>
      <c r="D81" s="2">
        <v>37927</v>
      </c>
      <c r="E81" s="1">
        <v>207</v>
      </c>
    </row>
    <row r="82" spans="2:5" ht="12.75">
      <c r="B82" s="4">
        <v>1997</v>
      </c>
      <c r="C82" s="5">
        <v>37728</v>
      </c>
      <c r="D82" s="2">
        <v>37922</v>
      </c>
      <c r="E82" s="1">
        <v>194</v>
      </c>
    </row>
    <row r="83" spans="2:5" ht="12.75">
      <c r="B83" s="4">
        <v>1998</v>
      </c>
      <c r="C83" s="5">
        <v>37704</v>
      </c>
      <c r="D83" s="2">
        <v>37931</v>
      </c>
      <c r="E83" s="1">
        <v>227</v>
      </c>
    </row>
    <row r="84" spans="2:5" ht="12.75">
      <c r="B84" s="4">
        <v>1999</v>
      </c>
      <c r="C84" s="5">
        <v>37707</v>
      </c>
      <c r="D84" s="2">
        <v>37918</v>
      </c>
      <c r="E84" s="1">
        <v>211</v>
      </c>
    </row>
    <row r="85" spans="2:5" ht="12.75">
      <c r="B85" s="4">
        <v>2000</v>
      </c>
      <c r="C85" s="5">
        <v>37719</v>
      </c>
      <c r="D85" s="2">
        <v>37901</v>
      </c>
      <c r="E85" s="17">
        <f aca="true" t="shared" si="0" ref="E85:E90">+D85-C85</f>
        <v>182</v>
      </c>
    </row>
    <row r="86" spans="2:5" ht="12.75">
      <c r="B86" s="4">
        <v>2001</v>
      </c>
      <c r="C86" s="5">
        <v>37712</v>
      </c>
      <c r="D86" s="2">
        <v>37921</v>
      </c>
      <c r="E86" s="17">
        <f t="shared" si="0"/>
        <v>209</v>
      </c>
    </row>
    <row r="87" spans="2:5" ht="12.75">
      <c r="B87" s="4">
        <v>2002</v>
      </c>
      <c r="C87" s="5">
        <v>37716</v>
      </c>
      <c r="D87" s="2">
        <v>37926</v>
      </c>
      <c r="E87" s="17">
        <f t="shared" si="0"/>
        <v>210</v>
      </c>
    </row>
    <row r="88" spans="2:5" ht="12.75">
      <c r="B88" s="4">
        <v>2003</v>
      </c>
      <c r="C88" s="5">
        <v>37681</v>
      </c>
      <c r="D88" s="2">
        <v>37932</v>
      </c>
      <c r="E88" s="17">
        <f t="shared" si="0"/>
        <v>251</v>
      </c>
    </row>
    <row r="89" spans="2:5" ht="12.75">
      <c r="B89" s="4">
        <v>2004</v>
      </c>
      <c r="C89" s="28">
        <v>37702</v>
      </c>
      <c r="D89" s="28">
        <v>37950</v>
      </c>
      <c r="E89" s="17">
        <f t="shared" si="0"/>
        <v>248</v>
      </c>
    </row>
    <row r="90" spans="2:5" ht="12.75">
      <c r="B90" s="4">
        <v>2005</v>
      </c>
      <c r="C90" s="28">
        <v>37700</v>
      </c>
      <c r="D90" s="28">
        <v>37941</v>
      </c>
      <c r="E90" s="17">
        <f t="shared" si="0"/>
        <v>241</v>
      </c>
    </row>
    <row r="91" spans="2:6" ht="13.5" thickBot="1">
      <c r="B91" s="4"/>
      <c r="C91" s="5"/>
      <c r="E91" s="3"/>
      <c r="F91" s="3"/>
    </row>
    <row r="92" spans="2:6" ht="14.25" thickBot="1" thickTop="1">
      <c r="B92" s="32" t="s">
        <v>13</v>
      </c>
      <c r="C92" s="33"/>
      <c r="D92" s="33"/>
      <c r="E92" s="33"/>
      <c r="F92" s="34"/>
    </row>
    <row r="93" spans="2:6" ht="12.75">
      <c r="B93" s="16"/>
      <c r="C93" s="13" t="s">
        <v>0</v>
      </c>
      <c r="D93" s="18" t="s">
        <v>1</v>
      </c>
      <c r="E93" s="30" t="s">
        <v>4</v>
      </c>
      <c r="F93" s="31"/>
    </row>
    <row r="94" spans="2:6" ht="12.75">
      <c r="B94" s="23" t="s">
        <v>12</v>
      </c>
      <c r="C94" s="14">
        <f>+AVERAGE(C4:C53,H4:H53,C58:C88)</f>
        <v>37717.26717557252</v>
      </c>
      <c r="D94" s="19">
        <f>AVERAGE(D4:D53,I4:I53,D58:D90)</f>
        <v>37925.78195488722</v>
      </c>
      <c r="E94" s="21">
        <f>AVERAGE(E4:E53,J4:J53,E58:E90)</f>
        <v>208.75187969924812</v>
      </c>
      <c r="F94" s="25" t="s">
        <v>7</v>
      </c>
    </row>
    <row r="95" spans="2:6" ht="12.75">
      <c r="B95" s="23" t="s">
        <v>8</v>
      </c>
      <c r="C95" s="14">
        <f>MAX(C4:C53,H4:H53,C58:C90)</f>
        <v>37751</v>
      </c>
      <c r="D95" s="19">
        <f>MAX(D4:D53,I4:I53,D58:D90)</f>
        <v>37951</v>
      </c>
      <c r="E95" s="21">
        <f>MAX(E4:E53,J4:J53,E58:E90)</f>
        <v>261</v>
      </c>
      <c r="F95" s="25" t="s">
        <v>10</v>
      </c>
    </row>
    <row r="96" spans="2:6" ht="13.5" thickBot="1">
      <c r="B96" s="24" t="s">
        <v>9</v>
      </c>
      <c r="C96" s="15">
        <f>MIN(C4:C53,H4:H53,C58:C90)</f>
        <v>37679</v>
      </c>
      <c r="D96" s="20">
        <f>MIN(D4:D53,I4:I53,D58:D90)</f>
        <v>37892</v>
      </c>
      <c r="E96" s="22">
        <f>MIN(E4:E53,J4:J53,E58:E90)</f>
        <v>160</v>
      </c>
      <c r="F96" s="26" t="s">
        <v>11</v>
      </c>
    </row>
    <row r="97" ht="13.5" thickTop="1"/>
  </sheetData>
  <sheetProtection selectLockedCells="1"/>
  <mergeCells count="3">
    <mergeCell ref="B1:J1"/>
    <mergeCell ref="E93:F93"/>
    <mergeCell ref="B92:F92"/>
  </mergeCells>
  <printOptions/>
  <pageMargins left="0.6" right="0.39" top="0.6" bottom="1" header="0.3" footer="0.5"/>
  <pageSetup horizontalDpi="300" verticalDpi="300" orientation="portrait" r:id="rId1"/>
  <headerFooter alignWithMargins="0"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2004-12-06T19:39:25Z</cp:lastPrinted>
  <dcterms:created xsi:type="dcterms:W3CDTF">2003-12-23T18:44:27Z</dcterms:created>
  <dcterms:modified xsi:type="dcterms:W3CDTF">2006-01-13T19:22:13Z</dcterms:modified>
  <cp:category/>
  <cp:version/>
  <cp:contentType/>
  <cp:contentStatus/>
</cp:coreProperties>
</file>