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60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'Sheet1'!$A$1:$M$479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<sst xmlns="http://schemas.openxmlformats.org/spreadsheetml/2006/main" count="1323" uniqueCount="537">
  <si>
    <t>DAKOTA</t>
  </si>
  <si>
    <t>HENNEPIN</t>
  </si>
  <si>
    <t>ISANTI</t>
  </si>
  <si>
    <t>RAMSEY</t>
  </si>
  <si>
    <t>SHERBURNE</t>
  </si>
  <si>
    <t>GOODHUE</t>
  </si>
  <si>
    <t>WABASHA</t>
  </si>
  <si>
    <t>OLMSTED</t>
  </si>
  <si>
    <t>PLATTE</t>
  </si>
  <si>
    <t>RAY</t>
  </si>
  <si>
    <t>ST. LOUIS CITY</t>
  </si>
  <si>
    <t>CABARRUS</t>
  </si>
  <si>
    <t>GASTON</t>
  </si>
  <si>
    <t>MECKLENBURG</t>
  </si>
  <si>
    <t>DAVIDSON</t>
  </si>
  <si>
    <t>RUTHERFORD</t>
  </si>
  <si>
    <t>CURRITUCK</t>
  </si>
  <si>
    <t>DURHAM</t>
  </si>
  <si>
    <t>JOHNSTON</t>
  </si>
  <si>
    <t>WAKE</t>
  </si>
  <si>
    <t>ATLANTIC</t>
  </si>
  <si>
    <t>CAPE MAY</t>
  </si>
  <si>
    <t>MONMOUTH</t>
  </si>
  <si>
    <t>OCEAN</t>
  </si>
  <si>
    <t>BURLINGTON</t>
  </si>
  <si>
    <t>GLOUCESTER</t>
  </si>
  <si>
    <t>SALEM</t>
  </si>
  <si>
    <t>LOS ALAMOS</t>
  </si>
  <si>
    <t>SANTA FE</t>
  </si>
  <si>
    <t>NYE</t>
  </si>
  <si>
    <t>WASHOE</t>
  </si>
  <si>
    <t>ERIE</t>
  </si>
  <si>
    <t>NIAGARA</t>
  </si>
  <si>
    <t>DUTCHESS</t>
  </si>
  <si>
    <t>CLERMONT</t>
  </si>
  <si>
    <t>ASHTABULA</t>
  </si>
  <si>
    <t>CUYAHOGA</t>
  </si>
  <si>
    <t>GEAUGA</t>
  </si>
  <si>
    <t>LORAIN</t>
  </si>
  <si>
    <t>MEDINA</t>
  </si>
  <si>
    <t>LICKING</t>
  </si>
  <si>
    <t>PICKAWAY</t>
  </si>
  <si>
    <t>CLACKAMAS</t>
  </si>
  <si>
    <t>MULTNOMAH</t>
  </si>
  <si>
    <t>YAMHILL</t>
  </si>
  <si>
    <t>BUCKS</t>
  </si>
  <si>
    <t>CHESTER</t>
  </si>
  <si>
    <t>PHILADELPHIA</t>
  </si>
  <si>
    <t>CENTRE</t>
  </si>
  <si>
    <t>CAGUAS</t>
  </si>
  <si>
    <t>CAYEY</t>
  </si>
  <si>
    <t>CIDRA</t>
  </si>
  <si>
    <t>GURABO</t>
  </si>
  <si>
    <t>SAN LORENZO</t>
  </si>
  <si>
    <t>SINGLE FAMILY LOAN LIMITS</t>
  </si>
  <si>
    <t>1 UNIT</t>
  </si>
  <si>
    <t>2 UNIT</t>
  </si>
  <si>
    <t>3 UNIT</t>
  </si>
  <si>
    <t>4 UNIT</t>
  </si>
  <si>
    <t>Max Limit: $280749</t>
  </si>
  <si>
    <t>Max Limit: $359397</t>
  </si>
  <si>
    <t>Max Limit: $434391</t>
  </si>
  <si>
    <t>Max Limit: $539835</t>
  </si>
  <si>
    <t>AGUAS BUENAS</t>
  </si>
  <si>
    <t>BARCELONETA</t>
  </si>
  <si>
    <t>BAYAMON</t>
  </si>
  <si>
    <t>CANOVANAS</t>
  </si>
  <si>
    <t>CAROLINA</t>
  </si>
  <si>
    <t>CATANO</t>
  </si>
  <si>
    <t>CEIBA</t>
  </si>
  <si>
    <t>COMERIO</t>
  </si>
  <si>
    <t>COROZAL</t>
  </si>
  <si>
    <t>DORADO</t>
  </si>
  <si>
    <t>FAJARDO</t>
  </si>
  <si>
    <t>FLORIDA</t>
  </si>
  <si>
    <t>GUYNABO</t>
  </si>
  <si>
    <t>HUMACAO</t>
  </si>
  <si>
    <t>JUNCOS</t>
  </si>
  <si>
    <t>LAS PIEDRAS</t>
  </si>
  <si>
    <t>LOIZA</t>
  </si>
  <si>
    <t>LUQUILLO</t>
  </si>
  <si>
    <t>MANATI</t>
  </si>
  <si>
    <t>MOROVIS</t>
  </si>
  <si>
    <t>NAGUABO</t>
  </si>
  <si>
    <t>NARANJITO</t>
  </si>
  <si>
    <t>TOA ALTA</t>
  </si>
  <si>
    <t>TOA BAJA</t>
  </si>
  <si>
    <t>TRUJILLO ALTO</t>
  </si>
  <si>
    <t>VEGA ALTA</t>
  </si>
  <si>
    <t>VEGA BAJA</t>
  </si>
  <si>
    <t>YABUCOA</t>
  </si>
  <si>
    <t>NEWPORT</t>
  </si>
  <si>
    <t>PROVIDENCE</t>
  </si>
  <si>
    <t>BERKELEY</t>
  </si>
  <si>
    <t>CHARLESTON</t>
  </si>
  <si>
    <t>CHESTERFIELD</t>
  </si>
  <si>
    <t>GEORGETOWN</t>
  </si>
  <si>
    <t>HAMPTON</t>
  </si>
  <si>
    <t>WILLIAMSBURG</t>
  </si>
  <si>
    <t>CHEATHAM</t>
  </si>
  <si>
    <t>DICKSON</t>
  </si>
  <si>
    <t>BASTROP</t>
  </si>
  <si>
    <t>HAYS</t>
  </si>
  <si>
    <t>TRAVIS</t>
  </si>
  <si>
    <t>COLLIN</t>
  </si>
  <si>
    <t>DENTON</t>
  </si>
  <si>
    <t>HUNT</t>
  </si>
  <si>
    <t>KAUFMAN</t>
  </si>
  <si>
    <t>ROCKWALL</t>
  </si>
  <si>
    <t>KING</t>
  </si>
  <si>
    <t>WASATCH</t>
  </si>
  <si>
    <t>UTAH</t>
  </si>
  <si>
    <t>SALT LAKE</t>
  </si>
  <si>
    <t>WEBER</t>
  </si>
  <si>
    <t>ALBEMARLE</t>
  </si>
  <si>
    <t>CHARLOTTESVILLE</t>
  </si>
  <si>
    <t>FLUVANNA</t>
  </si>
  <si>
    <t>CHESAPEAKE</t>
  </si>
  <si>
    <t>ISLE OF WIGHT</t>
  </si>
  <si>
    <t>JAMES CITY</t>
  </si>
  <si>
    <t>MATHEWS</t>
  </si>
  <si>
    <t>NEWPORT NEWS</t>
  </si>
  <si>
    <t>POQUOSON</t>
  </si>
  <si>
    <t>PORTSMOUTH</t>
  </si>
  <si>
    <t>VIRGINIA BEACH</t>
  </si>
  <si>
    <t>CHARLES CITY</t>
  </si>
  <si>
    <t>COLONIAL HEIGHT</t>
  </si>
  <si>
    <t>DINWIDDIE</t>
  </si>
  <si>
    <t>GOOCHLAND</t>
  </si>
  <si>
    <t>HANOVER</t>
  </si>
  <si>
    <t>HENRICO</t>
  </si>
  <si>
    <t>HOPEWELL</t>
  </si>
  <si>
    <t>NEW KENT</t>
  </si>
  <si>
    <t>PETERSBURG</t>
  </si>
  <si>
    <t>POWHATAN</t>
  </si>
  <si>
    <t>PRINCE GEORGE</t>
  </si>
  <si>
    <t>RICHMOND IND</t>
  </si>
  <si>
    <t>ALEXANDRIA</t>
  </si>
  <si>
    <t>ARLINGTON</t>
  </si>
  <si>
    <t>CULPEPER</t>
  </si>
  <si>
    <t>FAIRFAX</t>
  </si>
  <si>
    <t>FAIRFAX IND</t>
  </si>
  <si>
    <t>FALLS CHURCH</t>
  </si>
  <si>
    <t>FAUQUIER</t>
  </si>
  <si>
    <t>FREDERICKSBURG</t>
  </si>
  <si>
    <t>KING GEORGE</t>
  </si>
  <si>
    <t>LOUDOUN</t>
  </si>
  <si>
    <t>MANASSAS</t>
  </si>
  <si>
    <t>MANASSAS PARK</t>
  </si>
  <si>
    <t>PRINCE WILLIAM</t>
  </si>
  <si>
    <t>SPOTSYLVANIA</t>
  </si>
  <si>
    <t>ST. CROIX</t>
  </si>
  <si>
    <t>ST. JOHN,VI</t>
  </si>
  <si>
    <t>ST. THOMAS</t>
  </si>
  <si>
    <t>CHITTENDEN</t>
  </si>
  <si>
    <t>GRAND ISLE</t>
  </si>
  <si>
    <t>WHATCOM</t>
  </si>
  <si>
    <t>KITSAP</t>
  </si>
  <si>
    <t>SKAGIT</t>
  </si>
  <si>
    <t>SKAMANIA</t>
  </si>
  <si>
    <t>ISLAND</t>
  </si>
  <si>
    <t>SNOHOMISH</t>
  </si>
  <si>
    <t>DANE</t>
  </si>
  <si>
    <t>MILWAUKEE</t>
  </si>
  <si>
    <t>OZAUKEE</t>
  </si>
  <si>
    <t>WAUKESHA</t>
  </si>
  <si>
    <t>DATA SOURCE</t>
  </si>
  <si>
    <t>FIELD OFFICE</t>
  </si>
  <si>
    <t>NARS</t>
  </si>
  <si>
    <t>FHFB</t>
  </si>
  <si>
    <t>CURRENT - 1</t>
  </si>
  <si>
    <t>CURRENT - 2</t>
  </si>
  <si>
    <t>CURRENT - 3</t>
  </si>
  <si>
    <t>CURRENT - 4</t>
  </si>
  <si>
    <t>MSA CODE</t>
  </si>
  <si>
    <t>COUNTY CODE</t>
  </si>
  <si>
    <t>STATE</t>
  </si>
  <si>
    <t>AK</t>
  </si>
  <si>
    <t>AL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</si>
  <si>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</si>
  <si>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</si>
  <si>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</si>
  <si>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</si>
  <si>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</si>
  <si>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</si>
  <si>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</si>
  <si>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</si>
  <si>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</si>
  <si>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</si>
  <si>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ID</t>
  </si>
  <si>
    <t>IL</t>
  </si>
  <si>
    <t>IN</t>
  </si>
  <si>
    <t>KS</t>
  </si>
  <si>
    <t>KY</t>
  </si>
  <si>
    <t>MA</t>
  </si>
  <si>
    <t>MD</t>
  </si>
  <si>
    <t>ME</t>
  </si>
  <si>
    <t>MI</t>
  </si>
  <si>
    <t>MN</t>
  </si>
  <si>
    <t>MO</t>
  </si>
  <si>
    <t>NC</t>
  </si>
  <si>
    <t>NJ</t>
  </si>
  <si>
    <t>NM</t>
  </si>
  <si>
    <t>NV</t>
  </si>
  <si>
    <t>NY</t>
  </si>
  <si>
    <t>OH</t>
  </si>
  <si>
    <t>OR</t>
  </si>
  <si>
    <t>PA</t>
  </si>
  <si>
    <t>PR</t>
  </si>
  <si>
    <t>RI</t>
  </si>
  <si>
    <t>SC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</si>
  <si>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</si>
  <si>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</si>
  <si>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</si>
  <si>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</si>
  <si>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</si>
  <si>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</si>
  <si>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</si>
  <si>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</si>
  <si>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</si>
  <si>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</si>
  <si>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METRO AREA NAME</t>
  </si>
  <si>
    <t xml:space="preserve">ANCHORAGE, AK, (MSA)                    </t>
  </si>
  <si>
    <t xml:space="preserve">NON-METRO                               </t>
  </si>
  <si>
    <t xml:space="preserve">BIRMINGHAM, AL, (MSA)                   </t>
  </si>
  <si>
    <t xml:space="preserve">FLAGSTAFF, AZ-UT, (MSA)                 </t>
  </si>
  <si>
    <t xml:space="preserve">LAS VEGAS, NV-AZ, (MSA)                 </t>
  </si>
  <si>
    <t xml:space="preserve">CHICO-PARADISE, CA, (MSA)               </t>
  </si>
  <si>
    <t xml:space="preserve">LOS ANGELES-LONG BEACH, CA, (P          </t>
  </si>
  <si>
    <t xml:space="preserve">MERCED, CA, (MSA)                       </t>
  </si>
  <si>
    <t xml:space="preserve">MODESTO, CA, (MSA)                      </t>
  </si>
  <si>
    <t xml:space="preserve">REDDING, CA, (MSA)                      </t>
  </si>
  <si>
    <t xml:space="preserve">RIVERSIDE-SAN BERNARDINO, CA,           </t>
  </si>
  <si>
    <t xml:space="preserve">SACRAMENTO, CA, (PMSA)                  </t>
  </si>
  <si>
    <t xml:space="preserve">STOCKTON-LODI, CA, (MSA)                </t>
  </si>
  <si>
    <t xml:space="preserve">YOLO, CA, (PMSA)                        </t>
  </si>
  <si>
    <t xml:space="preserve">YUBA CITY, CA, (MSA)                    </t>
  </si>
  <si>
    <t xml:space="preserve">BOULDER-LONGMONT, CO, (PMSA)            </t>
  </si>
  <si>
    <t xml:space="preserve">COLORADO SPRINGS, CO, (MSA)             </t>
  </si>
  <si>
    <t xml:space="preserve">DENVER, CO, (PMSA)                      </t>
  </si>
  <si>
    <t xml:space="preserve">FORT COLLINS-LOVELAND, CO, (MS          </t>
  </si>
  <si>
    <t xml:space="preserve">GRAND JUNCTION, CO, (MSA)               </t>
  </si>
  <si>
    <t xml:space="preserve">GREELEY, CO, (PMSA)                     </t>
  </si>
  <si>
    <t xml:space="preserve">HARTFORD, CT, (NECMA)                   </t>
  </si>
  <si>
    <t xml:space="preserve">NEW HAVEN-BRIDGEPORT-STAMFORD-          </t>
  </si>
  <si>
    <t xml:space="preserve">NEW LONDON-NORWICH, CT, (NECMA          </t>
  </si>
  <si>
    <t xml:space="preserve">WASHINGTON, DC-MD-VA-WV, (PMSA          </t>
  </si>
  <si>
    <t xml:space="preserve">DOVER, DE, (MSA)                        </t>
  </si>
  <si>
    <t xml:space="preserve">WILMINGTON-NEWARK, DE-MD, (PMS          </t>
  </si>
  <si>
    <t xml:space="preserve">FORT LAUDERDALE, FL, (PMSA)             </t>
  </si>
  <si>
    <t xml:space="preserve">MIAMI, FL, (PMSA)                       </t>
  </si>
  <si>
    <t xml:space="preserve">NAPLES, FL, (MSA)                       </t>
  </si>
  <si>
    <t xml:space="preserve">SARASOTA-BRADENTON, FL, (MSA)           </t>
  </si>
  <si>
    <t xml:space="preserve">WEST PALM BEACH-BOCA RATON, FL          </t>
  </si>
  <si>
    <t xml:space="preserve">ALBANY, GA, (MSA)                       </t>
  </si>
  <si>
    <t xml:space="preserve">ATLANTA, GA, (MSA)                      </t>
  </si>
  <si>
    <t xml:space="preserve">CHICAGO, IL, (PMSA)                     </t>
  </si>
  <si>
    <t xml:space="preserve">ST. LOUIS, MO-IL, (MSA)                 </t>
  </si>
  <si>
    <t xml:space="preserve">CINCINNATI, OH-KY-IN, (PMSA)            </t>
  </si>
  <si>
    <t xml:space="preserve">INDIANAPOLIS, IN, (MSA)                 </t>
  </si>
  <si>
    <t xml:space="preserve">LOUISVILLE, KY-IN, (MSA)                </t>
  </si>
  <si>
    <t xml:space="preserve">KANSAS CITY, MO-KS, (MSA)               </t>
  </si>
  <si>
    <t xml:space="preserve">BARNSTABLE-YARMOUTH, MA, (NECM          </t>
  </si>
  <si>
    <t xml:space="preserve">PITTSFIELD, MA, (NECMA)                 </t>
  </si>
  <si>
    <t xml:space="preserve">SPRINGFIELD, MA, (NECMA)                </t>
  </si>
  <si>
    <t xml:space="preserve">BALTIMORE, MD, (PMSA)                   </t>
  </si>
  <si>
    <t xml:space="preserve">PORTLAND, ME, (NECMA)                   </t>
  </si>
  <si>
    <t xml:space="preserve">ANN ARBOR, MI, (PMSA)                   </t>
  </si>
  <si>
    <t xml:space="preserve">DETROIT, MI, (PMSA)                     </t>
  </si>
  <si>
    <t xml:space="preserve">MINNEAPOLIS-ST. PAUL, MN-WI, (          </t>
  </si>
  <si>
    <t xml:space="preserve">ROCHESTER, MN, (MSA)                    </t>
  </si>
  <si>
    <t xml:space="preserve">CHARLOTTE-GASTONIA-ROCK HILL,           </t>
  </si>
  <si>
    <t xml:space="preserve">NORFOLK-VIRGINIA BEACH-NEWPORT          </t>
  </si>
  <si>
    <t xml:space="preserve">RALEIGH-DURHAM-CHAPEL HILL, NC          </t>
  </si>
  <si>
    <t xml:space="preserve">ATLANTIC-CAPE MAY, NJ, (PMSA)           </t>
  </si>
  <si>
    <t xml:space="preserve">MONMOUTH-OCEAN, NJ, (PMSA)              </t>
  </si>
  <si>
    <t xml:space="preserve">PHILADELPHIA, PA-NJ, (PMSA)             </t>
  </si>
  <si>
    <t xml:space="preserve">TRENTON, NJ, (PMSA)                     </t>
  </si>
  <si>
    <t xml:space="preserve">SANTA FE, NM, (MSA)                     </t>
  </si>
  <si>
    <t xml:space="preserve">RENO, NV, (MSA)                         </t>
  </si>
  <si>
    <t xml:space="preserve">BUFFALO-NIAGARA FALLS, NY, (MS          </t>
  </si>
  <si>
    <t xml:space="preserve">DUTCHESS COUNTY, NY, (PMSA)             </t>
  </si>
  <si>
    <t xml:space="preserve">NEWBURGH, NY-PA, (PMSA)                 </t>
  </si>
  <si>
    <t xml:space="preserve">CLEVELAND-LORAIN-ELYRIA, OH, (          </t>
  </si>
  <si>
    <t xml:space="preserve">COLUMBUS, OH, (MSA)                     </t>
  </si>
  <si>
    <t xml:space="preserve">MEDFORD-ASHLAND, OR, (MSA)              </t>
  </si>
  <si>
    <t xml:space="preserve">PORTLAND-VANCOUVER, OR-WA, (PM          </t>
  </si>
  <si>
    <t xml:space="preserve">STATE COLLEGE, PA, (MSA)                </t>
  </si>
  <si>
    <t xml:space="preserve">CAGUAS,PR (PMSA)                        </t>
  </si>
  <si>
    <t xml:space="preserve">SAN JUAN-BAYAMON, PR (PMSA)             </t>
  </si>
  <si>
    <t xml:space="preserve">PROVIDENCE-WARWICK-PAWTUCKET,           </t>
  </si>
  <si>
    <t xml:space="preserve">CHARLESTON-NORTH CHARLESTON, S          </t>
  </si>
  <si>
    <t xml:space="preserve">NASHVILLE, TN, (MSA)                    </t>
  </si>
  <si>
    <t xml:space="preserve">AUSTIN-SAN MARCOS, TX, (MSA)            </t>
  </si>
  <si>
    <t xml:space="preserve">DALLAS, TX, (PMSA)                      </t>
  </si>
  <si>
    <t xml:space="preserve">PROVO-OREM, UT, (MSA)                   </t>
  </si>
  <si>
    <t xml:space="preserve">SALT LAKE CITY-OGDEN, UT, (MSA          </t>
  </si>
  <si>
    <t xml:space="preserve">CHARLOTTESVILLE, VA, (MSA)              </t>
  </si>
  <si>
    <t xml:space="preserve">RICHMOND-PETERSBURG, VA, (MSA)          </t>
  </si>
  <si>
    <t xml:space="preserve">BURLINGTON, VT, (NECMA)                 </t>
  </si>
  <si>
    <t xml:space="preserve">BELLINGHAM, WA, (MSA)                   </t>
  </si>
  <si>
    <t xml:space="preserve">BREMERTON, WA, (PMSA)                   </t>
  </si>
  <si>
    <t xml:space="preserve">SEATTLE-BELLEVUE-EVERETT, WA,           </t>
  </si>
  <si>
    <t xml:space="preserve">TACOMA, WA, (PMSA)                      </t>
  </si>
  <si>
    <t xml:space="preserve">MADISON, WI, (MSA)                      </t>
  </si>
  <si>
    <t xml:space="preserve">MILWAUKEE-WAUKESHA, WI, (PMSA)          </t>
  </si>
  <si>
    <t>COUNTY NAME</t>
  </si>
  <si>
    <t>ANCHORAGE</t>
  </si>
  <si>
    <t>ALEUTIANS EAST</t>
  </si>
  <si>
    <t>ALEUTIANS WEST</t>
  </si>
  <si>
    <t>BETHEL</t>
  </si>
  <si>
    <t>BRISTOL BAY</t>
  </si>
  <si>
    <t>DILLINGHAM</t>
  </si>
  <si>
    <t>FAIRBANKS NORTH</t>
  </si>
  <si>
    <t>HAINES</t>
  </si>
  <si>
    <t>JUNEAU</t>
  </si>
  <si>
    <t>KENAI PENINSULA</t>
  </si>
  <si>
    <t>KETCHIKAN GATEW</t>
  </si>
  <si>
    <t>KODIAK ISLAND</t>
  </si>
  <si>
    <t>LAKE AND PENINS</t>
  </si>
  <si>
    <t>MATANUSKA-SUSIT</t>
  </si>
  <si>
    <t>NOME</t>
  </si>
  <si>
    <t>NORTH SLOPE</t>
  </si>
  <si>
    <t>NORTHWEST ARCTI</t>
  </si>
  <si>
    <t>PRINCE OF WALES</t>
  </si>
  <si>
    <t>SITKA</t>
  </si>
  <si>
    <t>SKAGWAY-YAKUTAT</t>
  </si>
  <si>
    <t>SOUTHEAST FAIRB</t>
  </si>
  <si>
    <t>VALDEZ-CORDOVA</t>
  </si>
  <si>
    <t>WADE HAMPTON</t>
  </si>
  <si>
    <t>WRANGELL-PETERS</t>
  </si>
  <si>
    <t>YUKON-KOYUKUK</t>
  </si>
  <si>
    <t>LEE</t>
  </si>
  <si>
    <t>BLOUNT</t>
  </si>
  <si>
    <t>JEFFERSON</t>
  </si>
  <si>
    <t>SHELBY</t>
  </si>
  <si>
    <t>ST. CLAIR</t>
  </si>
  <si>
    <t>MORGAN</t>
  </si>
  <si>
    <t>MADISON</t>
  </si>
  <si>
    <t>MONTGOMERY</t>
  </si>
  <si>
    <t>CHEROKEE</t>
  </si>
  <si>
    <t>CLARKE</t>
  </si>
  <si>
    <t>CLAY</t>
  </si>
  <si>
    <t>DALLAS</t>
  </si>
  <si>
    <t>DE KALB</t>
  </si>
  <si>
    <t>FAYETTE</t>
  </si>
  <si>
    <t>FRANKLIN</t>
  </si>
  <si>
    <t>GREENE</t>
  </si>
  <si>
    <t>HENRY</t>
  </si>
  <si>
    <t>JACKSON</t>
  </si>
  <si>
    <t>MARION</t>
  </si>
  <si>
    <t>MONROE</t>
  </si>
  <si>
    <t>PICKENS</t>
  </si>
  <si>
    <t>PIKE</t>
  </si>
  <si>
    <t>WASHINGTON</t>
  </si>
  <si>
    <t>BOONE</t>
  </si>
  <si>
    <t>CARROLL</t>
  </si>
  <si>
    <t>CLARK</t>
  </si>
  <si>
    <t>COLUMBIA</t>
  </si>
  <si>
    <t>FULTON</t>
  </si>
  <si>
    <t>GRANT</t>
  </si>
  <si>
    <t>HOWARD</t>
  </si>
  <si>
    <t>JOHNSON</t>
  </si>
  <si>
    <t>LAFAYETTE</t>
  </si>
  <si>
    <t>LINCOLN</t>
  </si>
  <si>
    <t>NEVADA</t>
  </si>
  <si>
    <t>NEWTON</t>
  </si>
  <si>
    <t>SCOTT</t>
  </si>
  <si>
    <t>UNION</t>
  </si>
  <si>
    <t>COCONINO</t>
  </si>
  <si>
    <t>MOHAVE</t>
  </si>
  <si>
    <t>BUTTE</t>
  </si>
  <si>
    <t>LOS ANGELES</t>
  </si>
  <si>
    <t>MERCED</t>
  </si>
  <si>
    <t>STANISLAUS</t>
  </si>
  <si>
    <t>AMADOR</t>
  </si>
  <si>
    <t>INYO</t>
  </si>
  <si>
    <t>LAKE</t>
  </si>
  <si>
    <t>MENDOCINO</t>
  </si>
  <si>
    <t>MONO</t>
  </si>
  <si>
    <t>SAN BENITO</t>
  </si>
  <si>
    <t>ORANGE</t>
  </si>
  <si>
    <t>SHASTA</t>
  </si>
  <si>
    <t>RIVERSIDE</t>
  </si>
  <si>
    <t>SAN BERNARDINO</t>
  </si>
  <si>
    <t>EL DORADO</t>
  </si>
  <si>
    <t>PLACER</t>
  </si>
  <si>
    <t>SACRAMENTO</t>
  </si>
  <si>
    <t>SAN JOAQUIN</t>
  </si>
  <si>
    <t>YOLO</t>
  </si>
  <si>
    <t>SUTTER</t>
  </si>
  <si>
    <t>YUBA</t>
  </si>
  <si>
    <t>BOULDER</t>
  </si>
  <si>
    <t>EL PASO</t>
  </si>
  <si>
    <t>ADAMS</t>
  </si>
  <si>
    <t>ARAPAHOE</t>
  </si>
  <si>
    <t>DENVER</t>
  </si>
  <si>
    <t>DOUGLAS</t>
  </si>
  <si>
    <t>LARIMER</t>
  </si>
  <si>
    <t>MESA</t>
  </si>
  <si>
    <t>WELD</t>
  </si>
  <si>
    <t>CLEAR CREEK</t>
  </si>
  <si>
    <t>EAGLE</t>
  </si>
  <si>
    <t>ELBERT</t>
  </si>
  <si>
    <t>GARFIELD</t>
  </si>
  <si>
    <t>GILPIN</t>
  </si>
  <si>
    <t>GRAND</t>
  </si>
  <si>
    <t>GUNNISON</t>
  </si>
  <si>
    <t>LA PLATA</t>
  </si>
  <si>
    <t>OURAY</t>
  </si>
  <si>
    <t>PARK</t>
  </si>
  <si>
    <t>PITKIN</t>
  </si>
  <si>
    <t>RIO GRANDE</t>
  </si>
  <si>
    <t>ROUTT</t>
  </si>
  <si>
    <t>SAN JUAN</t>
  </si>
  <si>
    <t>SAN MIGUEL</t>
  </si>
  <si>
    <t>SUMMIT</t>
  </si>
  <si>
    <t>TELLER</t>
  </si>
  <si>
    <t>HARTFORD</t>
  </si>
  <si>
    <t>MIDDLESEX</t>
  </si>
  <si>
    <t>TOLLAND</t>
  </si>
  <si>
    <t>FAIRFIELD</t>
  </si>
  <si>
    <t>NEW HAVEN</t>
  </si>
  <si>
    <t>NEW LONDON</t>
  </si>
  <si>
    <t>LITCHFIELD</t>
  </si>
  <si>
    <t>WINDHAM</t>
  </si>
  <si>
    <t>DISTRICT OF COL</t>
  </si>
  <si>
    <t>KENT</t>
  </si>
  <si>
    <t>NEW CASTLE</t>
  </si>
  <si>
    <t>BROWARD</t>
  </si>
  <si>
    <t>DADE</t>
  </si>
  <si>
    <t>COLLIER</t>
  </si>
  <si>
    <t>HAMILTON</t>
  </si>
  <si>
    <t>WALTON</t>
  </si>
  <si>
    <t>MANATEE</t>
  </si>
  <si>
    <t>SARASOTA</t>
  </si>
  <si>
    <t>PALM BEACH</t>
  </si>
  <si>
    <t>DOUGHERTY</t>
  </si>
  <si>
    <t>BARROW</t>
  </si>
  <si>
    <t>BARTOW</t>
  </si>
  <si>
    <t>CLAYTON</t>
  </si>
  <si>
    <t>COBB</t>
  </si>
  <si>
    <t>COWETA</t>
  </si>
  <si>
    <t>FORSYTH</t>
  </si>
  <si>
    <t>GWINNETT</t>
  </si>
  <si>
    <t>PAULDING</t>
  </si>
  <si>
    <t>ROCKDALE</t>
  </si>
  <si>
    <t>SPALDING</t>
  </si>
  <si>
    <t>CAMDEN</t>
  </si>
  <si>
    <t>COOK</t>
  </si>
  <si>
    <t>FLOYD</t>
  </si>
  <si>
    <t>HANCOCK</t>
  </si>
  <si>
    <t>PIERCE</t>
  </si>
  <si>
    <t>WARREN</t>
  </si>
  <si>
    <t>WAYNE</t>
  </si>
  <si>
    <t>CHATHAM</t>
  </si>
  <si>
    <t>GUAM</t>
  </si>
  <si>
    <t>HAWAII</t>
  </si>
  <si>
    <t>KALAWAO</t>
  </si>
  <si>
    <t>KAUAI</t>
  </si>
  <si>
    <t>CASS</t>
  </si>
  <si>
    <t>CLINTON</t>
  </si>
  <si>
    <t>DAVIS</t>
  </si>
  <si>
    <t>DELAWARE</t>
  </si>
  <si>
    <t>GRUNDY</t>
  </si>
  <si>
    <t>HARRISON</t>
  </si>
  <si>
    <t>WRIGHT</t>
  </si>
  <si>
    <t>BLAINE</t>
  </si>
  <si>
    <t>TETON</t>
  </si>
  <si>
    <t>DEKALB</t>
  </si>
  <si>
    <t>DUPAGE</t>
  </si>
  <si>
    <t>KANE</t>
  </si>
  <si>
    <t>KENDALL</t>
  </si>
  <si>
    <t>MCHENRY</t>
  </si>
  <si>
    <t>WILL</t>
  </si>
  <si>
    <t>BROWN</t>
  </si>
  <si>
    <t>CUMBERLAND</t>
  </si>
  <si>
    <t>GALLATIN</t>
  </si>
  <si>
    <t>HENDERSON</t>
  </si>
  <si>
    <t>LIVINGSTON</t>
  </si>
  <si>
    <t>MERCER</t>
  </si>
  <si>
    <t>WILLIAMSON</t>
  </si>
  <si>
    <t>JERSEY</t>
  </si>
  <si>
    <t>DEARBORN</t>
  </si>
  <si>
    <t>OHIO</t>
  </si>
  <si>
    <t>HENDRICKS</t>
  </si>
  <si>
    <t>MIAMI</t>
  </si>
  <si>
    <t>LEAVENWORTH</t>
  </si>
  <si>
    <t>WYANDOTTE</t>
  </si>
  <si>
    <t>ELLIS</t>
  </si>
  <si>
    <t>STAFFORD</t>
  </si>
  <si>
    <t>SUMNER</t>
  </si>
  <si>
    <t>WILSON</t>
  </si>
  <si>
    <t>CAMPBELL</t>
  </si>
  <si>
    <t>KENTON</t>
  </si>
  <si>
    <t>PENDLETON</t>
  </si>
  <si>
    <t>BULLITT</t>
  </si>
  <si>
    <t>OLDHAM</t>
  </si>
  <si>
    <t>CALDWELL</t>
  </si>
  <si>
    <t>ROBERTSON</t>
  </si>
  <si>
    <t>ROWAN</t>
  </si>
  <si>
    <t>ST. CHARLES</t>
  </si>
  <si>
    <t>BARNSTABLE</t>
  </si>
  <si>
    <t>BRISTOL</t>
  </si>
  <si>
    <t>NORFOLK</t>
  </si>
  <si>
    <t>SUFFOLK</t>
  </si>
  <si>
    <t>DUKES</t>
  </si>
  <si>
    <t>NANTUCKET</t>
  </si>
  <si>
    <t>BERKSHIRE</t>
  </si>
  <si>
    <t>HAMPDEN</t>
  </si>
  <si>
    <t>HAMPSHIRE</t>
  </si>
  <si>
    <t>ANNE ARUNDEL</t>
  </si>
  <si>
    <t>BALTIMORE</t>
  </si>
  <si>
    <t>BALTIMORE CITY</t>
  </si>
  <si>
    <t>HARFORD</t>
  </si>
  <si>
    <t>QUEEN ANNE'S</t>
  </si>
  <si>
    <t>DORCHESTER</t>
  </si>
  <si>
    <t>CALVERT</t>
  </si>
  <si>
    <t>CHARLES</t>
  </si>
  <si>
    <t>FREDERICK</t>
  </si>
  <si>
    <t>PRINCE GEORGE'S</t>
  </si>
  <si>
    <t>CECIL</t>
  </si>
  <si>
    <t>YORK</t>
  </si>
  <si>
    <t>LENAWEE</t>
  </si>
  <si>
    <t>WASHTENAW</t>
  </si>
  <si>
    <t>LAPEER</t>
  </si>
  <si>
    <t>MACOMB</t>
  </si>
  <si>
    <t>OAKLAND</t>
  </si>
  <si>
    <t>LEELANAU</t>
  </si>
  <si>
    <t>MSA_SUB</t>
  </si>
  <si>
    <t>ST. LOUIS</t>
  </si>
  <si>
    <t>ANOKA</t>
  </si>
  <si>
    <t>CARVER</t>
  </si>
  <si>
    <t>CHISAGO</t>
  </si>
  <si>
    <t xml:space="preserve">JERSEY CITY, NJ (PMSA)                  </t>
  </si>
  <si>
    <t>HUDSON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</si>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</sst>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\(&quot;$&quot;#,##0.00\)"/>
    <numFmt numFmtId="166" formatCode="&quot;$&quot;#,##0"/>
  </numFmts>
  <fonts count="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b/>
      <i/>
      <sz val="11"/>
      <name val="Arial Black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1" fillId="2" borderId="2" xfId="20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2" borderId="3" xfId="20" applyFont="1" applyFill="1" applyBorder="1" applyAlignment="1">
      <alignment horizontal="center"/>
      <protection/>
    </xf>
    <xf numFmtId="164" fontId="1" fillId="2" borderId="3" xfId="21" applyNumberFormat="1" applyFont="1" applyFill="1" applyBorder="1" applyAlignment="1">
      <alignment horizontal="center"/>
      <protection/>
    </xf>
    <xf numFmtId="0" fontId="0" fillId="2" borderId="4" xfId="0" applyFont="1" applyFill="1" applyBorder="1" applyAlignment="1">
      <alignment/>
    </xf>
    <xf numFmtId="164" fontId="1" fillId="2" borderId="5" xfId="21" applyNumberFormat="1" applyFont="1" applyFill="1" applyBorder="1" applyAlignment="1">
      <alignment horizontal="center"/>
      <protection/>
    </xf>
    <xf numFmtId="0" fontId="1" fillId="2" borderId="3" xfId="21" applyFont="1" applyFill="1" applyBorder="1" applyAlignment="1">
      <alignment horizontal="center"/>
      <protection/>
    </xf>
    <xf numFmtId="164" fontId="4" fillId="0" borderId="0" xfId="0" applyNumberFormat="1" applyFont="1" applyFill="1" applyBorder="1" applyAlignment="1">
      <alignment shrinkToFit="1"/>
    </xf>
    <xf numFmtId="165" fontId="2" fillId="0" borderId="6" xfId="21" applyNumberFormat="1" applyFont="1" applyFill="1" applyBorder="1" applyAlignment="1">
      <alignment horizontal="right" wrapText="1"/>
      <protection/>
    </xf>
    <xf numFmtId="164" fontId="0" fillId="0" borderId="0" xfId="0" applyNumberFormat="1" applyFont="1" applyFill="1" applyAlignment="1">
      <alignment horizontal="center"/>
    </xf>
    <xf numFmtId="165" fontId="2" fillId="0" borderId="7" xfId="21" applyNumberFormat="1" applyFont="1" applyFill="1" applyBorder="1" applyAlignment="1">
      <alignment horizontal="right" wrapText="1"/>
      <protection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5" fontId="2" fillId="0" borderId="8" xfId="19" applyNumberFormat="1" applyFont="1" applyFill="1" applyBorder="1" applyAlignment="1">
      <alignment horizontal="right" wrapText="1"/>
      <protection/>
    </xf>
    <xf numFmtId="165" fontId="2" fillId="0" borderId="7" xfId="19" applyNumberFormat="1" applyFont="1" applyFill="1" applyBorder="1" applyAlignment="1">
      <alignment horizontal="right" wrapText="1"/>
      <protection/>
    </xf>
    <xf numFmtId="165" fontId="2" fillId="0" borderId="8" xfId="19" applyNumberFormat="1" applyFont="1" applyFill="1" applyBorder="1" applyAlignment="1" quotePrefix="1">
      <alignment horizontal="right" wrapText="1"/>
      <protection/>
    </xf>
    <xf numFmtId="165" fontId="2" fillId="0" borderId="7" xfId="19" applyNumberFormat="1" applyFont="1" applyFill="1" applyBorder="1" applyAlignment="1" quotePrefix="1">
      <alignment horizontal="right" wrapText="1"/>
      <protection/>
    </xf>
    <xf numFmtId="164" fontId="0" fillId="2" borderId="0" xfId="0" applyNumberFormat="1" applyFont="1" applyFill="1" applyAlignment="1">
      <alignment/>
    </xf>
    <xf numFmtId="164" fontId="1" fillId="2" borderId="3" xfId="20" applyNumberFormat="1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1" fillId="2" borderId="9" xfId="20" applyFont="1" applyFill="1" applyBorder="1" applyAlignment="1">
      <alignment horizontal="center"/>
      <protection/>
    </xf>
    <xf numFmtId="0" fontId="6" fillId="2" borderId="1" xfId="0" applyFont="1" applyFill="1" applyBorder="1" applyAlignment="1">
      <alignment/>
    </xf>
    <xf numFmtId="166" fontId="7" fillId="2" borderId="10" xfId="0" applyNumberFormat="1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64" fontId="1" fillId="2" borderId="12" xfId="21" applyNumberFormat="1" applyFont="1" applyFill="1" applyBorder="1" applyAlignment="1">
      <alignment horizontal="center"/>
      <protection/>
    </xf>
    <xf numFmtId="0" fontId="3" fillId="2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new_result" xfId="19"/>
    <cellStyle name="Normal_Sheet1_1" xfId="20"/>
    <cellStyle name="Normal_Sheet3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4" bestFit="1" customWidth="1"/>
    <col min="2" max="2" width="43.28125" style="4" customWidth="1"/>
    <col min="3" max="3" width="20.00390625" style="4" bestFit="1" customWidth="1"/>
    <col min="4" max="4" width="10.8515625" style="4" hidden="1" customWidth="1"/>
    <col min="5" max="5" width="14.00390625" style="4" hidden="1" customWidth="1"/>
    <col min="6" max="6" width="17.140625" style="4" hidden="1" customWidth="1"/>
    <col min="7" max="7" width="13.7109375" style="17" hidden="1" customWidth="1"/>
    <col min="8" max="8" width="14.421875" style="17" hidden="1" customWidth="1"/>
    <col min="9" max="9" width="11.140625" style="4" hidden="1" customWidth="1"/>
    <col min="10" max="13" width="15.57421875" style="4" bestFit="1" customWidth="1"/>
    <col min="14" max="14" width="12.421875" style="15" hidden="1" customWidth="1"/>
    <col min="15" max="15" width="12.57421875" style="15" hidden="1" customWidth="1"/>
    <col min="16" max="17" width="12.421875" style="15" hidden="1" customWidth="1"/>
  </cols>
  <sheetData>
    <row r="1" spans="1:17" ht="18.75">
      <c r="A1" s="26" t="s">
        <v>54</v>
      </c>
      <c r="B1" s="1"/>
      <c r="C1" s="1"/>
      <c r="D1" s="1"/>
      <c r="E1" s="1"/>
      <c r="F1" s="1"/>
      <c r="G1" s="6"/>
      <c r="H1" s="6" t="s">
        <v>166</v>
      </c>
      <c r="I1" s="7"/>
      <c r="J1" s="32"/>
      <c r="K1" s="32"/>
      <c r="L1" s="32"/>
      <c r="M1" s="32"/>
      <c r="N1" s="22"/>
      <c r="O1" s="22"/>
      <c r="P1" s="22"/>
      <c r="Q1" s="22"/>
    </row>
    <row r="2" spans="1:17" ht="18.75">
      <c r="A2" s="26"/>
      <c r="B2" s="1"/>
      <c r="C2" s="1"/>
      <c r="D2" s="30"/>
      <c r="E2" s="30"/>
      <c r="F2" s="30"/>
      <c r="G2" s="31"/>
      <c r="H2" s="31"/>
      <c r="I2" s="1"/>
      <c r="J2" s="29" t="s">
        <v>55</v>
      </c>
      <c r="K2" s="29" t="s">
        <v>56</v>
      </c>
      <c r="L2" s="29" t="s">
        <v>57</v>
      </c>
      <c r="M2" s="28" t="s">
        <v>58</v>
      </c>
      <c r="N2" s="22"/>
      <c r="O2" s="22"/>
      <c r="P2" s="22"/>
      <c r="Q2" s="22"/>
    </row>
    <row r="3" spans="1:17" s="24" customFormat="1" ht="12.75">
      <c r="A3" s="2" t="s">
        <v>176</v>
      </c>
      <c r="B3" s="5" t="s">
        <v>221</v>
      </c>
      <c r="C3" s="5" t="s">
        <v>306</v>
      </c>
      <c r="D3" s="25" t="s">
        <v>174</v>
      </c>
      <c r="E3" s="25" t="s">
        <v>529</v>
      </c>
      <c r="F3" s="25" t="s">
        <v>175</v>
      </c>
      <c r="G3" s="8" t="s">
        <v>167</v>
      </c>
      <c r="H3" s="8" t="s">
        <v>168</v>
      </c>
      <c r="I3" s="9" t="s">
        <v>169</v>
      </c>
      <c r="J3" s="27" t="s">
        <v>59</v>
      </c>
      <c r="K3" s="27" t="s">
        <v>60</v>
      </c>
      <c r="L3" s="27" t="s">
        <v>61</v>
      </c>
      <c r="M3" s="27" t="s">
        <v>62</v>
      </c>
      <c r="N3" s="23" t="s">
        <v>170</v>
      </c>
      <c r="O3" s="23" t="s">
        <v>171</v>
      </c>
      <c r="P3" s="23" t="s">
        <v>172</v>
      </c>
      <c r="Q3" s="23" t="s">
        <v>173</v>
      </c>
    </row>
    <row r="4" spans="1:17" ht="12.75">
      <c r="A4" s="3" t="s">
        <v>177</v>
      </c>
      <c r="B4" s="3" t="s">
        <v>222</v>
      </c>
      <c r="C4" s="3" t="s">
        <v>307</v>
      </c>
      <c r="D4">
        <v>380</v>
      </c>
      <c r="E4">
        <v>0</v>
      </c>
      <c r="F4">
        <v>20</v>
      </c>
      <c r="G4" s="10"/>
      <c r="H4" s="10"/>
      <c r="I4" s="11">
        <v>194750</v>
      </c>
      <c r="J4" s="18">
        <f aca="true" t="shared" si="0" ref="J4:J33">IF(IF(I4&lt;154896,154896,IF(I4&gt;280749,280749,I4))&gt;N4,IF(I4&lt;154896,154896,IF(I4&gt;280749,280749,I4)),N4)</f>
        <v>203700</v>
      </c>
      <c r="K4" s="20">
        <f aca="true" t="shared" si="1" ref="K4:K33">INT(IF(((IF(I4&lt;J4,J4,I4)/0.95)*1.07)&lt;198288,IF(198288&lt;=O4,O4,198288),IF(((IF(I4&lt;J4,J4,I4)/0.95)*1.07)&gt;359397,359397,IF(((IF(I4&lt;J4,J4,I4)/0.95)*1.07)&lt;O4,O4,((IF(I4&lt;J4,J4,I4)/0.95)*1.07)))))</f>
        <v>229431</v>
      </c>
      <c r="L4" s="18">
        <f aca="true" t="shared" si="2" ref="L4:L33">INT(IF(((IF(I4&lt;J4,J4,I4)/0.95)*1.3)&lt;239664,IF(239664&lt;=P4,P4,239664),IF(((IF(I4&lt;J4,J4,I4)/0.95)*1.3)&gt;434391,434391,IF(((IF(I4&lt;J4,J4,I4)/0.95)*1.3)&lt;P4,P4,((IF(I4&lt;J4,J4,I4)/0.95)*1.3)))))</f>
        <v>278747</v>
      </c>
      <c r="M4" s="18">
        <f aca="true" t="shared" si="3" ref="M4:M33">INT(IF(((IF(I4&lt;J4,J4,I4)/0.95)*1.5)&lt;297840,IF(297840&lt;=Q4,Q4,297840),IF(((IF(I4&lt;J4,J4,I4)/0.95)*1.5)&gt;539835,539835,IF(((IF(I4&lt;J4,J4,I4)/0.95)*1.5)&lt;Q4,Q4,((IF(I4&lt;J4,J4,I4)/0.95)*1.5)))))</f>
        <v>321632</v>
      </c>
      <c r="N4" s="15">
        <v>203700</v>
      </c>
      <c r="O4" s="15">
        <v>229431</v>
      </c>
      <c r="P4" s="15">
        <v>278747</v>
      </c>
      <c r="Q4" s="15">
        <v>321632</v>
      </c>
    </row>
    <row r="5" spans="1:17" ht="12.75">
      <c r="A5" s="3" t="s">
        <v>177</v>
      </c>
      <c r="B5" s="3" t="s">
        <v>223</v>
      </c>
      <c r="C5" s="3" t="s">
        <v>308</v>
      </c>
      <c r="D5">
        <v>9999</v>
      </c>
      <c r="E5">
        <v>29</v>
      </c>
      <c r="F5">
        <v>13</v>
      </c>
      <c r="G5" s="12"/>
      <c r="H5" s="12"/>
      <c r="I5" s="13">
        <v>0</v>
      </c>
      <c r="J5" s="19">
        <f t="shared" si="0"/>
        <v>190000</v>
      </c>
      <c r="K5" s="21">
        <f t="shared" si="1"/>
        <v>214000</v>
      </c>
      <c r="L5" s="19">
        <f t="shared" si="2"/>
        <v>260000</v>
      </c>
      <c r="M5" s="19">
        <f t="shared" si="3"/>
        <v>300000</v>
      </c>
      <c r="N5" s="15">
        <v>190000</v>
      </c>
      <c r="O5" s="15">
        <v>214000</v>
      </c>
      <c r="P5" s="15">
        <v>260000</v>
      </c>
      <c r="Q5" s="15">
        <v>300000</v>
      </c>
    </row>
    <row r="6" spans="1:17" ht="12.75">
      <c r="A6" s="3" t="s">
        <v>177</v>
      </c>
      <c r="B6" s="3" t="s">
        <v>223</v>
      </c>
      <c r="C6" s="3" t="s">
        <v>309</v>
      </c>
      <c r="D6">
        <v>9999</v>
      </c>
      <c r="E6">
        <v>36</v>
      </c>
      <c r="F6">
        <v>16</v>
      </c>
      <c r="G6" s="12"/>
      <c r="H6" s="12"/>
      <c r="I6" s="13">
        <v>0</v>
      </c>
      <c r="J6" s="19">
        <f t="shared" si="0"/>
        <v>190000</v>
      </c>
      <c r="K6" s="21">
        <f t="shared" si="1"/>
        <v>214000</v>
      </c>
      <c r="L6" s="19">
        <f t="shared" si="2"/>
        <v>260000</v>
      </c>
      <c r="M6" s="19">
        <f t="shared" si="3"/>
        <v>300000</v>
      </c>
      <c r="N6" s="15">
        <v>190000</v>
      </c>
      <c r="O6" s="15">
        <v>214000</v>
      </c>
      <c r="P6" s="15">
        <v>260000</v>
      </c>
      <c r="Q6" s="15">
        <v>300000</v>
      </c>
    </row>
    <row r="7" spans="1:17" ht="12.75">
      <c r="A7" s="3" t="s">
        <v>177</v>
      </c>
      <c r="B7" s="3" t="s">
        <v>223</v>
      </c>
      <c r="C7" s="3" t="s">
        <v>310</v>
      </c>
      <c r="D7">
        <v>9999</v>
      </c>
      <c r="E7">
        <v>38</v>
      </c>
      <c r="F7">
        <v>50</v>
      </c>
      <c r="G7" s="12"/>
      <c r="H7" s="12"/>
      <c r="I7" s="13">
        <v>0</v>
      </c>
      <c r="J7" s="19">
        <f t="shared" si="0"/>
        <v>190000</v>
      </c>
      <c r="K7" s="21">
        <f t="shared" si="1"/>
        <v>214000</v>
      </c>
      <c r="L7" s="19">
        <f t="shared" si="2"/>
        <v>260000</v>
      </c>
      <c r="M7" s="19">
        <f t="shared" si="3"/>
        <v>300000</v>
      </c>
      <c r="N7" s="15">
        <v>190000</v>
      </c>
      <c r="O7" s="15">
        <v>214000</v>
      </c>
      <c r="P7" s="15">
        <v>260000</v>
      </c>
      <c r="Q7" s="15">
        <v>300000</v>
      </c>
    </row>
    <row r="8" spans="1:17" ht="12.75">
      <c r="A8" s="3" t="s">
        <v>177</v>
      </c>
      <c r="B8" s="3" t="s">
        <v>223</v>
      </c>
      <c r="C8" s="3" t="s">
        <v>311</v>
      </c>
      <c r="D8">
        <v>9999</v>
      </c>
      <c r="E8">
        <v>104</v>
      </c>
      <c r="F8">
        <v>60</v>
      </c>
      <c r="G8" s="12"/>
      <c r="H8" s="12"/>
      <c r="I8" s="13">
        <v>0</v>
      </c>
      <c r="J8" s="19">
        <f t="shared" si="0"/>
        <v>190000</v>
      </c>
      <c r="K8" s="21">
        <f t="shared" si="1"/>
        <v>214000</v>
      </c>
      <c r="L8" s="19">
        <f t="shared" si="2"/>
        <v>260000</v>
      </c>
      <c r="M8" s="19">
        <f t="shared" si="3"/>
        <v>300000</v>
      </c>
      <c r="N8" s="15">
        <v>190000</v>
      </c>
      <c r="O8" s="15">
        <v>214000</v>
      </c>
      <c r="P8" s="15">
        <v>260000</v>
      </c>
      <c r="Q8" s="15">
        <v>300000</v>
      </c>
    </row>
    <row r="9" spans="1:17" ht="12.75">
      <c r="A9" s="3" t="s">
        <v>177</v>
      </c>
      <c r="B9" s="3" t="s">
        <v>223</v>
      </c>
      <c r="C9" s="3" t="s">
        <v>312</v>
      </c>
      <c r="D9">
        <v>9999</v>
      </c>
      <c r="E9">
        <v>37</v>
      </c>
      <c r="F9">
        <v>70</v>
      </c>
      <c r="G9" s="14"/>
      <c r="H9" s="12"/>
      <c r="I9" s="13">
        <v>0</v>
      </c>
      <c r="J9" s="19">
        <f t="shared" si="0"/>
        <v>190000</v>
      </c>
      <c r="K9" s="21">
        <f t="shared" si="1"/>
        <v>214000</v>
      </c>
      <c r="L9" s="19">
        <f t="shared" si="2"/>
        <v>260000</v>
      </c>
      <c r="M9" s="19">
        <f t="shared" si="3"/>
        <v>300000</v>
      </c>
      <c r="N9" s="15">
        <v>190000</v>
      </c>
      <c r="O9" s="15">
        <v>214000</v>
      </c>
      <c r="P9" s="15">
        <v>260000</v>
      </c>
      <c r="Q9" s="15">
        <v>300000</v>
      </c>
    </row>
    <row r="10" spans="1:17" ht="12.75">
      <c r="A10" s="3" t="s">
        <v>177</v>
      </c>
      <c r="B10" s="3" t="s">
        <v>223</v>
      </c>
      <c r="C10" s="3" t="s">
        <v>313</v>
      </c>
      <c r="D10">
        <v>9999</v>
      </c>
      <c r="E10">
        <v>32</v>
      </c>
      <c r="F10">
        <v>90</v>
      </c>
      <c r="G10" s="12"/>
      <c r="H10" s="12"/>
      <c r="I10" s="13">
        <v>0</v>
      </c>
      <c r="J10" s="19">
        <f t="shared" si="0"/>
        <v>190000</v>
      </c>
      <c r="K10" s="21">
        <f t="shared" si="1"/>
        <v>214000</v>
      </c>
      <c r="L10" s="19">
        <f t="shared" si="2"/>
        <v>260000</v>
      </c>
      <c r="M10" s="19">
        <f t="shared" si="3"/>
        <v>300000</v>
      </c>
      <c r="N10" s="15">
        <v>190000</v>
      </c>
      <c r="O10" s="15">
        <v>214000</v>
      </c>
      <c r="P10" s="15">
        <v>260000</v>
      </c>
      <c r="Q10" s="15">
        <v>300000</v>
      </c>
    </row>
    <row r="11" spans="1:17" ht="12.75">
      <c r="A11" s="3" t="s">
        <v>177</v>
      </c>
      <c r="B11" s="3" t="s">
        <v>223</v>
      </c>
      <c r="C11" s="3" t="s">
        <v>314</v>
      </c>
      <c r="D11">
        <v>9999</v>
      </c>
      <c r="E11">
        <v>25</v>
      </c>
      <c r="F11">
        <v>100</v>
      </c>
      <c r="G11" s="12"/>
      <c r="H11" s="12"/>
      <c r="I11" s="13">
        <v>0</v>
      </c>
      <c r="J11" s="19">
        <f t="shared" si="0"/>
        <v>190000</v>
      </c>
      <c r="K11" s="21">
        <f t="shared" si="1"/>
        <v>214000</v>
      </c>
      <c r="L11" s="19">
        <f t="shared" si="2"/>
        <v>260000</v>
      </c>
      <c r="M11" s="19">
        <f t="shared" si="3"/>
        <v>300000</v>
      </c>
      <c r="N11" s="15">
        <v>190000</v>
      </c>
      <c r="O11" s="15">
        <v>214000</v>
      </c>
      <c r="P11" s="15">
        <v>260000</v>
      </c>
      <c r="Q11" s="15">
        <v>300000</v>
      </c>
    </row>
    <row r="12" spans="1:17" ht="12.75">
      <c r="A12" s="3" t="s">
        <v>177</v>
      </c>
      <c r="B12" s="3" t="s">
        <v>223</v>
      </c>
      <c r="C12" s="3" t="s">
        <v>315</v>
      </c>
      <c r="D12">
        <v>9999</v>
      </c>
      <c r="E12">
        <v>8</v>
      </c>
      <c r="F12">
        <v>110</v>
      </c>
      <c r="G12" s="12"/>
      <c r="H12" s="12"/>
      <c r="I12" s="13">
        <v>0</v>
      </c>
      <c r="J12" s="19">
        <f t="shared" si="0"/>
        <v>190000</v>
      </c>
      <c r="K12" s="21">
        <f t="shared" si="1"/>
        <v>214000</v>
      </c>
      <c r="L12" s="19">
        <f t="shared" si="2"/>
        <v>260000</v>
      </c>
      <c r="M12" s="19">
        <f t="shared" si="3"/>
        <v>300000</v>
      </c>
      <c r="N12" s="15">
        <v>190000</v>
      </c>
      <c r="O12" s="15">
        <v>214000</v>
      </c>
      <c r="P12" s="15">
        <v>260000</v>
      </c>
      <c r="Q12" s="15">
        <v>300000</v>
      </c>
    </row>
    <row r="13" spans="1:17" ht="12.75">
      <c r="A13" s="3" t="s">
        <v>177</v>
      </c>
      <c r="B13" s="3" t="s">
        <v>223</v>
      </c>
      <c r="C13" s="3" t="s">
        <v>316</v>
      </c>
      <c r="D13">
        <v>9999</v>
      </c>
      <c r="E13">
        <v>24</v>
      </c>
      <c r="F13">
        <v>122</v>
      </c>
      <c r="G13" s="14"/>
      <c r="H13" s="12"/>
      <c r="I13" s="13">
        <v>0</v>
      </c>
      <c r="J13" s="19">
        <f t="shared" si="0"/>
        <v>190000</v>
      </c>
      <c r="K13" s="21">
        <f t="shared" si="1"/>
        <v>214000</v>
      </c>
      <c r="L13" s="19">
        <f t="shared" si="2"/>
        <v>260000</v>
      </c>
      <c r="M13" s="19">
        <f t="shared" si="3"/>
        <v>300000</v>
      </c>
      <c r="N13" s="15">
        <v>190000</v>
      </c>
      <c r="O13" s="15">
        <v>214000</v>
      </c>
      <c r="P13" s="15">
        <v>260000</v>
      </c>
      <c r="Q13" s="15">
        <v>300000</v>
      </c>
    </row>
    <row r="14" spans="1:17" ht="12.75">
      <c r="A14" s="3" t="s">
        <v>177</v>
      </c>
      <c r="B14" s="3" t="s">
        <v>223</v>
      </c>
      <c r="C14" s="3" t="s">
        <v>317</v>
      </c>
      <c r="D14">
        <v>9999</v>
      </c>
      <c r="E14">
        <v>7</v>
      </c>
      <c r="F14">
        <v>130</v>
      </c>
      <c r="G14" s="12"/>
      <c r="H14" s="12"/>
      <c r="I14" s="13">
        <v>0</v>
      </c>
      <c r="J14" s="19">
        <f t="shared" si="0"/>
        <v>190000</v>
      </c>
      <c r="K14" s="21">
        <f t="shared" si="1"/>
        <v>214000</v>
      </c>
      <c r="L14" s="19">
        <f t="shared" si="2"/>
        <v>260000</v>
      </c>
      <c r="M14" s="19">
        <f t="shared" si="3"/>
        <v>300000</v>
      </c>
      <c r="N14" s="15">
        <v>190000</v>
      </c>
      <c r="O14" s="15">
        <v>214000</v>
      </c>
      <c r="P14" s="15">
        <v>260000</v>
      </c>
      <c r="Q14" s="15">
        <v>300000</v>
      </c>
    </row>
    <row r="15" spans="1:17" ht="12.75">
      <c r="A15" s="3" t="s">
        <v>177</v>
      </c>
      <c r="B15" s="3" t="s">
        <v>223</v>
      </c>
      <c r="C15" s="3" t="s">
        <v>318</v>
      </c>
      <c r="D15">
        <v>9999</v>
      </c>
      <c r="E15">
        <v>5</v>
      </c>
      <c r="F15">
        <v>150</v>
      </c>
      <c r="G15" s="12"/>
      <c r="H15" s="12"/>
      <c r="I15" s="13">
        <v>0</v>
      </c>
      <c r="J15" s="19">
        <f t="shared" si="0"/>
        <v>190000</v>
      </c>
      <c r="K15" s="21">
        <f t="shared" si="1"/>
        <v>214000</v>
      </c>
      <c r="L15" s="19">
        <f t="shared" si="2"/>
        <v>260000</v>
      </c>
      <c r="M15" s="19">
        <f t="shared" si="3"/>
        <v>300000</v>
      </c>
      <c r="N15" s="15">
        <v>190000</v>
      </c>
      <c r="O15" s="15">
        <v>214000</v>
      </c>
      <c r="P15" s="15">
        <v>260000</v>
      </c>
      <c r="Q15" s="15">
        <v>300000</v>
      </c>
    </row>
    <row r="16" spans="1:17" ht="12.75">
      <c r="A16" s="3" t="s">
        <v>177</v>
      </c>
      <c r="B16" s="3" t="s">
        <v>223</v>
      </c>
      <c r="C16" s="3" t="s">
        <v>319</v>
      </c>
      <c r="D16">
        <v>9999</v>
      </c>
      <c r="E16">
        <v>23</v>
      </c>
      <c r="F16">
        <v>164</v>
      </c>
      <c r="G16" s="12"/>
      <c r="H16" s="12"/>
      <c r="I16" s="13">
        <v>0</v>
      </c>
      <c r="J16" s="19">
        <f t="shared" si="0"/>
        <v>190000</v>
      </c>
      <c r="K16" s="21">
        <f t="shared" si="1"/>
        <v>214000</v>
      </c>
      <c r="L16" s="19">
        <f t="shared" si="2"/>
        <v>260000</v>
      </c>
      <c r="M16" s="19">
        <f t="shared" si="3"/>
        <v>300000</v>
      </c>
      <c r="N16" s="15">
        <v>190000</v>
      </c>
      <c r="O16" s="15">
        <v>214000</v>
      </c>
      <c r="P16" s="15">
        <v>260000</v>
      </c>
      <c r="Q16" s="15">
        <v>300000</v>
      </c>
    </row>
    <row r="17" spans="1:17" ht="12.75">
      <c r="A17" s="3" t="s">
        <v>177</v>
      </c>
      <c r="B17" s="3" t="s">
        <v>223</v>
      </c>
      <c r="C17" s="3" t="s">
        <v>320</v>
      </c>
      <c r="D17">
        <v>9999</v>
      </c>
      <c r="E17">
        <v>4</v>
      </c>
      <c r="F17">
        <v>170</v>
      </c>
      <c r="G17" s="12"/>
      <c r="H17" s="12"/>
      <c r="I17" s="13">
        <v>0</v>
      </c>
      <c r="J17" s="19">
        <f t="shared" si="0"/>
        <v>190000</v>
      </c>
      <c r="K17" s="21">
        <f t="shared" si="1"/>
        <v>214000</v>
      </c>
      <c r="L17" s="19">
        <f t="shared" si="2"/>
        <v>260000</v>
      </c>
      <c r="M17" s="19">
        <f t="shared" si="3"/>
        <v>300000</v>
      </c>
      <c r="N17" s="15">
        <v>190000</v>
      </c>
      <c r="O17" s="15">
        <v>214000</v>
      </c>
      <c r="P17" s="15">
        <v>260000</v>
      </c>
      <c r="Q17" s="15">
        <v>300000</v>
      </c>
    </row>
    <row r="18" spans="1:17" ht="12.75">
      <c r="A18" s="3" t="s">
        <v>177</v>
      </c>
      <c r="B18" s="3" t="s">
        <v>223</v>
      </c>
      <c r="C18" s="3" t="s">
        <v>321</v>
      </c>
      <c r="D18">
        <v>9999</v>
      </c>
      <c r="E18">
        <v>22</v>
      </c>
      <c r="F18">
        <v>180</v>
      </c>
      <c r="G18" s="12"/>
      <c r="H18" s="12"/>
      <c r="I18" s="13">
        <v>0</v>
      </c>
      <c r="J18" s="19">
        <f t="shared" si="0"/>
        <v>190000</v>
      </c>
      <c r="K18" s="21">
        <f t="shared" si="1"/>
        <v>214000</v>
      </c>
      <c r="L18" s="19">
        <f t="shared" si="2"/>
        <v>260000</v>
      </c>
      <c r="M18" s="19">
        <f t="shared" si="3"/>
        <v>300000</v>
      </c>
      <c r="N18" s="15">
        <v>190000</v>
      </c>
      <c r="O18" s="15">
        <v>214000</v>
      </c>
      <c r="P18" s="15">
        <v>260000</v>
      </c>
      <c r="Q18" s="15">
        <v>300000</v>
      </c>
    </row>
    <row r="19" spans="1:17" ht="12.75">
      <c r="A19" s="3" t="s">
        <v>177</v>
      </c>
      <c r="B19" s="3" t="s">
        <v>223</v>
      </c>
      <c r="C19" s="3" t="s">
        <v>322</v>
      </c>
      <c r="D19">
        <v>9999</v>
      </c>
      <c r="E19">
        <v>13</v>
      </c>
      <c r="F19">
        <v>185</v>
      </c>
      <c r="G19" s="12"/>
      <c r="H19" s="12"/>
      <c r="I19" s="13">
        <v>0</v>
      </c>
      <c r="J19" s="19">
        <f t="shared" si="0"/>
        <v>190000</v>
      </c>
      <c r="K19" s="21">
        <f t="shared" si="1"/>
        <v>214000</v>
      </c>
      <c r="L19" s="19">
        <f t="shared" si="2"/>
        <v>260000</v>
      </c>
      <c r="M19" s="19">
        <f t="shared" si="3"/>
        <v>300000</v>
      </c>
      <c r="N19" s="15">
        <v>190000</v>
      </c>
      <c r="O19" s="15">
        <v>214000</v>
      </c>
      <c r="P19" s="15">
        <v>260000</v>
      </c>
      <c r="Q19" s="15">
        <v>300000</v>
      </c>
    </row>
    <row r="20" spans="1:17" ht="12.75">
      <c r="A20" s="3" t="s">
        <v>177</v>
      </c>
      <c r="B20" s="3" t="s">
        <v>223</v>
      </c>
      <c r="C20" s="3" t="s">
        <v>323</v>
      </c>
      <c r="D20">
        <v>9999</v>
      </c>
      <c r="E20">
        <v>14</v>
      </c>
      <c r="F20">
        <v>188</v>
      </c>
      <c r="G20" s="12"/>
      <c r="H20" s="12"/>
      <c r="I20" s="13">
        <v>0</v>
      </c>
      <c r="J20" s="19">
        <f t="shared" si="0"/>
        <v>190000</v>
      </c>
      <c r="K20" s="21">
        <f t="shared" si="1"/>
        <v>214000</v>
      </c>
      <c r="L20" s="19">
        <f t="shared" si="2"/>
        <v>260000</v>
      </c>
      <c r="M20" s="19">
        <f t="shared" si="3"/>
        <v>300000</v>
      </c>
      <c r="N20" s="15">
        <v>190000</v>
      </c>
      <c r="O20" s="15">
        <v>214000</v>
      </c>
      <c r="P20" s="15">
        <v>260000</v>
      </c>
      <c r="Q20" s="15">
        <v>300000</v>
      </c>
    </row>
    <row r="21" spans="1:17" ht="12.75">
      <c r="A21" s="3" t="s">
        <v>177</v>
      </c>
      <c r="B21" s="3" t="s">
        <v>223</v>
      </c>
      <c r="C21" s="3" t="s">
        <v>324</v>
      </c>
      <c r="D21">
        <v>9999</v>
      </c>
      <c r="E21">
        <v>100</v>
      </c>
      <c r="F21">
        <v>201</v>
      </c>
      <c r="G21" s="12"/>
      <c r="H21" s="12"/>
      <c r="I21" s="13">
        <v>0</v>
      </c>
      <c r="J21" s="19">
        <f t="shared" si="0"/>
        <v>190000</v>
      </c>
      <c r="K21" s="21">
        <f t="shared" si="1"/>
        <v>214000</v>
      </c>
      <c r="L21" s="19">
        <f t="shared" si="2"/>
        <v>260000</v>
      </c>
      <c r="M21" s="19">
        <f t="shared" si="3"/>
        <v>300000</v>
      </c>
      <c r="N21" s="15">
        <v>190000</v>
      </c>
      <c r="O21" s="15">
        <v>214000</v>
      </c>
      <c r="P21" s="15">
        <v>260000</v>
      </c>
      <c r="Q21" s="15">
        <v>300000</v>
      </c>
    </row>
    <row r="22" spans="1:17" ht="12.75">
      <c r="A22" s="3" t="s">
        <v>177</v>
      </c>
      <c r="B22" s="3" t="s">
        <v>223</v>
      </c>
      <c r="C22" s="3" t="s">
        <v>325</v>
      </c>
      <c r="D22">
        <v>9999</v>
      </c>
      <c r="E22">
        <v>103</v>
      </c>
      <c r="F22">
        <v>220</v>
      </c>
      <c r="G22" s="12"/>
      <c r="H22" s="12"/>
      <c r="I22" s="13">
        <v>0</v>
      </c>
      <c r="J22" s="19">
        <f t="shared" si="0"/>
        <v>190000</v>
      </c>
      <c r="K22" s="21">
        <f t="shared" si="1"/>
        <v>214000</v>
      </c>
      <c r="L22" s="19">
        <f t="shared" si="2"/>
        <v>260000</v>
      </c>
      <c r="M22" s="19">
        <f t="shared" si="3"/>
        <v>300000</v>
      </c>
      <c r="N22" s="15">
        <v>190000</v>
      </c>
      <c r="O22" s="15">
        <v>214000</v>
      </c>
      <c r="P22" s="15">
        <v>260000</v>
      </c>
      <c r="Q22" s="15">
        <v>300000</v>
      </c>
    </row>
    <row r="23" spans="1:17" ht="12.75">
      <c r="A23" s="3" t="s">
        <v>177</v>
      </c>
      <c r="B23" s="3" t="s">
        <v>223</v>
      </c>
      <c r="C23" s="3" t="s">
        <v>326</v>
      </c>
      <c r="D23">
        <v>9999</v>
      </c>
      <c r="E23">
        <v>28</v>
      </c>
      <c r="F23">
        <v>231</v>
      </c>
      <c r="G23" s="12"/>
      <c r="H23" s="12"/>
      <c r="I23" s="13">
        <v>0</v>
      </c>
      <c r="J23" s="19">
        <f t="shared" si="0"/>
        <v>190000</v>
      </c>
      <c r="K23" s="21">
        <f t="shared" si="1"/>
        <v>214000</v>
      </c>
      <c r="L23" s="19">
        <f t="shared" si="2"/>
        <v>260000</v>
      </c>
      <c r="M23" s="19">
        <f t="shared" si="3"/>
        <v>300000</v>
      </c>
      <c r="N23" s="15">
        <v>190000</v>
      </c>
      <c r="O23" s="15">
        <v>214000</v>
      </c>
      <c r="P23" s="15">
        <v>260000</v>
      </c>
      <c r="Q23" s="15">
        <v>300000</v>
      </c>
    </row>
    <row r="24" spans="1:17" ht="12.75">
      <c r="A24" s="3" t="s">
        <v>177</v>
      </c>
      <c r="B24" s="3" t="s">
        <v>223</v>
      </c>
      <c r="C24" s="3" t="s">
        <v>327</v>
      </c>
      <c r="D24">
        <v>9999</v>
      </c>
      <c r="E24">
        <v>102</v>
      </c>
      <c r="F24">
        <v>240</v>
      </c>
      <c r="G24" s="12"/>
      <c r="H24" s="12"/>
      <c r="I24" s="13">
        <v>0</v>
      </c>
      <c r="J24" s="19">
        <f t="shared" si="0"/>
        <v>190000</v>
      </c>
      <c r="K24" s="21">
        <f t="shared" si="1"/>
        <v>214000</v>
      </c>
      <c r="L24" s="19">
        <f t="shared" si="2"/>
        <v>260000</v>
      </c>
      <c r="M24" s="19">
        <f t="shared" si="3"/>
        <v>300000</v>
      </c>
      <c r="N24" s="15">
        <v>190000</v>
      </c>
      <c r="O24" s="15">
        <v>214000</v>
      </c>
      <c r="P24" s="15">
        <v>260000</v>
      </c>
      <c r="Q24" s="15">
        <v>300000</v>
      </c>
    </row>
    <row r="25" spans="1:17" ht="12.75">
      <c r="A25" s="3" t="s">
        <v>177</v>
      </c>
      <c r="B25" s="3" t="s">
        <v>223</v>
      </c>
      <c r="C25" s="3" t="s">
        <v>328</v>
      </c>
      <c r="D25">
        <v>9999</v>
      </c>
      <c r="E25">
        <v>99</v>
      </c>
      <c r="F25">
        <v>261</v>
      </c>
      <c r="G25" s="12"/>
      <c r="H25" s="12"/>
      <c r="I25" s="13">
        <v>0</v>
      </c>
      <c r="J25" s="19">
        <f t="shared" si="0"/>
        <v>190000</v>
      </c>
      <c r="K25" s="21">
        <f t="shared" si="1"/>
        <v>214000</v>
      </c>
      <c r="L25" s="19">
        <f t="shared" si="2"/>
        <v>260000</v>
      </c>
      <c r="M25" s="19">
        <f t="shared" si="3"/>
        <v>300000</v>
      </c>
      <c r="N25" s="15">
        <v>190000</v>
      </c>
      <c r="O25" s="15">
        <v>214000</v>
      </c>
      <c r="P25" s="15">
        <v>260000</v>
      </c>
      <c r="Q25" s="15">
        <v>300000</v>
      </c>
    </row>
    <row r="26" spans="1:17" ht="12.75">
      <c r="A26" s="3" t="s">
        <v>177</v>
      </c>
      <c r="B26" s="3" t="s">
        <v>223</v>
      </c>
      <c r="C26" s="3" t="s">
        <v>329</v>
      </c>
      <c r="D26">
        <v>9999</v>
      </c>
      <c r="E26">
        <v>31</v>
      </c>
      <c r="F26">
        <v>270</v>
      </c>
      <c r="G26" s="12"/>
      <c r="H26" s="12"/>
      <c r="I26" s="13">
        <v>0</v>
      </c>
      <c r="J26" s="19">
        <f t="shared" si="0"/>
        <v>190000</v>
      </c>
      <c r="K26" s="21">
        <f t="shared" si="1"/>
        <v>214000</v>
      </c>
      <c r="L26" s="19">
        <f t="shared" si="2"/>
        <v>260000</v>
      </c>
      <c r="M26" s="19">
        <f t="shared" si="3"/>
        <v>300000</v>
      </c>
      <c r="N26" s="15">
        <v>190000</v>
      </c>
      <c r="O26" s="15">
        <v>214000</v>
      </c>
      <c r="P26" s="15">
        <v>260000</v>
      </c>
      <c r="Q26" s="15">
        <v>300000</v>
      </c>
    </row>
    <row r="27" spans="1:17" ht="12.75">
      <c r="A27" s="3" t="s">
        <v>177</v>
      </c>
      <c r="B27" s="3" t="s">
        <v>223</v>
      </c>
      <c r="C27" s="3" t="s">
        <v>330</v>
      </c>
      <c r="D27">
        <v>9999</v>
      </c>
      <c r="E27">
        <v>101</v>
      </c>
      <c r="F27">
        <v>280</v>
      </c>
      <c r="G27" s="12"/>
      <c r="H27" s="12"/>
      <c r="I27" s="13">
        <v>0</v>
      </c>
      <c r="J27" s="19">
        <f t="shared" si="0"/>
        <v>190000</v>
      </c>
      <c r="K27" s="21">
        <f t="shared" si="1"/>
        <v>214000</v>
      </c>
      <c r="L27" s="19">
        <f t="shared" si="2"/>
        <v>260000</v>
      </c>
      <c r="M27" s="19">
        <f t="shared" si="3"/>
        <v>300000</v>
      </c>
      <c r="N27" s="15">
        <v>190000</v>
      </c>
      <c r="O27" s="15">
        <v>214000</v>
      </c>
      <c r="P27" s="15">
        <v>260000</v>
      </c>
      <c r="Q27" s="15">
        <v>300000</v>
      </c>
    </row>
    <row r="28" spans="1:17" ht="12.75">
      <c r="A28" s="3" t="s">
        <v>177</v>
      </c>
      <c r="B28" s="3" t="s">
        <v>223</v>
      </c>
      <c r="C28" s="3" t="s">
        <v>331</v>
      </c>
      <c r="D28">
        <v>9999</v>
      </c>
      <c r="E28">
        <v>30</v>
      </c>
      <c r="F28">
        <v>290</v>
      </c>
      <c r="G28" s="12"/>
      <c r="H28" s="12"/>
      <c r="I28" s="13">
        <v>0</v>
      </c>
      <c r="J28" s="19">
        <f t="shared" si="0"/>
        <v>190000</v>
      </c>
      <c r="K28" s="21">
        <f t="shared" si="1"/>
        <v>214000</v>
      </c>
      <c r="L28" s="19">
        <f t="shared" si="2"/>
        <v>260000</v>
      </c>
      <c r="M28" s="19">
        <f t="shared" si="3"/>
        <v>300000</v>
      </c>
      <c r="N28" s="15">
        <v>190000</v>
      </c>
      <c r="O28" s="15">
        <v>214000</v>
      </c>
      <c r="P28" s="15">
        <v>260000</v>
      </c>
      <c r="Q28" s="15">
        <v>300000</v>
      </c>
    </row>
    <row r="29" spans="1:13" ht="12.75">
      <c r="A29" s="3"/>
      <c r="B29" s="3"/>
      <c r="C29" s="3"/>
      <c r="D29"/>
      <c r="E29"/>
      <c r="F29"/>
      <c r="G29" s="12"/>
      <c r="H29" s="12"/>
      <c r="I29" s="13"/>
      <c r="J29" s="19"/>
      <c r="K29" s="21"/>
      <c r="L29" s="19"/>
      <c r="M29" s="19"/>
    </row>
    <row r="30" spans="1:17" ht="12.75">
      <c r="A30" s="3" t="s">
        <v>178</v>
      </c>
      <c r="B30" s="3" t="s">
        <v>224</v>
      </c>
      <c r="C30" s="3" t="s">
        <v>333</v>
      </c>
      <c r="D30">
        <v>1000</v>
      </c>
      <c r="E30">
        <v>0</v>
      </c>
      <c r="F30">
        <v>9</v>
      </c>
      <c r="G30" s="12"/>
      <c r="H30" s="12">
        <v>131190</v>
      </c>
      <c r="I30" s="13">
        <v>137750</v>
      </c>
      <c r="J30" s="19">
        <f t="shared" si="0"/>
        <v>155800</v>
      </c>
      <c r="K30" s="21">
        <f t="shared" si="1"/>
        <v>198288</v>
      </c>
      <c r="L30" s="19">
        <f t="shared" si="2"/>
        <v>239664</v>
      </c>
      <c r="M30" s="19">
        <f t="shared" si="3"/>
        <v>297840</v>
      </c>
      <c r="N30" s="15">
        <v>155800</v>
      </c>
      <c r="O30" s="15">
        <v>184752</v>
      </c>
      <c r="P30" s="15">
        <v>223296</v>
      </c>
      <c r="Q30" s="15">
        <v>277512</v>
      </c>
    </row>
    <row r="31" spans="1:17" ht="12.75">
      <c r="A31" s="3" t="s">
        <v>178</v>
      </c>
      <c r="B31" s="3" t="s">
        <v>224</v>
      </c>
      <c r="C31" s="3" t="s">
        <v>334</v>
      </c>
      <c r="D31">
        <v>1000</v>
      </c>
      <c r="E31">
        <v>0</v>
      </c>
      <c r="F31">
        <v>73</v>
      </c>
      <c r="G31" s="12"/>
      <c r="H31" s="12">
        <v>131190</v>
      </c>
      <c r="I31" s="13">
        <v>137750</v>
      </c>
      <c r="J31" s="19">
        <f t="shared" si="0"/>
        <v>155800</v>
      </c>
      <c r="K31" s="21">
        <f t="shared" si="1"/>
        <v>198288</v>
      </c>
      <c r="L31" s="19">
        <f t="shared" si="2"/>
        <v>239664</v>
      </c>
      <c r="M31" s="19">
        <f t="shared" si="3"/>
        <v>297840</v>
      </c>
      <c r="N31" s="15">
        <v>155800</v>
      </c>
      <c r="O31" s="15">
        <v>184752</v>
      </c>
      <c r="P31" s="15">
        <v>223296</v>
      </c>
      <c r="Q31" s="15">
        <v>277512</v>
      </c>
    </row>
    <row r="32" spans="1:17" ht="12.75">
      <c r="A32" s="3" t="s">
        <v>178</v>
      </c>
      <c r="B32" s="3" t="s">
        <v>224</v>
      </c>
      <c r="C32" s="3" t="s">
        <v>335</v>
      </c>
      <c r="D32">
        <v>1000</v>
      </c>
      <c r="E32">
        <v>0</v>
      </c>
      <c r="F32">
        <v>117</v>
      </c>
      <c r="G32" s="12"/>
      <c r="H32" s="12">
        <v>131190</v>
      </c>
      <c r="I32" s="13">
        <v>137750</v>
      </c>
      <c r="J32" s="19">
        <f t="shared" si="0"/>
        <v>155800</v>
      </c>
      <c r="K32" s="21">
        <f t="shared" si="1"/>
        <v>198288</v>
      </c>
      <c r="L32" s="19">
        <f t="shared" si="2"/>
        <v>239664</v>
      </c>
      <c r="M32" s="19">
        <f t="shared" si="3"/>
        <v>297840</v>
      </c>
      <c r="N32" s="15">
        <v>155800</v>
      </c>
      <c r="O32" s="15">
        <v>184752</v>
      </c>
      <c r="P32" s="15">
        <v>223296</v>
      </c>
      <c r="Q32" s="15">
        <v>277512</v>
      </c>
    </row>
    <row r="33" spans="1:17" ht="12.75">
      <c r="A33" s="3" t="s">
        <v>178</v>
      </c>
      <c r="B33" s="3" t="s">
        <v>224</v>
      </c>
      <c r="C33" s="3" t="s">
        <v>336</v>
      </c>
      <c r="D33">
        <v>1000</v>
      </c>
      <c r="E33">
        <v>0</v>
      </c>
      <c r="F33">
        <v>115</v>
      </c>
      <c r="G33" s="12"/>
      <c r="H33" s="12">
        <v>131190</v>
      </c>
      <c r="I33" s="13">
        <v>137750</v>
      </c>
      <c r="J33" s="19">
        <f t="shared" si="0"/>
        <v>155800</v>
      </c>
      <c r="K33" s="21">
        <f t="shared" si="1"/>
        <v>198288</v>
      </c>
      <c r="L33" s="19">
        <f t="shared" si="2"/>
        <v>239664</v>
      </c>
      <c r="M33" s="19">
        <f t="shared" si="3"/>
        <v>297840</v>
      </c>
      <c r="N33" s="15">
        <v>155800</v>
      </c>
      <c r="O33" s="15">
        <v>184752</v>
      </c>
      <c r="P33" s="15">
        <v>223296</v>
      </c>
      <c r="Q33" s="15">
        <v>277512</v>
      </c>
    </row>
    <row r="34" spans="1:13" ht="12.75">
      <c r="A34" s="3"/>
      <c r="B34" s="3"/>
      <c r="C34" s="3"/>
      <c r="D34"/>
      <c r="E34"/>
      <c r="F34"/>
      <c r="G34" s="12"/>
      <c r="H34" s="12"/>
      <c r="I34" s="13"/>
      <c r="J34" s="19"/>
      <c r="K34" s="21"/>
      <c r="L34" s="19"/>
      <c r="M34" s="19"/>
    </row>
    <row r="35" spans="1:17" ht="12.75">
      <c r="A35" s="3" t="s">
        <v>179</v>
      </c>
      <c r="B35" s="3" t="s">
        <v>225</v>
      </c>
      <c r="C35" s="3" t="s">
        <v>369</v>
      </c>
      <c r="D35">
        <v>2620</v>
      </c>
      <c r="E35">
        <v>0</v>
      </c>
      <c r="F35">
        <v>5</v>
      </c>
      <c r="G35" s="15"/>
      <c r="H35" s="15"/>
      <c r="I35" s="13">
        <v>165932</v>
      </c>
      <c r="J35" s="19">
        <f>IF(IF(I35&lt;154896,154896,IF(I35&gt;280749,280749,I35))&gt;N35,IF(I35&lt;154896,154896,IF(I35&gt;280749,280749,I35)),N35)</f>
        <v>165932</v>
      </c>
      <c r="K35" s="21">
        <f aca="true" t="shared" si="4" ref="K35:K42">INT(IF(((IF(I35&lt;J35,J35,I35)/0.95)*1.07)&lt;198288,IF(198288&lt;=O35,O35,198288),IF(((IF(I35&lt;J35,J35,I35)/0.95)*1.07)&gt;359397,359397,IF(((IF(I35&lt;J35,J35,I35)/0.95)*1.07)&lt;O35,O35,((IF(I35&lt;J35,J35,I35)/0.95)*1.07)))))</f>
        <v>198288</v>
      </c>
      <c r="L35" s="19">
        <f aca="true" t="shared" si="5" ref="L35:L42">INT(IF(((IF(I35&lt;J35,J35,I35)/0.95)*1.3)&lt;239664,IF(239664&lt;=P35,P35,239664),IF(((IF(I35&lt;J35,J35,I35)/0.95)*1.3)&gt;434391,434391,IF(((IF(I35&lt;J35,J35,I35)/0.95)*1.3)&lt;P35,P35,((IF(I35&lt;J35,J35,I35)/0.95)*1.3)))))</f>
        <v>239664</v>
      </c>
      <c r="M35" s="19">
        <f aca="true" t="shared" si="6" ref="M35:M42">INT(IF(((IF(I35&lt;J35,J35,I35)/0.95)*1.5)&lt;297840,IF(297840&lt;=Q35,Q35,297840),IF(((IF(I35&lt;J35,J35,I35)/0.95)*1.5)&gt;539835,539835,IF(((IF(I35&lt;J35,J35,I35)/0.95)*1.5)&lt;Q35,Q35,((IF(I35&lt;J35,J35,I35)/0.95)*1.5)))))</f>
        <v>297840</v>
      </c>
      <c r="N35" s="15">
        <v>156750</v>
      </c>
      <c r="O35" s="15">
        <v>184752</v>
      </c>
      <c r="P35" s="15">
        <v>223296</v>
      </c>
      <c r="Q35" s="15">
        <v>277512</v>
      </c>
    </row>
    <row r="36" spans="1:17" ht="12.75">
      <c r="A36" s="3" t="s">
        <v>179</v>
      </c>
      <c r="B36" s="3" t="s">
        <v>226</v>
      </c>
      <c r="C36" s="3" t="s">
        <v>370</v>
      </c>
      <c r="D36">
        <v>4120</v>
      </c>
      <c r="E36">
        <v>0</v>
      </c>
      <c r="F36">
        <v>15</v>
      </c>
      <c r="G36" s="15"/>
      <c r="H36" s="15"/>
      <c r="I36" s="13">
        <v>154850</v>
      </c>
      <c r="J36" s="19">
        <f>IF(IF(I36&lt;154896,154896,IF(I36&gt;280749,280749,I36))&gt;N36,IF(I36&lt;154896,154896,IF(I36&gt;280749,280749,I36)),N36)</f>
        <v>159600</v>
      </c>
      <c r="K36" s="21">
        <f t="shared" si="4"/>
        <v>198288</v>
      </c>
      <c r="L36" s="19">
        <f t="shared" si="5"/>
        <v>239664</v>
      </c>
      <c r="M36" s="19">
        <f t="shared" si="6"/>
        <v>297840</v>
      </c>
      <c r="N36" s="15">
        <v>159600</v>
      </c>
      <c r="O36" s="15">
        <v>184752</v>
      </c>
      <c r="P36" s="15">
        <v>223296</v>
      </c>
      <c r="Q36" s="15">
        <v>277512</v>
      </c>
    </row>
    <row r="37" spans="1:13" ht="12.75">
      <c r="A37" s="3"/>
      <c r="B37" s="3"/>
      <c r="C37" s="3"/>
      <c r="D37"/>
      <c r="E37"/>
      <c r="F37"/>
      <c r="G37" s="15"/>
      <c r="H37" s="15"/>
      <c r="I37" s="13"/>
      <c r="J37" s="19"/>
      <c r="K37" s="21"/>
      <c r="L37" s="19"/>
      <c r="M37" s="19"/>
    </row>
    <row r="38" spans="1:17" ht="12.75">
      <c r="A38" s="3" t="s">
        <v>180</v>
      </c>
      <c r="B38" s="3" t="s">
        <v>227</v>
      </c>
      <c r="C38" s="3" t="s">
        <v>371</v>
      </c>
      <c r="D38">
        <v>1620</v>
      </c>
      <c r="E38">
        <v>0</v>
      </c>
      <c r="F38">
        <v>7</v>
      </c>
      <c r="G38" s="15">
        <v>161500</v>
      </c>
      <c r="H38" s="15"/>
      <c r="I38" s="13">
        <v>163875</v>
      </c>
      <c r="J38" s="19">
        <f>IF(IF(I38&lt;154896,154896,IF(I38&gt;280749,280749,I38))&gt;N38,IF(I38&lt;154896,154896,IF(I38&gt;280749,280749,I38)),N38)</f>
        <v>163875</v>
      </c>
      <c r="K38" s="21">
        <f t="shared" si="4"/>
        <v>198288</v>
      </c>
      <c r="L38" s="19">
        <f t="shared" si="5"/>
        <v>239664</v>
      </c>
      <c r="M38" s="19">
        <f t="shared" si="6"/>
        <v>297840</v>
      </c>
      <c r="N38" s="15">
        <v>144336</v>
      </c>
      <c r="O38" s="15">
        <v>184752</v>
      </c>
      <c r="P38" s="15">
        <v>223296</v>
      </c>
      <c r="Q38" s="15">
        <v>277512</v>
      </c>
    </row>
    <row r="39" spans="1:17" ht="12.75">
      <c r="A39" s="3" t="s">
        <v>180</v>
      </c>
      <c r="B39" s="3" t="s">
        <v>228</v>
      </c>
      <c r="C39" s="3" t="s">
        <v>372</v>
      </c>
      <c r="D39">
        <v>4480</v>
      </c>
      <c r="E39">
        <v>0</v>
      </c>
      <c r="F39">
        <v>37</v>
      </c>
      <c r="G39" s="15"/>
      <c r="H39" s="16">
        <v>275500</v>
      </c>
      <c r="I39" s="13">
        <v>251750</v>
      </c>
      <c r="J39" s="19">
        <f>IF(IF(H39&lt;154896,154896,IF(H39&gt;280749,280749,H39))&gt;N39,IF(H39&lt;154896,154896,IF(H39&gt;280749,280749,H39)),N39)</f>
        <v>275500</v>
      </c>
      <c r="K39" s="21">
        <f t="shared" si="4"/>
        <v>310300</v>
      </c>
      <c r="L39" s="19">
        <f t="shared" si="5"/>
        <v>377000</v>
      </c>
      <c r="M39" s="19">
        <f t="shared" si="6"/>
        <v>435000</v>
      </c>
      <c r="N39" s="15">
        <v>253650</v>
      </c>
      <c r="O39" s="15">
        <v>285650</v>
      </c>
      <c r="P39" s="15">
        <v>347100</v>
      </c>
      <c r="Q39" s="15">
        <v>400500</v>
      </c>
    </row>
    <row r="40" spans="1:17" ht="12.75">
      <c r="A40" s="3" t="s">
        <v>180</v>
      </c>
      <c r="B40" s="3" t="s">
        <v>229</v>
      </c>
      <c r="C40" s="3" t="s">
        <v>373</v>
      </c>
      <c r="D40">
        <v>4940</v>
      </c>
      <c r="E40">
        <v>0</v>
      </c>
      <c r="F40">
        <v>47</v>
      </c>
      <c r="G40" s="15"/>
      <c r="H40" s="15"/>
      <c r="I40" s="13">
        <v>169100</v>
      </c>
      <c r="J40" s="19">
        <f aca="true" t="shared" si="7" ref="J40:J47">IF(IF(I40&lt;154896,154896,IF(I40&gt;280749,280749,I40))&gt;N40,IF(I40&lt;154896,154896,IF(I40&gt;280749,280749,I40)),N40)</f>
        <v>169100</v>
      </c>
      <c r="K40" s="21">
        <f t="shared" si="4"/>
        <v>198288</v>
      </c>
      <c r="L40" s="19">
        <f t="shared" si="5"/>
        <v>239664</v>
      </c>
      <c r="M40" s="19">
        <f t="shared" si="6"/>
        <v>297840</v>
      </c>
      <c r="N40" s="15">
        <v>161500</v>
      </c>
      <c r="O40" s="15">
        <v>184752</v>
      </c>
      <c r="P40" s="15">
        <v>223296</v>
      </c>
      <c r="Q40" s="15">
        <v>277512</v>
      </c>
    </row>
    <row r="41" spans="1:17" ht="12.75">
      <c r="A41" s="3" t="s">
        <v>180</v>
      </c>
      <c r="B41" s="3" t="s">
        <v>230</v>
      </c>
      <c r="C41" s="3" t="s">
        <v>374</v>
      </c>
      <c r="D41">
        <v>5170</v>
      </c>
      <c r="E41">
        <v>0</v>
      </c>
      <c r="F41">
        <v>99</v>
      </c>
      <c r="G41" s="15"/>
      <c r="H41" s="15"/>
      <c r="I41" s="13">
        <v>202350</v>
      </c>
      <c r="J41" s="19">
        <f t="shared" si="7"/>
        <v>202350</v>
      </c>
      <c r="K41" s="21">
        <f t="shared" si="4"/>
        <v>227910</v>
      </c>
      <c r="L41" s="19">
        <f t="shared" si="5"/>
        <v>276900</v>
      </c>
      <c r="M41" s="19">
        <f t="shared" si="6"/>
        <v>319500</v>
      </c>
      <c r="N41" s="15">
        <v>185250</v>
      </c>
      <c r="O41" s="15">
        <v>208650</v>
      </c>
      <c r="P41" s="15">
        <v>253500</v>
      </c>
      <c r="Q41" s="15">
        <v>292500</v>
      </c>
    </row>
    <row r="42" spans="1:17" ht="12.75">
      <c r="A42" s="3" t="s">
        <v>180</v>
      </c>
      <c r="B42" s="3" t="s">
        <v>223</v>
      </c>
      <c r="C42" s="3" t="s">
        <v>375</v>
      </c>
      <c r="D42">
        <v>9999</v>
      </c>
      <c r="E42">
        <v>90</v>
      </c>
      <c r="F42">
        <v>5</v>
      </c>
      <c r="G42" s="15"/>
      <c r="H42" s="15"/>
      <c r="I42" s="13">
        <v>0</v>
      </c>
      <c r="J42" s="19">
        <f t="shared" si="7"/>
        <v>166250</v>
      </c>
      <c r="K42" s="21">
        <f t="shared" si="4"/>
        <v>198288</v>
      </c>
      <c r="L42" s="19">
        <f t="shared" si="5"/>
        <v>239664</v>
      </c>
      <c r="M42" s="19">
        <f t="shared" si="6"/>
        <v>297840</v>
      </c>
      <c r="N42" s="15">
        <v>166250</v>
      </c>
      <c r="O42" s="15">
        <v>187250</v>
      </c>
      <c r="P42" s="15">
        <v>227500</v>
      </c>
      <c r="Q42" s="15">
        <v>277512</v>
      </c>
    </row>
    <row r="43" spans="1:17" ht="12.75">
      <c r="A43" s="3" t="s">
        <v>180</v>
      </c>
      <c r="B43" s="3" t="s">
        <v>223</v>
      </c>
      <c r="C43" s="3" t="s">
        <v>376</v>
      </c>
      <c r="D43">
        <v>9999</v>
      </c>
      <c r="E43">
        <v>92</v>
      </c>
      <c r="F43">
        <v>27</v>
      </c>
      <c r="G43" s="15"/>
      <c r="H43" s="15"/>
      <c r="I43" s="13">
        <v>0</v>
      </c>
      <c r="J43" s="19">
        <f t="shared" si="7"/>
        <v>201850</v>
      </c>
      <c r="K43" s="21">
        <f aca="true" t="shared" si="8" ref="K43:K68">INT(IF(((IF(I43&lt;J43,J43,I43)/0.95)*1.07)&lt;198288,IF(198288&lt;=O43,O43,198288),IF(((IF(I43&lt;J43,J43,I43)/0.95)*1.07)&gt;359397,359397,IF(((IF(I43&lt;J43,J43,I43)/0.95)*1.07)&lt;O43,O43,((IF(I43&lt;J43,J43,I43)/0.95)*1.07)))))</f>
        <v>227350</v>
      </c>
      <c r="L43" s="19">
        <f aca="true" t="shared" si="9" ref="L43:L68">INT(IF(((IF(I43&lt;J43,J43,I43)/0.95)*1.3)&lt;239664,IF(239664&lt;=P43,P43,239664),IF(((IF(I43&lt;J43,J43,I43)/0.95)*1.3)&gt;434391,434391,IF(((IF(I43&lt;J43,J43,I43)/0.95)*1.3)&lt;P43,P43,((IF(I43&lt;J43,J43,I43)/0.95)*1.3)))))</f>
        <v>276250</v>
      </c>
      <c r="M43" s="19">
        <f aca="true" t="shared" si="10" ref="M43:M68">INT(IF(((IF(I43&lt;J43,J43,I43)/0.95)*1.5)&lt;297840,IF(297840&lt;=Q43,Q43,297840),IF(((IF(I43&lt;J43,J43,I43)/0.95)*1.5)&gt;539835,539835,IF(((IF(I43&lt;J43,J43,I43)/0.95)*1.5)&lt;Q43,Q43,((IF(I43&lt;J43,J43,I43)/0.95)*1.5)))))</f>
        <v>318750</v>
      </c>
      <c r="N43" s="15">
        <v>201850</v>
      </c>
      <c r="O43" s="15">
        <v>227350</v>
      </c>
      <c r="P43" s="15">
        <v>276250</v>
      </c>
      <c r="Q43" s="15">
        <v>318750</v>
      </c>
    </row>
    <row r="44" spans="1:17" ht="12.75">
      <c r="A44" s="3" t="s">
        <v>180</v>
      </c>
      <c r="B44" s="3" t="s">
        <v>223</v>
      </c>
      <c r="C44" s="3" t="s">
        <v>378</v>
      </c>
      <c r="D44">
        <v>9999</v>
      </c>
      <c r="E44">
        <v>91</v>
      </c>
      <c r="F44">
        <v>45</v>
      </c>
      <c r="G44" s="15"/>
      <c r="H44" s="15"/>
      <c r="I44" s="13">
        <v>0</v>
      </c>
      <c r="J44" s="19">
        <f t="shared" si="7"/>
        <v>237500</v>
      </c>
      <c r="K44" s="21">
        <f t="shared" si="8"/>
        <v>267500</v>
      </c>
      <c r="L44" s="19">
        <f t="shared" si="9"/>
        <v>325000</v>
      </c>
      <c r="M44" s="19">
        <f t="shared" si="10"/>
        <v>375000</v>
      </c>
      <c r="N44" s="15">
        <v>237500</v>
      </c>
      <c r="O44" s="15">
        <v>267500</v>
      </c>
      <c r="P44" s="15">
        <v>325000</v>
      </c>
      <c r="Q44" s="15">
        <v>375000</v>
      </c>
    </row>
    <row r="45" spans="1:17" ht="12.75">
      <c r="A45" s="3" t="s">
        <v>180</v>
      </c>
      <c r="B45" s="3" t="s">
        <v>223</v>
      </c>
      <c r="C45" s="3" t="s">
        <v>379</v>
      </c>
      <c r="D45">
        <v>9999</v>
      </c>
      <c r="E45">
        <v>26</v>
      </c>
      <c r="F45">
        <v>51</v>
      </c>
      <c r="G45" s="15"/>
      <c r="H45" s="15"/>
      <c r="I45" s="13">
        <v>0</v>
      </c>
      <c r="J45" s="19">
        <f t="shared" si="7"/>
        <v>261609</v>
      </c>
      <c r="K45" s="21">
        <f t="shared" si="8"/>
        <v>303300</v>
      </c>
      <c r="L45" s="19">
        <f t="shared" si="9"/>
        <v>368550</v>
      </c>
      <c r="M45" s="19">
        <f t="shared" si="10"/>
        <v>425250</v>
      </c>
      <c r="N45" s="15">
        <v>261609</v>
      </c>
      <c r="O45" s="15">
        <v>303300</v>
      </c>
      <c r="P45" s="15">
        <v>368550</v>
      </c>
      <c r="Q45" s="15">
        <v>425250</v>
      </c>
    </row>
    <row r="46" spans="1:17" ht="12.75">
      <c r="A46" s="3" t="s">
        <v>180</v>
      </c>
      <c r="B46" s="3" t="s">
        <v>223</v>
      </c>
      <c r="C46" s="3" t="s">
        <v>365</v>
      </c>
      <c r="D46">
        <v>9999</v>
      </c>
      <c r="E46">
        <v>27</v>
      </c>
      <c r="F46">
        <v>57</v>
      </c>
      <c r="G46" s="15"/>
      <c r="H46" s="15"/>
      <c r="I46" s="13">
        <v>0</v>
      </c>
      <c r="J46" s="19">
        <f t="shared" si="7"/>
        <v>237500</v>
      </c>
      <c r="K46" s="21">
        <f t="shared" si="8"/>
        <v>267500</v>
      </c>
      <c r="L46" s="19">
        <f t="shared" si="9"/>
        <v>325000</v>
      </c>
      <c r="M46" s="19">
        <f t="shared" si="10"/>
        <v>375000</v>
      </c>
      <c r="N46" s="15">
        <v>237500</v>
      </c>
      <c r="O46" s="15">
        <v>267500</v>
      </c>
      <c r="P46" s="15">
        <v>325000</v>
      </c>
      <c r="Q46" s="15">
        <v>375000</v>
      </c>
    </row>
    <row r="47" spans="1:17" ht="12.75">
      <c r="A47" s="3" t="s">
        <v>180</v>
      </c>
      <c r="B47" s="3" t="s">
        <v>223</v>
      </c>
      <c r="C47" s="3" t="s">
        <v>380</v>
      </c>
      <c r="D47">
        <v>9999</v>
      </c>
      <c r="E47">
        <v>98</v>
      </c>
      <c r="F47">
        <v>69</v>
      </c>
      <c r="G47" s="15"/>
      <c r="H47" s="15"/>
      <c r="I47" s="13">
        <v>0</v>
      </c>
      <c r="J47" s="19">
        <f t="shared" si="7"/>
        <v>261609</v>
      </c>
      <c r="K47" s="21">
        <f t="shared" si="8"/>
        <v>334863</v>
      </c>
      <c r="L47" s="19">
        <f t="shared" si="9"/>
        <v>404724</v>
      </c>
      <c r="M47" s="19">
        <f t="shared" si="10"/>
        <v>502990</v>
      </c>
      <c r="N47" s="15">
        <v>261609</v>
      </c>
      <c r="O47" s="15">
        <v>334863</v>
      </c>
      <c r="P47" s="15">
        <v>404724</v>
      </c>
      <c r="Q47" s="15">
        <v>502990</v>
      </c>
    </row>
    <row r="48" spans="1:17" ht="12.75">
      <c r="A48" s="3" t="s">
        <v>180</v>
      </c>
      <c r="B48" s="3" t="s">
        <v>231</v>
      </c>
      <c r="C48" s="3" t="s">
        <v>382</v>
      </c>
      <c r="D48">
        <v>6690</v>
      </c>
      <c r="E48">
        <v>0</v>
      </c>
      <c r="F48">
        <v>89</v>
      </c>
      <c r="G48" s="15"/>
      <c r="H48" s="15"/>
      <c r="I48" s="13">
        <v>161405</v>
      </c>
      <c r="J48" s="19">
        <f aca="true" t="shared" si="11" ref="J48:J53">IF(IF(I48&lt;154896,154896,IF(I48&gt;280749,280749,I48))&gt;N48,IF(I48&lt;154896,154896,IF(I48&gt;280749,280749,I48)),N48)</f>
        <v>161405</v>
      </c>
      <c r="K48" s="21">
        <f t="shared" si="8"/>
        <v>198288</v>
      </c>
      <c r="L48" s="19">
        <f t="shared" si="9"/>
        <v>239664</v>
      </c>
      <c r="M48" s="19">
        <f t="shared" si="10"/>
        <v>297840</v>
      </c>
      <c r="N48" s="15">
        <v>152362</v>
      </c>
      <c r="O48" s="15">
        <v>194850</v>
      </c>
      <c r="P48" s="15">
        <v>235550</v>
      </c>
      <c r="Q48" s="15">
        <v>292800</v>
      </c>
    </row>
    <row r="49" spans="1:17" ht="12.75">
      <c r="A49" s="3" t="s">
        <v>180</v>
      </c>
      <c r="B49" s="3" t="s">
        <v>232</v>
      </c>
      <c r="C49" s="3" t="s">
        <v>383</v>
      </c>
      <c r="D49">
        <v>6780</v>
      </c>
      <c r="E49">
        <v>0</v>
      </c>
      <c r="F49">
        <v>65</v>
      </c>
      <c r="G49" s="15"/>
      <c r="H49" s="16">
        <v>171950</v>
      </c>
      <c r="I49" s="13">
        <v>198353</v>
      </c>
      <c r="J49" s="19">
        <f t="shared" si="11"/>
        <v>198353</v>
      </c>
      <c r="K49" s="21">
        <f t="shared" si="8"/>
        <v>223408</v>
      </c>
      <c r="L49" s="19">
        <f t="shared" si="9"/>
        <v>271430</v>
      </c>
      <c r="M49" s="19">
        <f t="shared" si="10"/>
        <v>313188</v>
      </c>
      <c r="N49" s="15">
        <v>183350</v>
      </c>
      <c r="O49" s="15">
        <v>206510</v>
      </c>
      <c r="P49" s="15">
        <v>250900</v>
      </c>
      <c r="Q49" s="15">
        <v>292800</v>
      </c>
    </row>
    <row r="50" spans="1:17" ht="12.75">
      <c r="A50" s="3" t="s">
        <v>180</v>
      </c>
      <c r="B50" s="3" t="s">
        <v>232</v>
      </c>
      <c r="C50" s="3" t="s">
        <v>384</v>
      </c>
      <c r="D50">
        <v>6780</v>
      </c>
      <c r="E50">
        <v>0</v>
      </c>
      <c r="F50">
        <v>71</v>
      </c>
      <c r="G50" s="15"/>
      <c r="H50" s="16">
        <v>171950</v>
      </c>
      <c r="I50" s="13">
        <v>198353</v>
      </c>
      <c r="J50" s="19">
        <f t="shared" si="11"/>
        <v>198353</v>
      </c>
      <c r="K50" s="21">
        <f t="shared" si="8"/>
        <v>223408</v>
      </c>
      <c r="L50" s="19">
        <f t="shared" si="9"/>
        <v>271430</v>
      </c>
      <c r="M50" s="19">
        <f t="shared" si="10"/>
        <v>313188</v>
      </c>
      <c r="N50" s="15">
        <v>183350</v>
      </c>
      <c r="O50" s="15">
        <v>206510</v>
      </c>
      <c r="P50" s="15">
        <v>250900</v>
      </c>
      <c r="Q50" s="15">
        <v>292800</v>
      </c>
    </row>
    <row r="51" spans="1:17" ht="12.75">
      <c r="A51" s="3" t="s">
        <v>180</v>
      </c>
      <c r="B51" s="3" t="s">
        <v>233</v>
      </c>
      <c r="C51" s="3" t="s">
        <v>385</v>
      </c>
      <c r="D51">
        <v>6920</v>
      </c>
      <c r="E51">
        <v>0</v>
      </c>
      <c r="F51">
        <v>17</v>
      </c>
      <c r="G51" s="15"/>
      <c r="H51" s="16">
        <v>208810</v>
      </c>
      <c r="I51" s="13">
        <v>237500</v>
      </c>
      <c r="J51" s="19">
        <f t="shared" si="11"/>
        <v>261609</v>
      </c>
      <c r="K51" s="21">
        <f t="shared" si="8"/>
        <v>310300</v>
      </c>
      <c r="L51" s="19">
        <f t="shared" si="9"/>
        <v>377000</v>
      </c>
      <c r="M51" s="19">
        <f t="shared" si="10"/>
        <v>435000</v>
      </c>
      <c r="N51" s="15">
        <v>261609</v>
      </c>
      <c r="O51" s="15">
        <v>310300</v>
      </c>
      <c r="P51" s="15">
        <v>377000</v>
      </c>
      <c r="Q51" s="15">
        <v>435000</v>
      </c>
    </row>
    <row r="52" spans="1:17" ht="12.75">
      <c r="A52" s="3" t="s">
        <v>180</v>
      </c>
      <c r="B52" s="3" t="s">
        <v>233</v>
      </c>
      <c r="C52" s="3" t="s">
        <v>386</v>
      </c>
      <c r="D52">
        <v>6920</v>
      </c>
      <c r="E52">
        <v>0</v>
      </c>
      <c r="F52">
        <v>61</v>
      </c>
      <c r="G52" s="15"/>
      <c r="H52" s="16">
        <v>208810</v>
      </c>
      <c r="I52" s="13">
        <v>237500</v>
      </c>
      <c r="J52" s="19">
        <f t="shared" si="11"/>
        <v>261609</v>
      </c>
      <c r="K52" s="21">
        <f t="shared" si="8"/>
        <v>310300</v>
      </c>
      <c r="L52" s="19">
        <f t="shared" si="9"/>
        <v>377000</v>
      </c>
      <c r="M52" s="19">
        <f t="shared" si="10"/>
        <v>435000</v>
      </c>
      <c r="N52" s="15">
        <v>261609</v>
      </c>
      <c r="O52" s="15">
        <v>310300</v>
      </c>
      <c r="P52" s="15">
        <v>377000</v>
      </c>
      <c r="Q52" s="15">
        <v>435000</v>
      </c>
    </row>
    <row r="53" spans="1:17" ht="12.75">
      <c r="A53" s="3" t="s">
        <v>180</v>
      </c>
      <c r="B53" s="3" t="s">
        <v>233</v>
      </c>
      <c r="C53" s="3" t="s">
        <v>387</v>
      </c>
      <c r="D53">
        <v>6920</v>
      </c>
      <c r="E53">
        <v>0</v>
      </c>
      <c r="F53">
        <v>67</v>
      </c>
      <c r="G53" s="15"/>
      <c r="H53" s="16">
        <v>208810</v>
      </c>
      <c r="I53" s="13">
        <v>237500</v>
      </c>
      <c r="J53" s="19">
        <f t="shared" si="11"/>
        <v>261609</v>
      </c>
      <c r="K53" s="21">
        <f t="shared" si="8"/>
        <v>310300</v>
      </c>
      <c r="L53" s="19">
        <f t="shared" si="9"/>
        <v>377000</v>
      </c>
      <c r="M53" s="19">
        <f t="shared" si="10"/>
        <v>435000</v>
      </c>
      <c r="N53" s="15">
        <v>261609</v>
      </c>
      <c r="O53" s="15">
        <v>310300</v>
      </c>
      <c r="P53" s="15">
        <v>377000</v>
      </c>
      <c r="Q53" s="15">
        <v>435000</v>
      </c>
    </row>
    <row r="54" spans="1:17" ht="12.75">
      <c r="A54" s="3" t="s">
        <v>180</v>
      </c>
      <c r="B54" s="3" t="s">
        <v>234</v>
      </c>
      <c r="C54" s="3" t="s">
        <v>388</v>
      </c>
      <c r="D54">
        <v>8120</v>
      </c>
      <c r="E54">
        <v>0</v>
      </c>
      <c r="F54">
        <v>77</v>
      </c>
      <c r="G54" s="15"/>
      <c r="H54" s="15"/>
      <c r="I54" s="13">
        <v>217054</v>
      </c>
      <c r="J54" s="19">
        <f>IF(IF(I54&lt;154896,154896,IF(I54&gt;280749,280749,I54))&gt;N54,IF(I54&lt;154896,154896,IF(I54&gt;280749,280749,I54)),N54)</f>
        <v>261609</v>
      </c>
      <c r="K54" s="21">
        <f t="shared" si="8"/>
        <v>302275</v>
      </c>
      <c r="L54" s="19">
        <f t="shared" si="9"/>
        <v>367250</v>
      </c>
      <c r="M54" s="19">
        <f t="shared" si="10"/>
        <v>423750</v>
      </c>
      <c r="N54" s="15">
        <v>261609</v>
      </c>
      <c r="O54" s="15">
        <v>302275</v>
      </c>
      <c r="P54" s="15">
        <v>367250</v>
      </c>
      <c r="Q54" s="15">
        <v>423750</v>
      </c>
    </row>
    <row r="55" spans="1:17" ht="12.75">
      <c r="A55" s="3" t="s">
        <v>180</v>
      </c>
      <c r="B55" s="3" t="s">
        <v>235</v>
      </c>
      <c r="C55" s="3" t="s">
        <v>389</v>
      </c>
      <c r="D55">
        <v>9270</v>
      </c>
      <c r="E55">
        <v>0</v>
      </c>
      <c r="F55">
        <v>113</v>
      </c>
      <c r="G55" s="15">
        <v>251750</v>
      </c>
      <c r="H55" s="15"/>
      <c r="I55" s="13">
        <v>236278</v>
      </c>
      <c r="J55" s="19">
        <f>IF(IF(G55&lt;154896,154896,IF(G55&gt;280749,280749,G55))&gt;N55,IF(G55&lt;154896,154896,IF(G55&gt;280749,280749,G55)),N55)</f>
        <v>251750</v>
      </c>
      <c r="K55" s="21">
        <f t="shared" si="8"/>
        <v>283550</v>
      </c>
      <c r="L55" s="19">
        <f t="shared" si="9"/>
        <v>344500</v>
      </c>
      <c r="M55" s="19">
        <f t="shared" si="10"/>
        <v>397500</v>
      </c>
      <c r="N55" s="15">
        <v>209950</v>
      </c>
      <c r="O55" s="15">
        <v>236470</v>
      </c>
      <c r="P55" s="15">
        <v>287300</v>
      </c>
      <c r="Q55" s="15">
        <v>331500</v>
      </c>
    </row>
    <row r="56" spans="1:17" ht="12.75">
      <c r="A56" s="3" t="s">
        <v>180</v>
      </c>
      <c r="B56" s="3" t="s">
        <v>236</v>
      </c>
      <c r="C56" s="3" t="s">
        <v>390</v>
      </c>
      <c r="D56">
        <v>9340</v>
      </c>
      <c r="E56">
        <v>0</v>
      </c>
      <c r="F56">
        <v>101</v>
      </c>
      <c r="G56" s="15"/>
      <c r="H56" s="15"/>
      <c r="I56" s="13">
        <v>156750</v>
      </c>
      <c r="J56" s="19">
        <f aca="true" t="shared" si="12" ref="J56:J75">IF(IF(I56&lt;154896,154896,IF(I56&gt;280749,280749,I56))&gt;N56,IF(I56&lt;154896,154896,IF(I56&gt;280749,280749,I56)),N56)</f>
        <v>156750</v>
      </c>
      <c r="K56" s="21">
        <f t="shared" si="8"/>
        <v>198288</v>
      </c>
      <c r="L56" s="19">
        <f t="shared" si="9"/>
        <v>239664</v>
      </c>
      <c r="M56" s="19">
        <f t="shared" si="10"/>
        <v>297840</v>
      </c>
      <c r="N56" s="15">
        <v>144336</v>
      </c>
      <c r="O56" s="15">
        <v>184752</v>
      </c>
      <c r="P56" s="15">
        <v>223296</v>
      </c>
      <c r="Q56" s="15">
        <v>277512</v>
      </c>
    </row>
    <row r="57" spans="1:17" ht="12.75">
      <c r="A57" s="3" t="s">
        <v>180</v>
      </c>
      <c r="B57" s="3" t="s">
        <v>236</v>
      </c>
      <c r="C57" s="3" t="s">
        <v>391</v>
      </c>
      <c r="D57">
        <v>9340</v>
      </c>
      <c r="E57">
        <v>0</v>
      </c>
      <c r="F57">
        <v>115</v>
      </c>
      <c r="G57" s="15"/>
      <c r="H57" s="15"/>
      <c r="I57" s="13">
        <v>156750</v>
      </c>
      <c r="J57" s="19">
        <f t="shared" si="12"/>
        <v>156750</v>
      </c>
      <c r="K57" s="21">
        <f t="shared" si="8"/>
        <v>198288</v>
      </c>
      <c r="L57" s="19">
        <f t="shared" si="9"/>
        <v>239664</v>
      </c>
      <c r="M57" s="19">
        <f t="shared" si="10"/>
        <v>297840</v>
      </c>
      <c r="N57" s="15">
        <v>144336</v>
      </c>
      <c r="O57" s="15">
        <v>184752</v>
      </c>
      <c r="P57" s="15">
        <v>223296</v>
      </c>
      <c r="Q57" s="15">
        <v>277512</v>
      </c>
    </row>
    <row r="58" spans="1:13" ht="12.75">
      <c r="A58" s="3"/>
      <c r="B58" s="3"/>
      <c r="C58" s="3"/>
      <c r="D58"/>
      <c r="E58"/>
      <c r="F58"/>
      <c r="G58" s="15"/>
      <c r="H58" s="15"/>
      <c r="I58" s="13"/>
      <c r="J58" s="19"/>
      <c r="K58" s="21"/>
      <c r="L58" s="19"/>
      <c r="M58" s="19"/>
    </row>
    <row r="59" spans="1:17" ht="12.75">
      <c r="A59" s="3" t="s">
        <v>181</v>
      </c>
      <c r="B59" s="3" t="s">
        <v>237</v>
      </c>
      <c r="C59" s="3" t="s">
        <v>392</v>
      </c>
      <c r="D59">
        <v>1125</v>
      </c>
      <c r="E59">
        <v>0</v>
      </c>
      <c r="F59">
        <v>13</v>
      </c>
      <c r="G59" s="15"/>
      <c r="H59" s="15"/>
      <c r="I59" s="13">
        <v>269772</v>
      </c>
      <c r="J59" s="19">
        <f t="shared" si="12"/>
        <v>269772</v>
      </c>
      <c r="K59" s="21">
        <f t="shared" si="8"/>
        <v>334863</v>
      </c>
      <c r="L59" s="19">
        <f t="shared" si="9"/>
        <v>404724</v>
      </c>
      <c r="M59" s="19">
        <f t="shared" si="10"/>
        <v>484500</v>
      </c>
      <c r="N59" s="15">
        <v>261609</v>
      </c>
      <c r="O59" s="15">
        <v>334863</v>
      </c>
      <c r="P59" s="15">
        <v>404724</v>
      </c>
      <c r="Q59" s="15">
        <v>484500</v>
      </c>
    </row>
    <row r="60" spans="1:17" ht="12.75">
      <c r="A60" s="3" t="s">
        <v>181</v>
      </c>
      <c r="B60" s="3" t="s">
        <v>238</v>
      </c>
      <c r="C60" s="3" t="s">
        <v>393</v>
      </c>
      <c r="D60">
        <v>1720</v>
      </c>
      <c r="E60">
        <v>0</v>
      </c>
      <c r="F60">
        <v>41</v>
      </c>
      <c r="G60" s="15"/>
      <c r="H60" s="16">
        <v>166720</v>
      </c>
      <c r="I60" s="13">
        <v>185250</v>
      </c>
      <c r="J60" s="19">
        <f t="shared" si="12"/>
        <v>194102</v>
      </c>
      <c r="K60" s="21">
        <f t="shared" si="8"/>
        <v>218620</v>
      </c>
      <c r="L60" s="19">
        <f t="shared" si="9"/>
        <v>265613</v>
      </c>
      <c r="M60" s="19">
        <f t="shared" si="10"/>
        <v>306476</v>
      </c>
      <c r="N60" s="15">
        <v>194102</v>
      </c>
      <c r="O60" s="15">
        <v>218620</v>
      </c>
      <c r="P60" s="15">
        <v>265613</v>
      </c>
      <c r="Q60" s="15">
        <v>306476</v>
      </c>
    </row>
    <row r="61" spans="1:17" ht="12.75">
      <c r="A61" s="3" t="s">
        <v>181</v>
      </c>
      <c r="B61" s="3" t="s">
        <v>239</v>
      </c>
      <c r="C61" s="3" t="s">
        <v>394</v>
      </c>
      <c r="D61">
        <v>2080</v>
      </c>
      <c r="E61">
        <v>0</v>
      </c>
      <c r="F61">
        <v>1</v>
      </c>
      <c r="G61" s="15"/>
      <c r="H61" s="16">
        <v>221920</v>
      </c>
      <c r="I61" s="13">
        <v>223250</v>
      </c>
      <c r="J61" s="19">
        <f t="shared" si="12"/>
        <v>261609</v>
      </c>
      <c r="K61" s="21">
        <f t="shared" si="8"/>
        <v>334863</v>
      </c>
      <c r="L61" s="19">
        <f t="shared" si="9"/>
        <v>404724</v>
      </c>
      <c r="M61" s="19">
        <f t="shared" si="10"/>
        <v>480000</v>
      </c>
      <c r="N61" s="15">
        <v>261609</v>
      </c>
      <c r="O61" s="15">
        <v>334863</v>
      </c>
      <c r="P61" s="15">
        <v>404724</v>
      </c>
      <c r="Q61" s="15">
        <v>480000</v>
      </c>
    </row>
    <row r="62" spans="1:17" ht="12.75">
      <c r="A62" s="3" t="s">
        <v>181</v>
      </c>
      <c r="B62" s="3" t="s">
        <v>239</v>
      </c>
      <c r="C62" s="3" t="s">
        <v>395</v>
      </c>
      <c r="D62">
        <v>2080</v>
      </c>
      <c r="E62">
        <v>0</v>
      </c>
      <c r="F62">
        <v>5</v>
      </c>
      <c r="G62" s="15"/>
      <c r="H62" s="16">
        <v>221920</v>
      </c>
      <c r="I62" s="13">
        <v>223250</v>
      </c>
      <c r="J62" s="19">
        <f t="shared" si="12"/>
        <v>261609</v>
      </c>
      <c r="K62" s="21">
        <f t="shared" si="8"/>
        <v>334863</v>
      </c>
      <c r="L62" s="19">
        <f t="shared" si="9"/>
        <v>404724</v>
      </c>
      <c r="M62" s="19">
        <f t="shared" si="10"/>
        <v>480000</v>
      </c>
      <c r="N62" s="15">
        <v>261609</v>
      </c>
      <c r="O62" s="15">
        <v>334863</v>
      </c>
      <c r="P62" s="15">
        <v>404724</v>
      </c>
      <c r="Q62" s="15">
        <v>480000</v>
      </c>
    </row>
    <row r="63" spans="1:17" ht="12.75">
      <c r="A63" s="3" t="s">
        <v>181</v>
      </c>
      <c r="B63" s="3" t="s">
        <v>239</v>
      </c>
      <c r="C63" s="3" t="s">
        <v>396</v>
      </c>
      <c r="D63">
        <v>2080</v>
      </c>
      <c r="E63">
        <v>0</v>
      </c>
      <c r="F63">
        <v>31</v>
      </c>
      <c r="G63" s="15"/>
      <c r="H63" s="16">
        <v>221920</v>
      </c>
      <c r="I63" s="13">
        <v>223250</v>
      </c>
      <c r="J63" s="19">
        <f t="shared" si="12"/>
        <v>261609</v>
      </c>
      <c r="K63" s="21">
        <f t="shared" si="8"/>
        <v>334863</v>
      </c>
      <c r="L63" s="19">
        <f t="shared" si="9"/>
        <v>404724</v>
      </c>
      <c r="M63" s="19">
        <f t="shared" si="10"/>
        <v>480000</v>
      </c>
      <c r="N63" s="15">
        <v>261609</v>
      </c>
      <c r="O63" s="15">
        <v>334863</v>
      </c>
      <c r="P63" s="15">
        <v>404724</v>
      </c>
      <c r="Q63" s="15">
        <v>480000</v>
      </c>
    </row>
    <row r="64" spans="1:17" ht="12.75">
      <c r="A64" s="3" t="s">
        <v>181</v>
      </c>
      <c r="B64" s="3" t="s">
        <v>239</v>
      </c>
      <c r="C64" s="3" t="s">
        <v>397</v>
      </c>
      <c r="D64">
        <v>2080</v>
      </c>
      <c r="E64">
        <v>0</v>
      </c>
      <c r="F64">
        <v>35</v>
      </c>
      <c r="G64" s="15"/>
      <c r="H64" s="16">
        <v>221920</v>
      </c>
      <c r="I64" s="13">
        <v>223250</v>
      </c>
      <c r="J64" s="19">
        <f t="shared" si="12"/>
        <v>261609</v>
      </c>
      <c r="K64" s="21">
        <f t="shared" si="8"/>
        <v>334863</v>
      </c>
      <c r="L64" s="19">
        <f t="shared" si="9"/>
        <v>404724</v>
      </c>
      <c r="M64" s="19">
        <f t="shared" si="10"/>
        <v>480000</v>
      </c>
      <c r="N64" s="15">
        <v>261609</v>
      </c>
      <c r="O64" s="15">
        <v>334863</v>
      </c>
      <c r="P64" s="15">
        <v>404724</v>
      </c>
      <c r="Q64" s="15">
        <v>480000</v>
      </c>
    </row>
    <row r="65" spans="1:17" ht="12.75">
      <c r="A65" s="3" t="s">
        <v>181</v>
      </c>
      <c r="B65" s="3" t="s">
        <v>239</v>
      </c>
      <c r="C65" s="3" t="s">
        <v>334</v>
      </c>
      <c r="D65">
        <v>2080</v>
      </c>
      <c r="E65">
        <v>0</v>
      </c>
      <c r="F65">
        <v>59</v>
      </c>
      <c r="G65" s="15"/>
      <c r="H65" s="16">
        <v>221920</v>
      </c>
      <c r="I65" s="13">
        <v>223250</v>
      </c>
      <c r="J65" s="19">
        <f t="shared" si="12"/>
        <v>261609</v>
      </c>
      <c r="K65" s="21">
        <f t="shared" si="8"/>
        <v>334863</v>
      </c>
      <c r="L65" s="19">
        <f t="shared" si="9"/>
        <v>404724</v>
      </c>
      <c r="M65" s="19">
        <f t="shared" si="10"/>
        <v>480000</v>
      </c>
      <c r="N65" s="15">
        <v>261609</v>
      </c>
      <c r="O65" s="15">
        <v>334863</v>
      </c>
      <c r="P65" s="15">
        <v>404724</v>
      </c>
      <c r="Q65" s="15">
        <v>480000</v>
      </c>
    </row>
    <row r="66" spans="1:17" ht="12.75">
      <c r="A66" s="3" t="s">
        <v>181</v>
      </c>
      <c r="B66" s="3" t="s">
        <v>240</v>
      </c>
      <c r="C66" s="3" t="s">
        <v>398</v>
      </c>
      <c r="D66">
        <v>2670</v>
      </c>
      <c r="E66">
        <v>0</v>
      </c>
      <c r="F66">
        <v>69</v>
      </c>
      <c r="G66" s="15"/>
      <c r="H66" s="15"/>
      <c r="I66" s="13">
        <v>194655</v>
      </c>
      <c r="J66" s="19">
        <f t="shared" si="12"/>
        <v>201372</v>
      </c>
      <c r="K66" s="21">
        <f t="shared" si="8"/>
        <v>226808</v>
      </c>
      <c r="L66" s="19">
        <f t="shared" si="9"/>
        <v>275561</v>
      </c>
      <c r="M66" s="19">
        <f t="shared" si="10"/>
        <v>317955</v>
      </c>
      <c r="N66" s="15">
        <v>201372</v>
      </c>
      <c r="O66" s="15">
        <v>226808</v>
      </c>
      <c r="P66" s="15">
        <v>275561</v>
      </c>
      <c r="Q66" s="15">
        <v>317955</v>
      </c>
    </row>
    <row r="67" spans="1:17" ht="12.75">
      <c r="A67" s="3" t="s">
        <v>181</v>
      </c>
      <c r="B67" s="3" t="s">
        <v>241</v>
      </c>
      <c r="C67" s="3" t="s">
        <v>399</v>
      </c>
      <c r="D67">
        <v>2995</v>
      </c>
      <c r="E67">
        <v>0</v>
      </c>
      <c r="F67">
        <v>77</v>
      </c>
      <c r="G67" s="15"/>
      <c r="H67" s="15"/>
      <c r="I67" s="13">
        <v>158650</v>
      </c>
      <c r="J67" s="19">
        <f t="shared" si="12"/>
        <v>158650</v>
      </c>
      <c r="K67" s="21">
        <f t="shared" si="8"/>
        <v>198288</v>
      </c>
      <c r="L67" s="19">
        <f t="shared" si="9"/>
        <v>239664</v>
      </c>
      <c r="M67" s="19">
        <f t="shared" si="10"/>
        <v>297840</v>
      </c>
      <c r="N67" s="15">
        <v>144336</v>
      </c>
      <c r="O67" s="15">
        <v>184752</v>
      </c>
      <c r="P67" s="15">
        <v>223296</v>
      </c>
      <c r="Q67" s="15">
        <v>277512</v>
      </c>
    </row>
    <row r="68" spans="1:17" ht="12.75">
      <c r="A68" s="3" t="s">
        <v>181</v>
      </c>
      <c r="B68" s="3" t="s">
        <v>242</v>
      </c>
      <c r="C68" s="3" t="s">
        <v>400</v>
      </c>
      <c r="D68">
        <v>3060</v>
      </c>
      <c r="E68">
        <v>0</v>
      </c>
      <c r="F68">
        <v>123</v>
      </c>
      <c r="G68" s="15"/>
      <c r="H68" s="15"/>
      <c r="I68" s="13">
        <v>190000</v>
      </c>
      <c r="J68" s="19">
        <f t="shared" si="12"/>
        <v>195165</v>
      </c>
      <c r="K68" s="21">
        <f t="shared" si="8"/>
        <v>219817</v>
      </c>
      <c r="L68" s="19">
        <f t="shared" si="9"/>
        <v>267067</v>
      </c>
      <c r="M68" s="19">
        <f t="shared" si="10"/>
        <v>308155</v>
      </c>
      <c r="N68" s="15">
        <v>195165</v>
      </c>
      <c r="O68" s="15">
        <v>219817</v>
      </c>
      <c r="P68" s="15">
        <v>267067</v>
      </c>
      <c r="Q68" s="15">
        <v>308155</v>
      </c>
    </row>
    <row r="69" spans="1:17" ht="12.75">
      <c r="A69" s="3" t="s">
        <v>181</v>
      </c>
      <c r="B69" s="3" t="s">
        <v>223</v>
      </c>
      <c r="C69" s="3" t="s">
        <v>401</v>
      </c>
      <c r="D69">
        <v>9999</v>
      </c>
      <c r="E69">
        <v>16</v>
      </c>
      <c r="F69">
        <v>19</v>
      </c>
      <c r="G69" s="15"/>
      <c r="H69" s="15"/>
      <c r="I69" s="13">
        <v>0</v>
      </c>
      <c r="J69" s="19">
        <f t="shared" si="12"/>
        <v>204250</v>
      </c>
      <c r="K69" s="21">
        <f aca="true" t="shared" si="13" ref="K69:K99">INT(IF(((IF(I69&lt;J69,J69,I69)/0.95)*1.07)&lt;198288,IF(198288&lt;=O69,O69,198288),IF(((IF(I69&lt;J69,J69,I69)/0.95)*1.07)&gt;359397,359397,IF(((IF(I69&lt;J69,J69,I69)/0.95)*1.07)&lt;O69,O69,((IF(I69&lt;J69,J69,I69)/0.95)*1.07)))))</f>
        <v>230050</v>
      </c>
      <c r="L69" s="19">
        <f aca="true" t="shared" si="14" ref="L69:L99">INT(IF(((IF(I69&lt;J69,J69,I69)/0.95)*1.3)&lt;239664,IF(239664&lt;=P69,P69,239664),IF(((IF(I69&lt;J69,J69,I69)/0.95)*1.3)&gt;434391,434391,IF(((IF(I69&lt;J69,J69,I69)/0.95)*1.3)&lt;P69,P69,((IF(I69&lt;J69,J69,I69)/0.95)*1.3)))))</f>
        <v>279500</v>
      </c>
      <c r="M69" s="19">
        <f aca="true" t="shared" si="15" ref="M69:M99">INT(IF(((IF(I69&lt;J69,J69,I69)/0.95)*1.5)&lt;297840,IF(297840&lt;=Q69,Q69,297840),IF(((IF(I69&lt;J69,J69,I69)/0.95)*1.5)&gt;539835,539835,IF(((IF(I69&lt;J69,J69,I69)/0.95)*1.5)&lt;Q69,Q69,((IF(I69&lt;J69,J69,I69)/0.95)*1.5)))))</f>
        <v>322500</v>
      </c>
      <c r="N69" s="15">
        <v>204250</v>
      </c>
      <c r="O69" s="15">
        <v>230050</v>
      </c>
      <c r="P69" s="15">
        <v>279500</v>
      </c>
      <c r="Q69" s="15">
        <v>322500</v>
      </c>
    </row>
    <row r="70" spans="1:17" ht="12.75">
      <c r="A70" s="3" t="s">
        <v>181</v>
      </c>
      <c r="B70" s="3" t="s">
        <v>223</v>
      </c>
      <c r="C70" s="3" t="s">
        <v>402</v>
      </c>
      <c r="D70">
        <v>9999</v>
      </c>
      <c r="E70">
        <v>20</v>
      </c>
      <c r="F70">
        <v>37</v>
      </c>
      <c r="G70" s="15"/>
      <c r="H70" s="15"/>
      <c r="I70" s="13">
        <v>0</v>
      </c>
      <c r="J70" s="19">
        <f t="shared" si="12"/>
        <v>261609</v>
      </c>
      <c r="K70" s="21">
        <f t="shared" si="13"/>
        <v>334863</v>
      </c>
      <c r="L70" s="19">
        <f t="shared" si="14"/>
        <v>404724</v>
      </c>
      <c r="M70" s="19">
        <f t="shared" si="15"/>
        <v>502990</v>
      </c>
      <c r="N70" s="15">
        <v>261609</v>
      </c>
      <c r="O70" s="15">
        <v>334863</v>
      </c>
      <c r="P70" s="15">
        <v>404724</v>
      </c>
      <c r="Q70" s="15">
        <v>502990</v>
      </c>
    </row>
    <row r="71" spans="1:17" ht="12.75">
      <c r="A71" s="3" t="s">
        <v>181</v>
      </c>
      <c r="B71" s="3" t="s">
        <v>223</v>
      </c>
      <c r="C71" s="3" t="s">
        <v>403</v>
      </c>
      <c r="D71">
        <v>9999</v>
      </c>
      <c r="E71">
        <v>19</v>
      </c>
      <c r="F71">
        <v>39</v>
      </c>
      <c r="G71" s="15"/>
      <c r="H71" s="15"/>
      <c r="I71" s="13">
        <v>0</v>
      </c>
      <c r="J71" s="19">
        <f t="shared" si="12"/>
        <v>237500</v>
      </c>
      <c r="K71" s="21">
        <f t="shared" si="13"/>
        <v>267500</v>
      </c>
      <c r="L71" s="19">
        <f t="shared" si="14"/>
        <v>325000</v>
      </c>
      <c r="M71" s="19">
        <f t="shared" si="15"/>
        <v>375000</v>
      </c>
      <c r="N71" s="15">
        <v>237500</v>
      </c>
      <c r="O71" s="15">
        <v>267500</v>
      </c>
      <c r="P71" s="15">
        <v>325000</v>
      </c>
      <c r="Q71" s="15">
        <v>375000</v>
      </c>
    </row>
    <row r="72" spans="1:17" ht="12.75">
      <c r="A72" s="3" t="s">
        <v>181</v>
      </c>
      <c r="B72" s="3" t="s">
        <v>223</v>
      </c>
      <c r="C72" s="3" t="s">
        <v>404</v>
      </c>
      <c r="D72">
        <v>9999</v>
      </c>
      <c r="E72">
        <v>97</v>
      </c>
      <c r="F72">
        <v>45</v>
      </c>
      <c r="G72" s="15"/>
      <c r="H72" s="15"/>
      <c r="I72" s="13">
        <v>0</v>
      </c>
      <c r="J72" s="19">
        <f t="shared" si="12"/>
        <v>190000</v>
      </c>
      <c r="K72" s="21">
        <f t="shared" si="13"/>
        <v>217987</v>
      </c>
      <c r="L72" s="19">
        <f t="shared" si="14"/>
        <v>263475</v>
      </c>
      <c r="M72" s="19">
        <f t="shared" si="15"/>
        <v>327450</v>
      </c>
      <c r="N72" s="15">
        <v>190000</v>
      </c>
      <c r="O72" s="15">
        <v>217987</v>
      </c>
      <c r="P72" s="15">
        <v>263475</v>
      </c>
      <c r="Q72" s="15">
        <v>327450</v>
      </c>
    </row>
    <row r="73" spans="1:17" ht="12.75">
      <c r="A73" s="3" t="s">
        <v>181</v>
      </c>
      <c r="B73" s="3" t="s">
        <v>223</v>
      </c>
      <c r="C73" s="3" t="s">
        <v>405</v>
      </c>
      <c r="D73">
        <v>9999</v>
      </c>
      <c r="E73">
        <v>96</v>
      </c>
      <c r="F73">
        <v>47</v>
      </c>
      <c r="G73" s="15"/>
      <c r="H73" s="15"/>
      <c r="I73" s="13">
        <v>0</v>
      </c>
      <c r="J73" s="19">
        <f t="shared" si="12"/>
        <v>218500</v>
      </c>
      <c r="K73" s="21">
        <f t="shared" si="13"/>
        <v>246100</v>
      </c>
      <c r="L73" s="19">
        <f t="shared" si="14"/>
        <v>299000</v>
      </c>
      <c r="M73" s="19">
        <f t="shared" si="15"/>
        <v>345000</v>
      </c>
      <c r="N73" s="15">
        <v>218500</v>
      </c>
      <c r="O73" s="15">
        <v>246100</v>
      </c>
      <c r="P73" s="15">
        <v>299000</v>
      </c>
      <c r="Q73" s="15">
        <v>345000</v>
      </c>
    </row>
    <row r="74" spans="1:17" ht="12.75">
      <c r="A74" s="3" t="s">
        <v>181</v>
      </c>
      <c r="B74" s="3" t="s">
        <v>223</v>
      </c>
      <c r="C74" s="3" t="s">
        <v>406</v>
      </c>
      <c r="D74">
        <v>9999</v>
      </c>
      <c r="E74">
        <v>35</v>
      </c>
      <c r="F74">
        <v>49</v>
      </c>
      <c r="G74" s="15"/>
      <c r="H74" s="15"/>
      <c r="I74" s="13">
        <v>0</v>
      </c>
      <c r="J74" s="19">
        <f t="shared" si="12"/>
        <v>184300</v>
      </c>
      <c r="K74" s="21">
        <f t="shared" si="13"/>
        <v>207580</v>
      </c>
      <c r="L74" s="19">
        <f t="shared" si="14"/>
        <v>252200</v>
      </c>
      <c r="M74" s="19">
        <f t="shared" si="15"/>
        <v>297840</v>
      </c>
      <c r="N74" s="15">
        <v>184300</v>
      </c>
      <c r="O74" s="15">
        <v>207580</v>
      </c>
      <c r="P74" s="15">
        <v>252200</v>
      </c>
      <c r="Q74" s="15">
        <v>291000</v>
      </c>
    </row>
    <row r="75" spans="1:17" ht="12.75">
      <c r="A75" s="3" t="s">
        <v>181</v>
      </c>
      <c r="B75" s="3" t="s">
        <v>223</v>
      </c>
      <c r="C75" s="3" t="s">
        <v>407</v>
      </c>
      <c r="D75">
        <v>9999</v>
      </c>
      <c r="E75">
        <v>18</v>
      </c>
      <c r="F75">
        <v>51</v>
      </c>
      <c r="G75" s="15"/>
      <c r="H75" s="15"/>
      <c r="I75" s="13">
        <v>0</v>
      </c>
      <c r="J75" s="19">
        <f t="shared" si="12"/>
        <v>197553</v>
      </c>
      <c r="K75" s="21">
        <f t="shared" si="13"/>
        <v>222507</v>
      </c>
      <c r="L75" s="19">
        <f t="shared" si="14"/>
        <v>270335</v>
      </c>
      <c r="M75" s="19">
        <f t="shared" si="15"/>
        <v>311925</v>
      </c>
      <c r="N75" s="15">
        <v>197553</v>
      </c>
      <c r="O75" s="15">
        <v>222507</v>
      </c>
      <c r="P75" s="15">
        <v>270335</v>
      </c>
      <c r="Q75" s="15">
        <v>311925</v>
      </c>
    </row>
    <row r="76" spans="1:17" ht="12.75">
      <c r="A76" s="3" t="s">
        <v>181</v>
      </c>
      <c r="B76" s="3" t="s">
        <v>223</v>
      </c>
      <c r="C76" s="3" t="s">
        <v>408</v>
      </c>
      <c r="D76">
        <v>9999</v>
      </c>
      <c r="E76">
        <v>34</v>
      </c>
      <c r="F76">
        <v>67</v>
      </c>
      <c r="G76" s="15"/>
      <c r="H76" s="15"/>
      <c r="I76" s="13">
        <v>0</v>
      </c>
      <c r="J76" s="19">
        <f aca="true" t="shared" si="16" ref="J76:J83">IF(IF(I76&lt;154896,154896,IF(I76&gt;280749,280749,I76))&gt;N76,IF(I76&lt;154896,154896,IF(I76&gt;280749,280749,I76)),N76)</f>
        <v>160550</v>
      </c>
      <c r="K76" s="21">
        <f t="shared" si="13"/>
        <v>198288</v>
      </c>
      <c r="L76" s="19">
        <f t="shared" si="14"/>
        <v>239664</v>
      </c>
      <c r="M76" s="19">
        <f t="shared" si="15"/>
        <v>297840</v>
      </c>
      <c r="N76" s="15">
        <v>160550</v>
      </c>
      <c r="O76" s="15">
        <v>184752</v>
      </c>
      <c r="P76" s="15">
        <v>223296</v>
      </c>
      <c r="Q76" s="15">
        <v>277512</v>
      </c>
    </row>
    <row r="77" spans="1:17" ht="12.75">
      <c r="A77" s="3" t="s">
        <v>181</v>
      </c>
      <c r="B77" s="3" t="s">
        <v>223</v>
      </c>
      <c r="C77" s="3" t="s">
        <v>409</v>
      </c>
      <c r="D77">
        <v>9999</v>
      </c>
      <c r="E77">
        <v>150</v>
      </c>
      <c r="F77">
        <v>91</v>
      </c>
      <c r="G77" s="15"/>
      <c r="H77" s="15"/>
      <c r="I77" s="13">
        <v>0</v>
      </c>
      <c r="J77" s="19">
        <f t="shared" si="16"/>
        <v>199500</v>
      </c>
      <c r="K77" s="21">
        <f t="shared" si="13"/>
        <v>224700</v>
      </c>
      <c r="L77" s="19">
        <f t="shared" si="14"/>
        <v>273000</v>
      </c>
      <c r="M77" s="19">
        <f t="shared" si="15"/>
        <v>315000</v>
      </c>
      <c r="N77" s="15">
        <v>199500</v>
      </c>
      <c r="O77" s="15">
        <v>224700</v>
      </c>
      <c r="P77" s="15">
        <v>273000</v>
      </c>
      <c r="Q77" s="15">
        <v>315000</v>
      </c>
    </row>
    <row r="78" spans="1:17" ht="12.75">
      <c r="A78" s="3" t="s">
        <v>181</v>
      </c>
      <c r="B78" s="3" t="s">
        <v>223</v>
      </c>
      <c r="C78" s="3" t="s">
        <v>410</v>
      </c>
      <c r="D78">
        <v>9999</v>
      </c>
      <c r="E78">
        <v>17</v>
      </c>
      <c r="F78">
        <v>93</v>
      </c>
      <c r="G78" s="15"/>
      <c r="H78" s="15"/>
      <c r="I78" s="13">
        <v>0</v>
      </c>
      <c r="J78" s="19">
        <f t="shared" si="16"/>
        <v>197125</v>
      </c>
      <c r="K78" s="21">
        <f t="shared" si="13"/>
        <v>222025</v>
      </c>
      <c r="L78" s="19">
        <f t="shared" si="14"/>
        <v>269750</v>
      </c>
      <c r="M78" s="19">
        <f t="shared" si="15"/>
        <v>311250</v>
      </c>
      <c r="N78" s="15">
        <v>197125</v>
      </c>
      <c r="O78" s="15">
        <v>222025</v>
      </c>
      <c r="P78" s="15">
        <v>269750</v>
      </c>
      <c r="Q78" s="15">
        <v>311250</v>
      </c>
    </row>
    <row r="79" spans="1:17" ht="12.75">
      <c r="A79" s="3" t="s">
        <v>181</v>
      </c>
      <c r="B79" s="3" t="s">
        <v>223</v>
      </c>
      <c r="C79" s="3" t="s">
        <v>411</v>
      </c>
      <c r="D79">
        <v>9999</v>
      </c>
      <c r="E79">
        <v>21</v>
      </c>
      <c r="F79">
        <v>97</v>
      </c>
      <c r="G79" s="15"/>
      <c r="H79" s="15"/>
      <c r="I79" s="13">
        <v>0</v>
      </c>
      <c r="J79" s="19">
        <f t="shared" si="16"/>
        <v>170362</v>
      </c>
      <c r="K79" s="21">
        <f t="shared" si="13"/>
        <v>217987</v>
      </c>
      <c r="L79" s="19">
        <f t="shared" si="14"/>
        <v>263475</v>
      </c>
      <c r="M79" s="19">
        <f t="shared" si="15"/>
        <v>327450</v>
      </c>
      <c r="N79" s="15">
        <v>170362</v>
      </c>
      <c r="O79" s="15">
        <v>217987</v>
      </c>
      <c r="P79" s="15">
        <v>263475</v>
      </c>
      <c r="Q79" s="15">
        <v>327450</v>
      </c>
    </row>
    <row r="80" spans="1:17" ht="12.75">
      <c r="A80" s="3" t="s">
        <v>181</v>
      </c>
      <c r="B80" s="3" t="s">
        <v>223</v>
      </c>
      <c r="C80" s="3" t="s">
        <v>413</v>
      </c>
      <c r="D80">
        <v>9999</v>
      </c>
      <c r="E80">
        <v>15</v>
      </c>
      <c r="F80">
        <v>107</v>
      </c>
      <c r="G80" s="15"/>
      <c r="H80" s="15"/>
      <c r="I80" s="13">
        <v>0</v>
      </c>
      <c r="J80" s="19">
        <f t="shared" si="16"/>
        <v>205200</v>
      </c>
      <c r="K80" s="21">
        <f t="shared" si="13"/>
        <v>231120</v>
      </c>
      <c r="L80" s="19">
        <f t="shared" si="14"/>
        <v>280800</v>
      </c>
      <c r="M80" s="19">
        <f t="shared" si="15"/>
        <v>324000</v>
      </c>
      <c r="N80" s="15">
        <v>205200</v>
      </c>
      <c r="O80" s="15">
        <v>231120</v>
      </c>
      <c r="P80" s="15">
        <v>280800</v>
      </c>
      <c r="Q80" s="15">
        <v>324000</v>
      </c>
    </row>
    <row r="81" spans="1:17" ht="12.75">
      <c r="A81" s="3" t="s">
        <v>181</v>
      </c>
      <c r="B81" s="3" t="s">
        <v>223</v>
      </c>
      <c r="C81" s="3" t="s">
        <v>415</v>
      </c>
      <c r="D81">
        <v>9999</v>
      </c>
      <c r="E81">
        <v>1</v>
      </c>
      <c r="F81">
        <v>113</v>
      </c>
      <c r="G81" s="15"/>
      <c r="H81" s="15"/>
      <c r="I81" s="13">
        <v>0</v>
      </c>
      <c r="J81" s="19">
        <f t="shared" si="16"/>
        <v>261609</v>
      </c>
      <c r="K81" s="21">
        <f t="shared" si="13"/>
        <v>304950</v>
      </c>
      <c r="L81" s="19">
        <f t="shared" si="14"/>
        <v>370500</v>
      </c>
      <c r="M81" s="19">
        <f t="shared" si="15"/>
        <v>427500</v>
      </c>
      <c r="N81" s="15">
        <v>261609</v>
      </c>
      <c r="O81" s="15">
        <v>304950</v>
      </c>
      <c r="P81" s="15">
        <v>370500</v>
      </c>
      <c r="Q81" s="15">
        <v>427500</v>
      </c>
    </row>
    <row r="82" spans="1:17" ht="12.75">
      <c r="A82" s="3" t="s">
        <v>181</v>
      </c>
      <c r="B82" s="3" t="s">
        <v>223</v>
      </c>
      <c r="C82" s="3" t="s">
        <v>416</v>
      </c>
      <c r="D82">
        <v>9999</v>
      </c>
      <c r="E82">
        <v>3</v>
      </c>
      <c r="F82">
        <v>117</v>
      </c>
      <c r="G82" s="15"/>
      <c r="H82" s="15"/>
      <c r="I82" s="13">
        <v>0</v>
      </c>
      <c r="J82" s="19">
        <f t="shared" si="16"/>
        <v>261609</v>
      </c>
      <c r="K82" s="21">
        <f t="shared" si="13"/>
        <v>304950</v>
      </c>
      <c r="L82" s="19">
        <f t="shared" si="14"/>
        <v>370500</v>
      </c>
      <c r="M82" s="19">
        <f t="shared" si="15"/>
        <v>427500</v>
      </c>
      <c r="N82" s="15">
        <v>261609</v>
      </c>
      <c r="O82" s="15">
        <v>304950</v>
      </c>
      <c r="P82" s="15">
        <v>370500</v>
      </c>
      <c r="Q82" s="15">
        <v>427500</v>
      </c>
    </row>
    <row r="83" spans="1:17" ht="12.75">
      <c r="A83" s="3" t="s">
        <v>181</v>
      </c>
      <c r="B83" s="3" t="s">
        <v>223</v>
      </c>
      <c r="C83" s="3" t="s">
        <v>417</v>
      </c>
      <c r="D83">
        <v>9999</v>
      </c>
      <c r="E83">
        <v>2</v>
      </c>
      <c r="F83">
        <v>119</v>
      </c>
      <c r="G83" s="15"/>
      <c r="H83" s="15"/>
      <c r="I83" s="13">
        <v>0</v>
      </c>
      <c r="J83" s="19">
        <f t="shared" si="16"/>
        <v>175655</v>
      </c>
      <c r="K83" s="21">
        <f t="shared" si="13"/>
        <v>198288</v>
      </c>
      <c r="L83" s="19">
        <f t="shared" si="14"/>
        <v>240370</v>
      </c>
      <c r="M83" s="19">
        <f t="shared" si="15"/>
        <v>297840</v>
      </c>
      <c r="N83" s="15">
        <v>175655</v>
      </c>
      <c r="O83" s="15">
        <v>197843</v>
      </c>
      <c r="P83" s="15">
        <v>240370</v>
      </c>
      <c r="Q83" s="15">
        <v>277512</v>
      </c>
    </row>
    <row r="84" spans="1:13" ht="12.75">
      <c r="A84" s="3"/>
      <c r="B84" s="3"/>
      <c r="C84" s="3"/>
      <c r="D84"/>
      <c r="E84"/>
      <c r="F84"/>
      <c r="G84" s="15"/>
      <c r="H84" s="15"/>
      <c r="I84" s="13"/>
      <c r="J84" s="19"/>
      <c r="K84" s="21"/>
      <c r="L84" s="19"/>
      <c r="M84" s="19"/>
    </row>
    <row r="85" spans="1:17" ht="12.75">
      <c r="A85" s="3" t="s">
        <v>182</v>
      </c>
      <c r="B85" s="3" t="s">
        <v>243</v>
      </c>
      <c r="C85" s="3" t="s">
        <v>418</v>
      </c>
      <c r="D85">
        <v>3283</v>
      </c>
      <c r="E85">
        <v>0</v>
      </c>
      <c r="F85">
        <v>3</v>
      </c>
      <c r="G85" s="15"/>
      <c r="H85" s="16">
        <v>176600</v>
      </c>
      <c r="I85" s="13">
        <v>183350</v>
      </c>
      <c r="J85" s="19">
        <f aca="true" t="shared" si="17" ref="J85:J97">IF(IF(I85&lt;154896,154896,IF(I85&gt;280749,280749,I85))&gt;N85,IF(I85&lt;154896,154896,IF(I85&gt;280749,280749,I85)),N85)</f>
        <v>197621</v>
      </c>
      <c r="K85" s="21">
        <f t="shared" si="13"/>
        <v>222584</v>
      </c>
      <c r="L85" s="19">
        <f t="shared" si="14"/>
        <v>270429</v>
      </c>
      <c r="M85" s="19">
        <f t="shared" si="15"/>
        <v>327450</v>
      </c>
      <c r="N85" s="15">
        <v>197621</v>
      </c>
      <c r="O85" s="15">
        <v>222584</v>
      </c>
      <c r="P85" s="15">
        <v>270429</v>
      </c>
      <c r="Q85" s="15">
        <v>327450</v>
      </c>
    </row>
    <row r="86" spans="1:17" ht="12.75">
      <c r="A86" s="3" t="s">
        <v>182</v>
      </c>
      <c r="B86" s="3" t="s">
        <v>243</v>
      </c>
      <c r="C86" s="3" t="s">
        <v>419</v>
      </c>
      <c r="D86">
        <v>3283</v>
      </c>
      <c r="E86">
        <v>0</v>
      </c>
      <c r="F86">
        <v>7</v>
      </c>
      <c r="G86" s="15"/>
      <c r="H86" s="16">
        <v>176600</v>
      </c>
      <c r="I86" s="13">
        <v>183350</v>
      </c>
      <c r="J86" s="19">
        <f t="shared" si="17"/>
        <v>197621</v>
      </c>
      <c r="K86" s="21">
        <f t="shared" si="13"/>
        <v>222584</v>
      </c>
      <c r="L86" s="19">
        <f t="shared" si="14"/>
        <v>270429</v>
      </c>
      <c r="M86" s="19">
        <f t="shared" si="15"/>
        <v>327450</v>
      </c>
      <c r="N86" s="15">
        <v>197621</v>
      </c>
      <c r="O86" s="15">
        <v>222584</v>
      </c>
      <c r="P86" s="15">
        <v>270429</v>
      </c>
      <c r="Q86" s="15">
        <v>327450</v>
      </c>
    </row>
    <row r="87" spans="1:17" ht="12.75">
      <c r="A87" s="3" t="s">
        <v>182</v>
      </c>
      <c r="B87" s="3" t="s">
        <v>243</v>
      </c>
      <c r="C87" s="3" t="s">
        <v>420</v>
      </c>
      <c r="D87">
        <v>3283</v>
      </c>
      <c r="E87">
        <v>0</v>
      </c>
      <c r="F87">
        <v>13</v>
      </c>
      <c r="G87" s="15"/>
      <c r="H87" s="16">
        <v>176600</v>
      </c>
      <c r="I87" s="13">
        <v>183350</v>
      </c>
      <c r="J87" s="19">
        <f t="shared" si="17"/>
        <v>197621</v>
      </c>
      <c r="K87" s="21">
        <f t="shared" si="13"/>
        <v>222584</v>
      </c>
      <c r="L87" s="19">
        <f t="shared" si="14"/>
        <v>270429</v>
      </c>
      <c r="M87" s="19">
        <f t="shared" si="15"/>
        <v>327450</v>
      </c>
      <c r="N87" s="15">
        <v>197621</v>
      </c>
      <c r="O87" s="15">
        <v>222584</v>
      </c>
      <c r="P87" s="15">
        <v>270429</v>
      </c>
      <c r="Q87" s="15">
        <v>327450</v>
      </c>
    </row>
    <row r="88" spans="1:17" ht="12.75">
      <c r="A88" s="3" t="s">
        <v>182</v>
      </c>
      <c r="B88" s="3" t="s">
        <v>244</v>
      </c>
      <c r="C88" s="3" t="s">
        <v>421</v>
      </c>
      <c r="D88">
        <v>5483</v>
      </c>
      <c r="E88">
        <v>0</v>
      </c>
      <c r="F88">
        <v>1</v>
      </c>
      <c r="G88" s="15"/>
      <c r="H88" s="16">
        <v>189240</v>
      </c>
      <c r="I88" s="13">
        <v>280250</v>
      </c>
      <c r="J88" s="19">
        <f t="shared" si="17"/>
        <v>280250</v>
      </c>
      <c r="K88" s="21">
        <f t="shared" si="13"/>
        <v>315650</v>
      </c>
      <c r="L88" s="19">
        <f t="shared" si="14"/>
        <v>383500</v>
      </c>
      <c r="M88" s="19">
        <f t="shared" si="15"/>
        <v>442500</v>
      </c>
      <c r="N88" s="15">
        <v>237500</v>
      </c>
      <c r="O88" s="15">
        <v>267500</v>
      </c>
      <c r="P88" s="15">
        <v>325000</v>
      </c>
      <c r="Q88" s="15">
        <v>379842</v>
      </c>
    </row>
    <row r="89" spans="1:17" ht="12.75">
      <c r="A89" s="3" t="s">
        <v>182</v>
      </c>
      <c r="B89" s="3" t="s">
        <v>244</v>
      </c>
      <c r="C89" s="3" t="s">
        <v>422</v>
      </c>
      <c r="D89">
        <v>5483</v>
      </c>
      <c r="E89">
        <v>0</v>
      </c>
      <c r="F89">
        <v>9</v>
      </c>
      <c r="G89" s="15"/>
      <c r="H89" s="16">
        <v>189240</v>
      </c>
      <c r="I89" s="13">
        <v>280250</v>
      </c>
      <c r="J89" s="19">
        <f t="shared" si="17"/>
        <v>280250</v>
      </c>
      <c r="K89" s="21">
        <f t="shared" si="13"/>
        <v>315650</v>
      </c>
      <c r="L89" s="19">
        <f t="shared" si="14"/>
        <v>383500</v>
      </c>
      <c r="M89" s="19">
        <f t="shared" si="15"/>
        <v>442500</v>
      </c>
      <c r="N89" s="15">
        <v>237500</v>
      </c>
      <c r="O89" s="15">
        <v>267500</v>
      </c>
      <c r="P89" s="15">
        <v>325000</v>
      </c>
      <c r="Q89" s="15">
        <v>379842</v>
      </c>
    </row>
    <row r="90" spans="1:17" ht="12.75">
      <c r="A90" s="3" t="s">
        <v>182</v>
      </c>
      <c r="B90" s="3" t="s">
        <v>245</v>
      </c>
      <c r="C90" s="3" t="s">
        <v>423</v>
      </c>
      <c r="D90">
        <v>5523</v>
      </c>
      <c r="E90">
        <v>0</v>
      </c>
      <c r="F90">
        <v>11</v>
      </c>
      <c r="G90" s="15"/>
      <c r="H90" s="15"/>
      <c r="I90" s="13">
        <v>171000</v>
      </c>
      <c r="J90" s="19">
        <f t="shared" si="17"/>
        <v>171000</v>
      </c>
      <c r="K90" s="21">
        <f t="shared" si="13"/>
        <v>217987</v>
      </c>
      <c r="L90" s="19">
        <f t="shared" si="14"/>
        <v>263475</v>
      </c>
      <c r="M90" s="19">
        <f t="shared" si="15"/>
        <v>327450</v>
      </c>
      <c r="N90" s="15">
        <v>170362</v>
      </c>
      <c r="O90" s="15">
        <v>217987</v>
      </c>
      <c r="P90" s="15">
        <v>263475</v>
      </c>
      <c r="Q90" s="15">
        <v>327450</v>
      </c>
    </row>
    <row r="91" spans="1:17" ht="12.75">
      <c r="A91" s="3" t="s">
        <v>182</v>
      </c>
      <c r="B91" s="3" t="s">
        <v>223</v>
      </c>
      <c r="C91" s="3" t="s">
        <v>424</v>
      </c>
      <c r="D91">
        <v>9999</v>
      </c>
      <c r="E91">
        <v>10</v>
      </c>
      <c r="F91">
        <v>5</v>
      </c>
      <c r="G91" s="15"/>
      <c r="H91" s="15"/>
      <c r="I91" s="13">
        <v>0</v>
      </c>
      <c r="J91" s="19">
        <f t="shared" si="17"/>
        <v>189900</v>
      </c>
      <c r="K91" s="21">
        <f t="shared" si="13"/>
        <v>213887</v>
      </c>
      <c r="L91" s="19">
        <f t="shared" si="14"/>
        <v>259863</v>
      </c>
      <c r="M91" s="19">
        <f t="shared" si="15"/>
        <v>299842</v>
      </c>
      <c r="N91" s="15">
        <v>189900</v>
      </c>
      <c r="O91" s="15">
        <v>213887</v>
      </c>
      <c r="P91" s="15">
        <v>259863</v>
      </c>
      <c r="Q91" s="15">
        <v>299842</v>
      </c>
    </row>
    <row r="92" spans="1:17" ht="12.75">
      <c r="A92" s="3" t="s">
        <v>182</v>
      </c>
      <c r="B92" s="3" t="s">
        <v>223</v>
      </c>
      <c r="C92" s="3" t="s">
        <v>425</v>
      </c>
      <c r="D92">
        <v>9999</v>
      </c>
      <c r="E92">
        <v>42</v>
      </c>
      <c r="F92">
        <v>15</v>
      </c>
      <c r="G92" s="15"/>
      <c r="H92" s="15"/>
      <c r="I92" s="13">
        <v>0</v>
      </c>
      <c r="J92" s="19">
        <f t="shared" si="17"/>
        <v>170362</v>
      </c>
      <c r="K92" s="21">
        <f t="shared" si="13"/>
        <v>198288</v>
      </c>
      <c r="L92" s="19">
        <f t="shared" si="14"/>
        <v>239664</v>
      </c>
      <c r="M92" s="19">
        <f t="shared" si="15"/>
        <v>297840</v>
      </c>
      <c r="N92" s="15">
        <v>170362</v>
      </c>
      <c r="O92" s="15">
        <v>194850</v>
      </c>
      <c r="P92" s="15">
        <v>235550</v>
      </c>
      <c r="Q92" s="15">
        <v>292800</v>
      </c>
    </row>
    <row r="93" spans="1:13" ht="12.75">
      <c r="A93" s="3"/>
      <c r="B93" s="3"/>
      <c r="C93" s="3"/>
      <c r="D93"/>
      <c r="E93"/>
      <c r="F93"/>
      <c r="G93" s="15"/>
      <c r="H93" s="15"/>
      <c r="I93" s="13"/>
      <c r="J93" s="19"/>
      <c r="K93" s="21"/>
      <c r="L93" s="19"/>
      <c r="M93" s="19"/>
    </row>
    <row r="94" spans="1:17" ht="12.75">
      <c r="A94" s="3" t="s">
        <v>183</v>
      </c>
      <c r="B94" s="3" t="s">
        <v>246</v>
      </c>
      <c r="C94" s="3" t="s">
        <v>426</v>
      </c>
      <c r="D94">
        <v>8840</v>
      </c>
      <c r="E94">
        <v>0</v>
      </c>
      <c r="F94">
        <v>1</v>
      </c>
      <c r="G94" s="15"/>
      <c r="H94" s="16">
        <v>246330</v>
      </c>
      <c r="I94" s="13">
        <v>269800</v>
      </c>
      <c r="J94" s="19">
        <f t="shared" si="17"/>
        <v>269800</v>
      </c>
      <c r="K94" s="21">
        <f t="shared" si="13"/>
        <v>303880</v>
      </c>
      <c r="L94" s="19">
        <f t="shared" si="14"/>
        <v>369200</v>
      </c>
      <c r="M94" s="19">
        <f t="shared" si="15"/>
        <v>426000</v>
      </c>
      <c r="N94" s="15">
        <v>251750</v>
      </c>
      <c r="O94" s="15">
        <v>283550</v>
      </c>
      <c r="P94" s="15">
        <v>344500</v>
      </c>
      <c r="Q94" s="15">
        <v>397500</v>
      </c>
    </row>
    <row r="95" spans="1:13" ht="12.75">
      <c r="A95" s="3"/>
      <c r="B95" s="3"/>
      <c r="C95" s="3"/>
      <c r="D95"/>
      <c r="E95"/>
      <c r="F95"/>
      <c r="G95" s="15"/>
      <c r="H95" s="16"/>
      <c r="I95" s="13"/>
      <c r="J95" s="19"/>
      <c r="K95" s="21"/>
      <c r="L95" s="19"/>
      <c r="M95" s="19"/>
    </row>
    <row r="96" spans="1:17" ht="12.75">
      <c r="A96" s="3" t="s">
        <v>184</v>
      </c>
      <c r="B96" s="3" t="s">
        <v>247</v>
      </c>
      <c r="C96" s="3" t="s">
        <v>427</v>
      </c>
      <c r="D96">
        <v>2190</v>
      </c>
      <c r="E96">
        <v>0</v>
      </c>
      <c r="F96">
        <v>1</v>
      </c>
      <c r="G96" s="15"/>
      <c r="H96" s="15"/>
      <c r="I96" s="13">
        <v>157700</v>
      </c>
      <c r="J96" s="19">
        <f t="shared" si="17"/>
        <v>157700</v>
      </c>
      <c r="K96" s="21">
        <f t="shared" si="13"/>
        <v>198288</v>
      </c>
      <c r="L96" s="19">
        <f t="shared" si="14"/>
        <v>239664</v>
      </c>
      <c r="M96" s="19">
        <f t="shared" si="15"/>
        <v>297840</v>
      </c>
      <c r="N96" s="15">
        <v>144336</v>
      </c>
      <c r="O96" s="15">
        <v>184752</v>
      </c>
      <c r="P96" s="15">
        <v>223296</v>
      </c>
      <c r="Q96" s="15">
        <v>277512</v>
      </c>
    </row>
    <row r="97" spans="1:17" ht="12.75">
      <c r="A97" s="3" t="s">
        <v>184</v>
      </c>
      <c r="B97" s="3" t="s">
        <v>248</v>
      </c>
      <c r="C97" s="3" t="s">
        <v>428</v>
      </c>
      <c r="D97">
        <v>9160</v>
      </c>
      <c r="E97">
        <v>0</v>
      </c>
      <c r="F97">
        <v>3</v>
      </c>
      <c r="G97" s="15"/>
      <c r="H97" s="16">
        <v>147440</v>
      </c>
      <c r="I97" s="13">
        <v>192850</v>
      </c>
      <c r="J97" s="19">
        <f t="shared" si="17"/>
        <v>192850</v>
      </c>
      <c r="K97" s="21">
        <f t="shared" si="13"/>
        <v>217210</v>
      </c>
      <c r="L97" s="19">
        <f t="shared" si="14"/>
        <v>263900</v>
      </c>
      <c r="M97" s="19">
        <f t="shared" si="15"/>
        <v>304500</v>
      </c>
      <c r="N97" s="15">
        <v>180500</v>
      </c>
      <c r="O97" s="15">
        <v>203300</v>
      </c>
      <c r="P97" s="15">
        <v>247000</v>
      </c>
      <c r="Q97" s="15">
        <v>285000</v>
      </c>
    </row>
    <row r="98" spans="1:13" ht="12.75">
      <c r="A98" s="3"/>
      <c r="B98" s="3"/>
      <c r="C98" s="3"/>
      <c r="D98"/>
      <c r="E98"/>
      <c r="F98"/>
      <c r="G98" s="15"/>
      <c r="H98" s="16"/>
      <c r="I98" s="13"/>
      <c r="J98" s="19"/>
      <c r="K98" s="21"/>
      <c r="L98" s="19"/>
      <c r="M98" s="19"/>
    </row>
    <row r="99" spans="1:17" ht="12.75">
      <c r="A99" s="3" t="s">
        <v>185</v>
      </c>
      <c r="B99" s="3" t="s">
        <v>249</v>
      </c>
      <c r="C99" s="3" t="s">
        <v>429</v>
      </c>
      <c r="D99">
        <v>2680</v>
      </c>
      <c r="E99">
        <v>0</v>
      </c>
      <c r="F99">
        <v>11</v>
      </c>
      <c r="G99" s="15"/>
      <c r="H99" s="16">
        <v>195220</v>
      </c>
      <c r="I99" s="13">
        <v>156750</v>
      </c>
      <c r="J99" s="19">
        <f>IF(IF(H99&lt;154896,154896,IF(H99&gt;280749,280749,H99))&gt;N99,IF(H99&lt;154896,154896,IF(H99&gt;280749,280749,H99)),N99)</f>
        <v>195220</v>
      </c>
      <c r="K99" s="21">
        <f t="shared" si="13"/>
        <v>219879</v>
      </c>
      <c r="L99" s="19">
        <f t="shared" si="14"/>
        <v>267143</v>
      </c>
      <c r="M99" s="19">
        <f t="shared" si="15"/>
        <v>308242</v>
      </c>
      <c r="N99" s="15">
        <v>172425</v>
      </c>
      <c r="O99" s="15">
        <v>194205</v>
      </c>
      <c r="P99" s="15">
        <v>235950</v>
      </c>
      <c r="Q99" s="15">
        <v>277512</v>
      </c>
    </row>
    <row r="100" spans="1:17" ht="12.75">
      <c r="A100" s="3" t="s">
        <v>185</v>
      </c>
      <c r="B100" s="3" t="s">
        <v>250</v>
      </c>
      <c r="C100" s="3" t="s">
        <v>430</v>
      </c>
      <c r="D100">
        <v>5000</v>
      </c>
      <c r="E100">
        <v>0</v>
      </c>
      <c r="F100">
        <v>25</v>
      </c>
      <c r="G100" s="15"/>
      <c r="H100" s="16">
        <v>188860</v>
      </c>
      <c r="I100" s="13">
        <v>157700</v>
      </c>
      <c r="J100" s="19">
        <f>IF(IF(H100&lt;154896,154896,IF(H100&gt;280749,280749,H100))&gt;N100,IF(H100&lt;154896,154896,IF(H100&gt;280749,280749,H100)),N100)</f>
        <v>188860</v>
      </c>
      <c r="K100" s="21">
        <f aca="true" t="shared" si="18" ref="K100:K107">INT(IF(((IF(I100&lt;J100,J100,I100)/0.95)*1.07)&lt;198288,IF(198288&lt;=O100,O100,198288),IF(((IF(I100&lt;J100,J100,I100)/0.95)*1.07)&gt;359397,359397,IF(((IF(I100&lt;J100,J100,I100)/0.95)*1.07)&lt;O100,O100,((IF(I100&lt;J100,J100,I100)/0.95)*1.07)))))</f>
        <v>212716</v>
      </c>
      <c r="L100" s="19">
        <f aca="true" t="shared" si="19" ref="L100:L107">INT(IF(((IF(I100&lt;J100,J100,I100)/0.95)*1.3)&lt;239664,IF(239664&lt;=P100,P100,239664),IF(((IF(I100&lt;J100,J100,I100)/0.95)*1.3)&gt;434391,434391,IF(((IF(I100&lt;J100,J100,I100)/0.95)*1.3)&lt;P100,P100,((IF(I100&lt;J100,J100,I100)/0.95)*1.3)))))</f>
        <v>258440</v>
      </c>
      <c r="M100" s="19">
        <f aca="true" t="shared" si="20" ref="M100:M107">INT(IF(((IF(I100&lt;J100,J100,I100)/0.95)*1.5)&lt;297840,IF(297840&lt;=Q100,Q100,297840),IF(((IF(I100&lt;J100,J100,I100)/0.95)*1.5)&gt;539835,539835,IF(((IF(I100&lt;J100,J100,I100)/0.95)*1.5)&lt;Q100,Q100,((IF(I100&lt;J100,J100,I100)/0.95)*1.5)))))</f>
        <v>298200</v>
      </c>
      <c r="N100" s="15">
        <v>161500</v>
      </c>
      <c r="O100" s="15">
        <v>184752</v>
      </c>
      <c r="P100" s="15">
        <v>223296</v>
      </c>
      <c r="Q100" s="15">
        <v>277512</v>
      </c>
    </row>
    <row r="101" spans="1:17" ht="12.75">
      <c r="A101" s="3" t="s">
        <v>185</v>
      </c>
      <c r="B101" s="3" t="s">
        <v>251</v>
      </c>
      <c r="C101" s="3" t="s">
        <v>431</v>
      </c>
      <c r="D101">
        <v>5345</v>
      </c>
      <c r="E101">
        <v>0</v>
      </c>
      <c r="F101">
        <v>21</v>
      </c>
      <c r="G101" s="15"/>
      <c r="H101" s="15"/>
      <c r="I101" s="13">
        <v>214675</v>
      </c>
      <c r="J101" s="19">
        <f>IF(IF(I101&lt;154896,154896,IF(I101&gt;280749,280749,I101))&gt;N101,IF(I101&lt;154896,154896,IF(I101&gt;280749,280749,I101)),N101)</f>
        <v>214675</v>
      </c>
      <c r="K101" s="21">
        <f t="shared" si="18"/>
        <v>241791</v>
      </c>
      <c r="L101" s="19">
        <f t="shared" si="19"/>
        <v>293765</v>
      </c>
      <c r="M101" s="19">
        <f t="shared" si="20"/>
        <v>338960</v>
      </c>
      <c r="N101" s="15">
        <v>199500</v>
      </c>
      <c r="O101" s="15">
        <v>224700</v>
      </c>
      <c r="P101" s="15">
        <v>273000</v>
      </c>
      <c r="Q101" s="15">
        <v>315000</v>
      </c>
    </row>
    <row r="102" spans="1:17" ht="12.75">
      <c r="A102" s="3" t="s">
        <v>185</v>
      </c>
      <c r="B102" s="3" t="s">
        <v>223</v>
      </c>
      <c r="C102" s="3" t="s">
        <v>351</v>
      </c>
      <c r="D102">
        <v>9999</v>
      </c>
      <c r="E102">
        <v>67</v>
      </c>
      <c r="F102">
        <v>87</v>
      </c>
      <c r="G102" s="15"/>
      <c r="H102" s="15"/>
      <c r="I102" s="13">
        <v>0</v>
      </c>
      <c r="J102" s="19">
        <f>IF(IF(I102&lt;154896,154896,IF(I102&gt;280749,280749,I102))&gt;N102,IF(I102&lt;154896,154896,IF(I102&gt;280749,280749,I102)),N102)</f>
        <v>261609</v>
      </c>
      <c r="K102" s="21">
        <f t="shared" si="18"/>
        <v>315650</v>
      </c>
      <c r="L102" s="19">
        <f t="shared" si="19"/>
        <v>383500</v>
      </c>
      <c r="M102" s="19">
        <f t="shared" si="20"/>
        <v>442500</v>
      </c>
      <c r="N102" s="15">
        <v>261609</v>
      </c>
      <c r="O102" s="15">
        <v>315650</v>
      </c>
      <c r="P102" s="15">
        <v>383500</v>
      </c>
      <c r="Q102" s="15">
        <v>442500</v>
      </c>
    </row>
    <row r="103" spans="1:17" ht="12.75">
      <c r="A103" s="3" t="s">
        <v>185</v>
      </c>
      <c r="B103" s="3" t="s">
        <v>252</v>
      </c>
      <c r="C103" s="3" t="s">
        <v>434</v>
      </c>
      <c r="D103">
        <v>7510</v>
      </c>
      <c r="E103">
        <v>0</v>
      </c>
      <c r="F103">
        <v>81</v>
      </c>
      <c r="G103" s="15"/>
      <c r="H103" s="16">
        <v>169570</v>
      </c>
      <c r="I103" s="13">
        <v>148390</v>
      </c>
      <c r="J103" s="19">
        <f>IF(IF(H103&lt;154896,154896,IF(H103&gt;280749,280749,H103))&gt;N103,IF(H103&lt;154896,154896,IF(H103&gt;280749,280749,H103)),N103)</f>
        <v>169570</v>
      </c>
      <c r="K103" s="21">
        <f t="shared" si="18"/>
        <v>198288</v>
      </c>
      <c r="L103" s="19">
        <f t="shared" si="19"/>
        <v>239664</v>
      </c>
      <c r="M103" s="19">
        <f t="shared" si="20"/>
        <v>297840</v>
      </c>
      <c r="N103" s="15">
        <v>144336</v>
      </c>
      <c r="O103" s="15">
        <v>184752</v>
      </c>
      <c r="P103" s="15">
        <v>223296</v>
      </c>
      <c r="Q103" s="15">
        <v>277512</v>
      </c>
    </row>
    <row r="104" spans="1:17" ht="12.75">
      <c r="A104" s="3" t="s">
        <v>185</v>
      </c>
      <c r="B104" s="3" t="s">
        <v>252</v>
      </c>
      <c r="C104" s="3" t="s">
        <v>435</v>
      </c>
      <c r="D104">
        <v>7510</v>
      </c>
      <c r="E104">
        <v>0</v>
      </c>
      <c r="F104">
        <v>115</v>
      </c>
      <c r="G104" s="15"/>
      <c r="H104" s="16">
        <v>169570</v>
      </c>
      <c r="I104" s="13">
        <v>148390</v>
      </c>
      <c r="J104" s="19">
        <f>IF(IF(H104&lt;154896,154896,IF(H104&gt;280749,280749,H104))&gt;N104,IF(H104&lt;154896,154896,IF(H104&gt;280749,280749,H104)),N104)</f>
        <v>169570</v>
      </c>
      <c r="K104" s="21">
        <f t="shared" si="18"/>
        <v>198288</v>
      </c>
      <c r="L104" s="19">
        <f t="shared" si="19"/>
        <v>239664</v>
      </c>
      <c r="M104" s="19">
        <f t="shared" si="20"/>
        <v>297840</v>
      </c>
      <c r="N104" s="15">
        <v>144336</v>
      </c>
      <c r="O104" s="15">
        <v>184752</v>
      </c>
      <c r="P104" s="15">
        <v>223296</v>
      </c>
      <c r="Q104" s="15">
        <v>277512</v>
      </c>
    </row>
    <row r="105" spans="1:17" ht="12.75">
      <c r="A105" s="3" t="s">
        <v>185</v>
      </c>
      <c r="B105" s="3" t="s">
        <v>253</v>
      </c>
      <c r="C105" s="3" t="s">
        <v>436</v>
      </c>
      <c r="D105">
        <v>8960</v>
      </c>
      <c r="E105">
        <v>0</v>
      </c>
      <c r="F105">
        <v>99</v>
      </c>
      <c r="G105" s="15"/>
      <c r="H105" s="15"/>
      <c r="I105" s="13">
        <v>156750</v>
      </c>
      <c r="J105" s="19">
        <f aca="true" t="shared" si="21" ref="J105:J128">IF(IF(I105&lt;154896,154896,IF(I105&gt;280749,280749,I105))&gt;N105,IF(I105&lt;154896,154896,IF(I105&gt;280749,280749,I105)),N105)</f>
        <v>156750</v>
      </c>
      <c r="K105" s="21">
        <f t="shared" si="18"/>
        <v>198288</v>
      </c>
      <c r="L105" s="19">
        <f t="shared" si="19"/>
        <v>239664</v>
      </c>
      <c r="M105" s="19">
        <f t="shared" si="20"/>
        <v>297840</v>
      </c>
      <c r="N105" s="15">
        <v>146300</v>
      </c>
      <c r="O105" s="15">
        <v>184752</v>
      </c>
      <c r="P105" s="15">
        <v>223296</v>
      </c>
      <c r="Q105" s="15">
        <v>277512</v>
      </c>
    </row>
    <row r="106" spans="1:13" ht="12.75">
      <c r="A106" s="3"/>
      <c r="B106" s="3"/>
      <c r="C106" s="3"/>
      <c r="D106"/>
      <c r="E106"/>
      <c r="F106"/>
      <c r="G106" s="15"/>
      <c r="H106" s="15"/>
      <c r="I106" s="13"/>
      <c r="J106" s="19"/>
      <c r="K106" s="21"/>
      <c r="L106" s="19"/>
      <c r="M106" s="19"/>
    </row>
    <row r="107" spans="1:17" ht="12.75">
      <c r="A107" s="3" t="s">
        <v>186</v>
      </c>
      <c r="B107" s="3" t="s">
        <v>254</v>
      </c>
      <c r="C107" s="3" t="s">
        <v>437</v>
      </c>
      <c r="D107">
        <v>120</v>
      </c>
      <c r="E107">
        <v>0</v>
      </c>
      <c r="F107">
        <v>95</v>
      </c>
      <c r="G107" s="15"/>
      <c r="H107" s="15"/>
      <c r="I107" s="13">
        <v>121125</v>
      </c>
      <c r="J107" s="19">
        <f t="shared" si="21"/>
        <v>161975</v>
      </c>
      <c r="K107" s="21">
        <f t="shared" si="18"/>
        <v>198288</v>
      </c>
      <c r="L107" s="19">
        <f t="shared" si="19"/>
        <v>239664</v>
      </c>
      <c r="M107" s="19">
        <f t="shared" si="20"/>
        <v>297840</v>
      </c>
      <c r="N107" s="15">
        <v>161975</v>
      </c>
      <c r="O107" s="15">
        <v>184752</v>
      </c>
      <c r="P107" s="15">
        <v>223296</v>
      </c>
      <c r="Q107" s="15">
        <v>277512</v>
      </c>
    </row>
    <row r="108" spans="1:17" ht="12.75">
      <c r="A108" s="3" t="s">
        <v>186</v>
      </c>
      <c r="B108" s="3" t="s">
        <v>254</v>
      </c>
      <c r="C108" s="3" t="s">
        <v>332</v>
      </c>
      <c r="D108">
        <v>120</v>
      </c>
      <c r="E108">
        <v>0</v>
      </c>
      <c r="F108">
        <v>177</v>
      </c>
      <c r="G108" s="15"/>
      <c r="H108" s="15"/>
      <c r="I108" s="13">
        <v>121125</v>
      </c>
      <c r="J108" s="19">
        <f t="shared" si="21"/>
        <v>161975</v>
      </c>
      <c r="K108" s="21">
        <f aca="true" t="shared" si="22" ref="K108:K128">INT(IF(((IF(I108&lt;J108,J108,I108)/0.95)*1.07)&lt;198288,IF(198288&lt;=O108,O108,198288),IF(((IF(I108&lt;J108,J108,I108)/0.95)*1.07)&gt;359397,359397,IF(((IF(I108&lt;J108,J108,I108)/0.95)*1.07)&lt;O108,O108,((IF(I108&lt;J108,J108,I108)/0.95)*1.07)))))</f>
        <v>198288</v>
      </c>
      <c r="L108" s="19">
        <f aca="true" t="shared" si="23" ref="L108:L128">INT(IF(((IF(I108&lt;J108,J108,I108)/0.95)*1.3)&lt;239664,IF(239664&lt;=P108,P108,239664),IF(((IF(I108&lt;J108,J108,I108)/0.95)*1.3)&gt;434391,434391,IF(((IF(I108&lt;J108,J108,I108)/0.95)*1.3)&lt;P108,P108,((IF(I108&lt;J108,J108,I108)/0.95)*1.3)))))</f>
        <v>239664</v>
      </c>
      <c r="M108" s="19">
        <f aca="true" t="shared" si="24" ref="M108:M128">INT(IF(((IF(I108&lt;J108,J108,I108)/0.95)*1.5)&lt;297840,IF(297840&lt;=Q108,Q108,297840),IF(((IF(I108&lt;J108,J108,I108)/0.95)*1.5)&gt;539835,539835,IF(((IF(I108&lt;J108,J108,I108)/0.95)*1.5)&lt;Q108,Q108,((IF(I108&lt;J108,J108,I108)/0.95)*1.5)))))</f>
        <v>297840</v>
      </c>
      <c r="N108" s="15">
        <v>161975</v>
      </c>
      <c r="O108" s="15">
        <v>184752</v>
      </c>
      <c r="P108" s="15">
        <v>223296</v>
      </c>
      <c r="Q108" s="15">
        <v>277512</v>
      </c>
    </row>
    <row r="109" spans="1:17" ht="12.75">
      <c r="A109" s="3" t="s">
        <v>186</v>
      </c>
      <c r="B109" s="3" t="s">
        <v>255</v>
      </c>
      <c r="C109" s="3" t="s">
        <v>438</v>
      </c>
      <c r="D109">
        <v>520</v>
      </c>
      <c r="E109">
        <v>0</v>
      </c>
      <c r="F109">
        <v>13</v>
      </c>
      <c r="G109" s="15"/>
      <c r="H109" s="16">
        <v>141070</v>
      </c>
      <c r="I109" s="13">
        <v>166250</v>
      </c>
      <c r="J109" s="19">
        <f t="shared" si="21"/>
        <v>176605</v>
      </c>
      <c r="K109" s="21">
        <f t="shared" si="22"/>
        <v>198913</v>
      </c>
      <c r="L109" s="19">
        <f t="shared" si="23"/>
        <v>241670</v>
      </c>
      <c r="M109" s="19">
        <f t="shared" si="24"/>
        <v>297840</v>
      </c>
      <c r="N109" s="15">
        <v>176605</v>
      </c>
      <c r="O109" s="15">
        <v>198913</v>
      </c>
      <c r="P109" s="15">
        <v>241670</v>
      </c>
      <c r="Q109" s="15">
        <v>278850</v>
      </c>
    </row>
    <row r="110" spans="1:17" ht="12.75">
      <c r="A110" s="3" t="s">
        <v>186</v>
      </c>
      <c r="B110" s="3" t="s">
        <v>255</v>
      </c>
      <c r="C110" s="3" t="s">
        <v>439</v>
      </c>
      <c r="D110">
        <v>520</v>
      </c>
      <c r="E110">
        <v>0</v>
      </c>
      <c r="F110">
        <v>15</v>
      </c>
      <c r="G110" s="15"/>
      <c r="H110" s="16">
        <v>141070</v>
      </c>
      <c r="I110" s="13">
        <v>166250</v>
      </c>
      <c r="J110" s="19">
        <f t="shared" si="21"/>
        <v>176605</v>
      </c>
      <c r="K110" s="21">
        <f t="shared" si="22"/>
        <v>198913</v>
      </c>
      <c r="L110" s="19">
        <f t="shared" si="23"/>
        <v>241670</v>
      </c>
      <c r="M110" s="19">
        <f t="shared" si="24"/>
        <v>297840</v>
      </c>
      <c r="N110" s="15">
        <v>176605</v>
      </c>
      <c r="O110" s="15">
        <v>198913</v>
      </c>
      <c r="P110" s="15">
        <v>241670</v>
      </c>
      <c r="Q110" s="15">
        <v>278850</v>
      </c>
    </row>
    <row r="111" spans="1:17" ht="12.75">
      <c r="A111" s="3" t="s">
        <v>186</v>
      </c>
      <c r="B111" s="3" t="s">
        <v>255</v>
      </c>
      <c r="C111" s="3" t="s">
        <v>356</v>
      </c>
      <c r="D111">
        <v>520</v>
      </c>
      <c r="E111">
        <v>0</v>
      </c>
      <c r="F111">
        <v>45</v>
      </c>
      <c r="G111" s="15"/>
      <c r="H111" s="16">
        <v>141070</v>
      </c>
      <c r="I111" s="13">
        <v>166250</v>
      </c>
      <c r="J111" s="19">
        <f t="shared" si="21"/>
        <v>176605</v>
      </c>
      <c r="K111" s="21">
        <f t="shared" si="22"/>
        <v>198913</v>
      </c>
      <c r="L111" s="19">
        <f t="shared" si="23"/>
        <v>241670</v>
      </c>
      <c r="M111" s="19">
        <f t="shared" si="24"/>
        <v>297840</v>
      </c>
      <c r="N111" s="15">
        <v>176605</v>
      </c>
      <c r="O111" s="15">
        <v>198913</v>
      </c>
      <c r="P111" s="15">
        <v>241670</v>
      </c>
      <c r="Q111" s="15">
        <v>278850</v>
      </c>
    </row>
    <row r="112" spans="1:17" ht="12.75">
      <c r="A112" s="3" t="s">
        <v>186</v>
      </c>
      <c r="B112" s="3" t="s">
        <v>255</v>
      </c>
      <c r="C112" s="3" t="s">
        <v>340</v>
      </c>
      <c r="D112">
        <v>520</v>
      </c>
      <c r="E112">
        <v>0</v>
      </c>
      <c r="F112">
        <v>57</v>
      </c>
      <c r="G112" s="15"/>
      <c r="H112" s="16">
        <v>141070</v>
      </c>
      <c r="I112" s="13">
        <v>166250</v>
      </c>
      <c r="J112" s="19">
        <f t="shared" si="21"/>
        <v>176605</v>
      </c>
      <c r="K112" s="21">
        <f t="shared" si="22"/>
        <v>198913</v>
      </c>
      <c r="L112" s="19">
        <f t="shared" si="23"/>
        <v>241670</v>
      </c>
      <c r="M112" s="19">
        <f t="shared" si="24"/>
        <v>297840</v>
      </c>
      <c r="N112" s="15">
        <v>176605</v>
      </c>
      <c r="O112" s="15">
        <v>198913</v>
      </c>
      <c r="P112" s="15">
        <v>241670</v>
      </c>
      <c r="Q112" s="15">
        <v>278850</v>
      </c>
    </row>
    <row r="113" spans="1:17" ht="12.75">
      <c r="A113" s="3" t="s">
        <v>186</v>
      </c>
      <c r="B113" s="3" t="s">
        <v>255</v>
      </c>
      <c r="C113" s="3" t="s">
        <v>440</v>
      </c>
      <c r="D113">
        <v>520</v>
      </c>
      <c r="E113">
        <v>0</v>
      </c>
      <c r="F113">
        <v>63</v>
      </c>
      <c r="G113" s="15"/>
      <c r="H113" s="16">
        <v>141070</v>
      </c>
      <c r="I113" s="13">
        <v>166250</v>
      </c>
      <c r="J113" s="19">
        <f t="shared" si="21"/>
        <v>176605</v>
      </c>
      <c r="K113" s="21">
        <f t="shared" si="22"/>
        <v>198913</v>
      </c>
      <c r="L113" s="19">
        <f t="shared" si="23"/>
        <v>241670</v>
      </c>
      <c r="M113" s="19">
        <f t="shared" si="24"/>
        <v>297840</v>
      </c>
      <c r="N113" s="15">
        <v>176605</v>
      </c>
      <c r="O113" s="15">
        <v>198913</v>
      </c>
      <c r="P113" s="15">
        <v>241670</v>
      </c>
      <c r="Q113" s="15">
        <v>278850</v>
      </c>
    </row>
    <row r="114" spans="1:17" ht="12.75">
      <c r="A114" s="3" t="s">
        <v>186</v>
      </c>
      <c r="B114" s="3" t="s">
        <v>255</v>
      </c>
      <c r="C114" s="3" t="s">
        <v>441</v>
      </c>
      <c r="D114">
        <v>520</v>
      </c>
      <c r="E114">
        <v>0</v>
      </c>
      <c r="F114">
        <v>67</v>
      </c>
      <c r="G114" s="15"/>
      <c r="H114" s="16">
        <v>141070</v>
      </c>
      <c r="I114" s="13">
        <v>166250</v>
      </c>
      <c r="J114" s="19">
        <f t="shared" si="21"/>
        <v>176605</v>
      </c>
      <c r="K114" s="21">
        <f t="shared" si="22"/>
        <v>198913</v>
      </c>
      <c r="L114" s="19">
        <f t="shared" si="23"/>
        <v>241670</v>
      </c>
      <c r="M114" s="19">
        <f t="shared" si="24"/>
        <v>297840</v>
      </c>
      <c r="N114" s="15">
        <v>176605</v>
      </c>
      <c r="O114" s="15">
        <v>198913</v>
      </c>
      <c r="P114" s="15">
        <v>241670</v>
      </c>
      <c r="Q114" s="15">
        <v>278850</v>
      </c>
    </row>
    <row r="115" spans="1:17" ht="12.75">
      <c r="A115" s="3" t="s">
        <v>186</v>
      </c>
      <c r="B115" s="3" t="s">
        <v>255</v>
      </c>
      <c r="C115" s="3" t="s">
        <v>442</v>
      </c>
      <c r="D115">
        <v>520</v>
      </c>
      <c r="E115">
        <v>0</v>
      </c>
      <c r="F115">
        <v>77</v>
      </c>
      <c r="G115" s="15"/>
      <c r="H115" s="16">
        <v>141070</v>
      </c>
      <c r="I115" s="13">
        <v>166250</v>
      </c>
      <c r="J115" s="19">
        <f t="shared" si="21"/>
        <v>176605</v>
      </c>
      <c r="K115" s="21">
        <f t="shared" si="22"/>
        <v>198913</v>
      </c>
      <c r="L115" s="19">
        <f t="shared" si="23"/>
        <v>241670</v>
      </c>
      <c r="M115" s="19">
        <f t="shared" si="24"/>
        <v>297840</v>
      </c>
      <c r="N115" s="15">
        <v>176605</v>
      </c>
      <c r="O115" s="15">
        <v>198913</v>
      </c>
      <c r="P115" s="15">
        <v>241670</v>
      </c>
      <c r="Q115" s="15">
        <v>278850</v>
      </c>
    </row>
    <row r="116" spans="1:17" ht="12.75">
      <c r="A116" s="3" t="s">
        <v>186</v>
      </c>
      <c r="B116" s="3" t="s">
        <v>255</v>
      </c>
      <c r="C116" s="3" t="s">
        <v>344</v>
      </c>
      <c r="D116">
        <v>520</v>
      </c>
      <c r="E116">
        <v>0</v>
      </c>
      <c r="F116">
        <v>89</v>
      </c>
      <c r="G116" s="15"/>
      <c r="H116" s="16">
        <v>141070</v>
      </c>
      <c r="I116" s="13">
        <v>166250</v>
      </c>
      <c r="J116" s="19">
        <f t="shared" si="21"/>
        <v>176605</v>
      </c>
      <c r="K116" s="21">
        <f t="shared" si="22"/>
        <v>198913</v>
      </c>
      <c r="L116" s="19">
        <f t="shared" si="23"/>
        <v>241670</v>
      </c>
      <c r="M116" s="19">
        <f t="shared" si="24"/>
        <v>297840</v>
      </c>
      <c r="N116" s="15">
        <v>176605</v>
      </c>
      <c r="O116" s="15">
        <v>198913</v>
      </c>
      <c r="P116" s="15">
        <v>241670</v>
      </c>
      <c r="Q116" s="15">
        <v>278850</v>
      </c>
    </row>
    <row r="117" spans="1:17" ht="12.75">
      <c r="A117" s="3" t="s">
        <v>186</v>
      </c>
      <c r="B117" s="3" t="s">
        <v>255</v>
      </c>
      <c r="C117" s="3" t="s">
        <v>397</v>
      </c>
      <c r="D117">
        <v>520</v>
      </c>
      <c r="E117">
        <v>0</v>
      </c>
      <c r="F117">
        <v>97</v>
      </c>
      <c r="G117" s="15"/>
      <c r="H117" s="16">
        <v>141070</v>
      </c>
      <c r="I117" s="13">
        <v>166250</v>
      </c>
      <c r="J117" s="19">
        <f t="shared" si="21"/>
        <v>176605</v>
      </c>
      <c r="K117" s="21">
        <f t="shared" si="22"/>
        <v>198913</v>
      </c>
      <c r="L117" s="19">
        <f t="shared" si="23"/>
        <v>241670</v>
      </c>
      <c r="M117" s="19">
        <f t="shared" si="24"/>
        <v>297840</v>
      </c>
      <c r="N117" s="15">
        <v>176605</v>
      </c>
      <c r="O117" s="15">
        <v>198913</v>
      </c>
      <c r="P117" s="15">
        <v>241670</v>
      </c>
      <c r="Q117" s="15">
        <v>278850</v>
      </c>
    </row>
    <row r="118" spans="1:17" ht="12.75">
      <c r="A118" s="3" t="s">
        <v>186</v>
      </c>
      <c r="B118" s="3" t="s">
        <v>255</v>
      </c>
      <c r="C118" s="3" t="s">
        <v>345</v>
      </c>
      <c r="D118">
        <v>520</v>
      </c>
      <c r="E118">
        <v>0</v>
      </c>
      <c r="F118">
        <v>113</v>
      </c>
      <c r="G118" s="15"/>
      <c r="H118" s="16">
        <v>141070</v>
      </c>
      <c r="I118" s="13">
        <v>166250</v>
      </c>
      <c r="J118" s="19">
        <f t="shared" si="21"/>
        <v>176605</v>
      </c>
      <c r="K118" s="21">
        <f t="shared" si="22"/>
        <v>198913</v>
      </c>
      <c r="L118" s="19">
        <f t="shared" si="23"/>
        <v>241670</v>
      </c>
      <c r="M118" s="19">
        <f t="shared" si="24"/>
        <v>297840</v>
      </c>
      <c r="N118" s="15">
        <v>176605</v>
      </c>
      <c r="O118" s="15">
        <v>198913</v>
      </c>
      <c r="P118" s="15">
        <v>241670</v>
      </c>
      <c r="Q118" s="15">
        <v>278850</v>
      </c>
    </row>
    <row r="119" spans="1:17" ht="12.75">
      <c r="A119" s="3" t="s">
        <v>186</v>
      </c>
      <c r="B119" s="3" t="s">
        <v>255</v>
      </c>
      <c r="C119" s="3" t="s">
        <v>443</v>
      </c>
      <c r="D119">
        <v>520</v>
      </c>
      <c r="E119">
        <v>0</v>
      </c>
      <c r="F119">
        <v>117</v>
      </c>
      <c r="G119" s="15"/>
      <c r="H119" s="16">
        <v>141070</v>
      </c>
      <c r="I119" s="13">
        <v>166250</v>
      </c>
      <c r="J119" s="19">
        <f t="shared" si="21"/>
        <v>176605</v>
      </c>
      <c r="K119" s="21">
        <f t="shared" si="22"/>
        <v>198913</v>
      </c>
      <c r="L119" s="19">
        <f t="shared" si="23"/>
        <v>241670</v>
      </c>
      <c r="M119" s="19">
        <f t="shared" si="24"/>
        <v>297840</v>
      </c>
      <c r="N119" s="15">
        <v>176605</v>
      </c>
      <c r="O119" s="15">
        <v>198913</v>
      </c>
      <c r="P119" s="15">
        <v>241670</v>
      </c>
      <c r="Q119" s="15">
        <v>278850</v>
      </c>
    </row>
    <row r="120" spans="1:17" ht="12.75">
      <c r="A120" s="3" t="s">
        <v>186</v>
      </c>
      <c r="B120" s="3" t="s">
        <v>255</v>
      </c>
      <c r="C120" s="3" t="s">
        <v>359</v>
      </c>
      <c r="D120">
        <v>520</v>
      </c>
      <c r="E120">
        <v>0</v>
      </c>
      <c r="F120">
        <v>121</v>
      </c>
      <c r="G120" s="15"/>
      <c r="H120" s="16">
        <v>141070</v>
      </c>
      <c r="I120" s="13">
        <v>166250</v>
      </c>
      <c r="J120" s="19">
        <f t="shared" si="21"/>
        <v>176605</v>
      </c>
      <c r="K120" s="21">
        <f t="shared" si="22"/>
        <v>198913</v>
      </c>
      <c r="L120" s="19">
        <f t="shared" si="23"/>
        <v>241670</v>
      </c>
      <c r="M120" s="19">
        <f t="shared" si="24"/>
        <v>297840</v>
      </c>
      <c r="N120" s="15">
        <v>176605</v>
      </c>
      <c r="O120" s="15">
        <v>198913</v>
      </c>
      <c r="P120" s="15">
        <v>241670</v>
      </c>
      <c r="Q120" s="15">
        <v>278850</v>
      </c>
    </row>
    <row r="121" spans="1:17" ht="12.75">
      <c r="A121" s="3" t="s">
        <v>186</v>
      </c>
      <c r="B121" s="3" t="s">
        <v>255</v>
      </c>
      <c r="C121" s="3" t="s">
        <v>444</v>
      </c>
      <c r="D121">
        <v>520</v>
      </c>
      <c r="E121">
        <v>0</v>
      </c>
      <c r="F121">
        <v>135</v>
      </c>
      <c r="G121" s="15"/>
      <c r="H121" s="16">
        <v>141070</v>
      </c>
      <c r="I121" s="13">
        <v>166250</v>
      </c>
      <c r="J121" s="19">
        <f t="shared" si="21"/>
        <v>176605</v>
      </c>
      <c r="K121" s="21">
        <f t="shared" si="22"/>
        <v>198913</v>
      </c>
      <c r="L121" s="19">
        <f t="shared" si="23"/>
        <v>241670</v>
      </c>
      <c r="M121" s="19">
        <f t="shared" si="24"/>
        <v>297840</v>
      </c>
      <c r="N121" s="15">
        <v>176605</v>
      </c>
      <c r="O121" s="15">
        <v>198913</v>
      </c>
      <c r="P121" s="15">
        <v>241670</v>
      </c>
      <c r="Q121" s="15">
        <v>278850</v>
      </c>
    </row>
    <row r="122" spans="1:17" ht="12.75">
      <c r="A122" s="3" t="s">
        <v>186</v>
      </c>
      <c r="B122" s="3" t="s">
        <v>255</v>
      </c>
      <c r="C122" s="3" t="s">
        <v>348</v>
      </c>
      <c r="D122">
        <v>520</v>
      </c>
      <c r="E122">
        <v>0</v>
      </c>
      <c r="F122">
        <v>151</v>
      </c>
      <c r="G122" s="15"/>
      <c r="H122" s="16">
        <v>141070</v>
      </c>
      <c r="I122" s="13">
        <v>166250</v>
      </c>
      <c r="J122" s="19">
        <f t="shared" si="21"/>
        <v>176605</v>
      </c>
      <c r="K122" s="21">
        <f t="shared" si="22"/>
        <v>198913</v>
      </c>
      <c r="L122" s="19">
        <f t="shared" si="23"/>
        <v>241670</v>
      </c>
      <c r="M122" s="19">
        <f t="shared" si="24"/>
        <v>297840</v>
      </c>
      <c r="N122" s="15">
        <v>176605</v>
      </c>
      <c r="O122" s="15">
        <v>198913</v>
      </c>
      <c r="P122" s="15">
        <v>241670</v>
      </c>
      <c r="Q122" s="15">
        <v>278850</v>
      </c>
    </row>
    <row r="123" spans="1:17" ht="12.75">
      <c r="A123" s="3" t="s">
        <v>186</v>
      </c>
      <c r="B123" s="3" t="s">
        <v>255</v>
      </c>
      <c r="C123" s="3" t="s">
        <v>366</v>
      </c>
      <c r="D123">
        <v>520</v>
      </c>
      <c r="E123">
        <v>0</v>
      </c>
      <c r="F123">
        <v>217</v>
      </c>
      <c r="G123" s="15"/>
      <c r="H123" s="16">
        <v>141070</v>
      </c>
      <c r="I123" s="13">
        <v>166250</v>
      </c>
      <c r="J123" s="19">
        <f t="shared" si="21"/>
        <v>176605</v>
      </c>
      <c r="K123" s="21">
        <f t="shared" si="22"/>
        <v>198913</v>
      </c>
      <c r="L123" s="19">
        <f t="shared" si="23"/>
        <v>241670</v>
      </c>
      <c r="M123" s="19">
        <f t="shared" si="24"/>
        <v>297840</v>
      </c>
      <c r="N123" s="15">
        <v>176605</v>
      </c>
      <c r="O123" s="15">
        <v>198913</v>
      </c>
      <c r="P123" s="15">
        <v>241670</v>
      </c>
      <c r="Q123" s="15">
        <v>278850</v>
      </c>
    </row>
    <row r="124" spans="1:17" ht="12.75">
      <c r="A124" s="3" t="s">
        <v>186</v>
      </c>
      <c r="B124" s="3" t="s">
        <v>255</v>
      </c>
      <c r="C124" s="3" t="s">
        <v>445</v>
      </c>
      <c r="D124">
        <v>520</v>
      </c>
      <c r="E124">
        <v>0</v>
      </c>
      <c r="F124">
        <v>223</v>
      </c>
      <c r="G124" s="15"/>
      <c r="H124" s="16">
        <v>141070</v>
      </c>
      <c r="I124" s="13">
        <v>166250</v>
      </c>
      <c r="J124" s="19">
        <f t="shared" si="21"/>
        <v>176605</v>
      </c>
      <c r="K124" s="21">
        <f t="shared" si="22"/>
        <v>198913</v>
      </c>
      <c r="L124" s="19">
        <f t="shared" si="23"/>
        <v>241670</v>
      </c>
      <c r="M124" s="19">
        <f t="shared" si="24"/>
        <v>297840</v>
      </c>
      <c r="N124" s="15">
        <v>176605</v>
      </c>
      <c r="O124" s="15">
        <v>198913</v>
      </c>
      <c r="P124" s="15">
        <v>241670</v>
      </c>
      <c r="Q124" s="15">
        <v>278850</v>
      </c>
    </row>
    <row r="125" spans="1:17" ht="12.75">
      <c r="A125" s="3" t="s">
        <v>186</v>
      </c>
      <c r="B125" s="3" t="s">
        <v>255</v>
      </c>
      <c r="C125" s="3" t="s">
        <v>352</v>
      </c>
      <c r="D125">
        <v>520</v>
      </c>
      <c r="E125">
        <v>0</v>
      </c>
      <c r="F125">
        <v>227</v>
      </c>
      <c r="G125" s="15"/>
      <c r="H125" s="16">
        <v>141070</v>
      </c>
      <c r="I125" s="13">
        <v>166250</v>
      </c>
      <c r="J125" s="19">
        <f t="shared" si="21"/>
        <v>176605</v>
      </c>
      <c r="K125" s="21">
        <f t="shared" si="22"/>
        <v>198913</v>
      </c>
      <c r="L125" s="19">
        <f t="shared" si="23"/>
        <v>241670</v>
      </c>
      <c r="M125" s="19">
        <f t="shared" si="24"/>
        <v>297840</v>
      </c>
      <c r="N125" s="15">
        <v>176605</v>
      </c>
      <c r="O125" s="15">
        <v>198913</v>
      </c>
      <c r="P125" s="15">
        <v>241670</v>
      </c>
      <c r="Q125" s="15">
        <v>278850</v>
      </c>
    </row>
    <row r="126" spans="1:17" ht="12.75">
      <c r="A126" s="3" t="s">
        <v>186</v>
      </c>
      <c r="B126" s="3" t="s">
        <v>255</v>
      </c>
      <c r="C126" s="3" t="s">
        <v>446</v>
      </c>
      <c r="D126">
        <v>520</v>
      </c>
      <c r="E126">
        <v>0</v>
      </c>
      <c r="F126">
        <v>247</v>
      </c>
      <c r="G126" s="15"/>
      <c r="H126" s="16">
        <v>141070</v>
      </c>
      <c r="I126" s="13">
        <v>166250</v>
      </c>
      <c r="J126" s="19">
        <f t="shared" si="21"/>
        <v>176605</v>
      </c>
      <c r="K126" s="21">
        <f t="shared" si="22"/>
        <v>198913</v>
      </c>
      <c r="L126" s="19">
        <f t="shared" si="23"/>
        <v>241670</v>
      </c>
      <c r="M126" s="19">
        <f t="shared" si="24"/>
        <v>297840</v>
      </c>
      <c r="N126" s="15">
        <v>176605</v>
      </c>
      <c r="O126" s="15">
        <v>198913</v>
      </c>
      <c r="P126" s="15">
        <v>241670</v>
      </c>
      <c r="Q126" s="15">
        <v>278850</v>
      </c>
    </row>
    <row r="127" spans="1:17" ht="12.75">
      <c r="A127" s="3" t="s">
        <v>186</v>
      </c>
      <c r="B127" s="3" t="s">
        <v>255</v>
      </c>
      <c r="C127" s="3" t="s">
        <v>447</v>
      </c>
      <c r="D127">
        <v>520</v>
      </c>
      <c r="E127">
        <v>0</v>
      </c>
      <c r="F127">
        <v>255</v>
      </c>
      <c r="G127" s="15"/>
      <c r="H127" s="16">
        <v>141070</v>
      </c>
      <c r="I127" s="13">
        <v>166250</v>
      </c>
      <c r="J127" s="19">
        <f t="shared" si="21"/>
        <v>176605</v>
      </c>
      <c r="K127" s="21">
        <f t="shared" si="22"/>
        <v>198913</v>
      </c>
      <c r="L127" s="19">
        <f t="shared" si="23"/>
        <v>241670</v>
      </c>
      <c r="M127" s="19">
        <f t="shared" si="24"/>
        <v>297840</v>
      </c>
      <c r="N127" s="15">
        <v>176605</v>
      </c>
      <c r="O127" s="15">
        <v>198913</v>
      </c>
      <c r="P127" s="15">
        <v>241670</v>
      </c>
      <c r="Q127" s="15">
        <v>278850</v>
      </c>
    </row>
    <row r="128" spans="1:17" ht="12.75">
      <c r="A128" s="3" t="s">
        <v>186</v>
      </c>
      <c r="B128" s="3" t="s">
        <v>255</v>
      </c>
      <c r="C128" s="3" t="s">
        <v>433</v>
      </c>
      <c r="D128">
        <v>520</v>
      </c>
      <c r="E128">
        <v>0</v>
      </c>
      <c r="F128">
        <v>297</v>
      </c>
      <c r="G128" s="15"/>
      <c r="H128" s="16">
        <v>141070</v>
      </c>
      <c r="I128" s="13">
        <v>166250</v>
      </c>
      <c r="J128" s="19">
        <f t="shared" si="21"/>
        <v>176605</v>
      </c>
      <c r="K128" s="21">
        <f t="shared" si="22"/>
        <v>198913</v>
      </c>
      <c r="L128" s="19">
        <f t="shared" si="23"/>
        <v>241670</v>
      </c>
      <c r="M128" s="19">
        <f t="shared" si="24"/>
        <v>297840</v>
      </c>
      <c r="N128" s="15">
        <v>176605</v>
      </c>
      <c r="O128" s="15">
        <v>198913</v>
      </c>
      <c r="P128" s="15">
        <v>241670</v>
      </c>
      <c r="Q128" s="15">
        <v>278850</v>
      </c>
    </row>
    <row r="129" spans="1:13" ht="12.75">
      <c r="A129" s="3"/>
      <c r="B129" s="3"/>
      <c r="C129" s="3"/>
      <c r="D129"/>
      <c r="E129"/>
      <c r="F129"/>
      <c r="G129" s="15"/>
      <c r="H129" s="16"/>
      <c r="I129" s="13"/>
      <c r="J129" s="19"/>
      <c r="K129" s="21"/>
      <c r="L129" s="19"/>
      <c r="M129" s="19"/>
    </row>
    <row r="130" spans="1:17" ht="12.75">
      <c r="A130" s="3" t="s">
        <v>187</v>
      </c>
      <c r="B130" s="3" t="s">
        <v>223</v>
      </c>
      <c r="C130" s="3" t="s">
        <v>456</v>
      </c>
      <c r="D130">
        <v>9999</v>
      </c>
      <c r="E130">
        <v>135</v>
      </c>
      <c r="F130">
        <v>1</v>
      </c>
      <c r="G130" s="15"/>
      <c r="H130" s="15"/>
      <c r="I130" s="13">
        <v>0</v>
      </c>
      <c r="J130" s="19">
        <f>IF(IF(I130&lt;154896,154896,IF(I130&gt;280749,280749,I130))&gt;N130,IF(I130&lt;154896,154896,IF(I130&gt;280749,280749,I130)),N130)</f>
        <v>180500</v>
      </c>
      <c r="K130" s="21">
        <f>INT(IF(((IF(I130&lt;J130,J130,I130)/0.95)*1.07)&lt;198288,IF(198288&lt;=O130,O130,198288),IF(((IF(I130&lt;J130,J130,I130)/0.95)*1.07)&gt;359397,359397,IF(((IF(I130&lt;J130,J130,I130)/0.95)*1.07)&lt;O130,O130,((IF(I130&lt;J130,J130,I130)/0.95)*1.07)))))</f>
        <v>203300</v>
      </c>
      <c r="L130" s="19">
        <f>INT(IF(((IF(I130&lt;J130,J130,I130)/0.95)*1.3)&lt;239664,IF(239664&lt;=P130,P130,239664),IF(((IF(I130&lt;J130,J130,I130)/0.95)*1.3)&gt;434391,434391,IF(((IF(I130&lt;J130,J130,I130)/0.95)*1.3)&lt;P130,P130,((IF(I130&lt;J130,J130,I130)/0.95)*1.3)))))</f>
        <v>247000</v>
      </c>
      <c r="M130" s="19">
        <f>INT(IF(((IF(I130&lt;J130,J130,I130)/0.95)*1.5)&lt;297840,IF(297840&lt;=Q130,Q130,297840),IF(((IF(I130&lt;J130,J130,I130)/0.95)*1.5)&gt;539835,539835,IF(((IF(I130&lt;J130,J130,I130)/0.95)*1.5)&lt;Q130,Q130,((IF(I130&lt;J130,J130,I130)/0.95)*1.5)))))</f>
        <v>297840</v>
      </c>
      <c r="N130" s="15">
        <v>180500</v>
      </c>
      <c r="O130" s="15">
        <v>203300</v>
      </c>
      <c r="P130" s="15">
        <v>247000</v>
      </c>
      <c r="Q130" s="15">
        <v>285000</v>
      </c>
    </row>
    <row r="131" spans="1:13" ht="12.75">
      <c r="A131" s="3"/>
      <c r="B131" s="3"/>
      <c r="C131" s="3"/>
      <c r="D131"/>
      <c r="E131"/>
      <c r="F131"/>
      <c r="G131" s="15"/>
      <c r="H131" s="15"/>
      <c r="I131" s="13"/>
      <c r="J131" s="19"/>
      <c r="K131" s="21"/>
      <c r="L131" s="19"/>
      <c r="M131" s="19"/>
    </row>
    <row r="132" spans="1:17" ht="12.75">
      <c r="A132" s="3" t="s">
        <v>188</v>
      </c>
      <c r="B132" s="3" t="s">
        <v>223</v>
      </c>
      <c r="C132" s="3" t="s">
        <v>457</v>
      </c>
      <c r="D132">
        <v>9999</v>
      </c>
      <c r="E132">
        <v>45</v>
      </c>
      <c r="F132">
        <v>1</v>
      </c>
      <c r="G132" s="15"/>
      <c r="H132" s="15"/>
      <c r="I132" s="13">
        <v>0</v>
      </c>
      <c r="J132" s="19">
        <f>IF(IF(I132&lt;154896,154896,IF(I132&gt;280749,280749,I132))&gt;N132,IF(I132&lt;154896,154896,IF(I132&gt;280749,280749,I132)),N132)</f>
        <v>199500</v>
      </c>
      <c r="K132" s="21">
        <f>INT(IF(((IF(I132&lt;J132,J132,I132)/0.95)*1.07)&lt;198288,IF(198288&lt;=O132,O132,198288),IF(((IF(I132&lt;J132,J132,I132)/0.95)*1.07)&gt;359397,359397,IF(((IF(I132&lt;J132,J132,I132)/0.95)*1.07)&lt;O132,O132,((IF(I132&lt;J132,J132,I132)/0.95)*1.07)))))</f>
        <v>224700</v>
      </c>
      <c r="L132" s="19">
        <f>INT(IF(((IF(I132&lt;J132,J132,I132)/0.95)*1.3)&lt;239664,IF(239664&lt;=P132,P132,239664),IF(((IF(I132&lt;J132,J132,I132)/0.95)*1.3)&gt;434391,434391,IF(((IF(I132&lt;J132,J132,I132)/0.95)*1.3)&lt;P132,P132,((IF(I132&lt;J132,J132,I132)/0.95)*1.3)))))</f>
        <v>273000</v>
      </c>
      <c r="M132" s="19">
        <f>INT(IF(((IF(I132&lt;J132,J132,I132)/0.95)*1.5)&lt;297840,IF(297840&lt;=Q132,Q132,297840),IF(((IF(I132&lt;J132,J132,I132)/0.95)*1.5)&gt;539835,539835,IF(((IF(I132&lt;J132,J132,I132)/0.95)*1.5)&lt;Q132,Q132,((IF(I132&lt;J132,J132,I132)/0.95)*1.5)))))</f>
        <v>315000</v>
      </c>
      <c r="N132" s="15">
        <v>199500</v>
      </c>
      <c r="O132" s="15">
        <v>224700</v>
      </c>
      <c r="P132" s="15">
        <v>273000</v>
      </c>
      <c r="Q132" s="15">
        <v>315000</v>
      </c>
    </row>
    <row r="133" spans="1:17" ht="12.75">
      <c r="A133" s="3" t="s">
        <v>188</v>
      </c>
      <c r="B133" s="3" t="s">
        <v>223</v>
      </c>
      <c r="C133" s="3" t="s">
        <v>458</v>
      </c>
      <c r="D133">
        <v>9999</v>
      </c>
      <c r="E133">
        <v>147</v>
      </c>
      <c r="F133">
        <v>5</v>
      </c>
      <c r="G133" s="15"/>
      <c r="H133" s="15"/>
      <c r="I133" s="13">
        <v>0</v>
      </c>
      <c r="J133" s="19">
        <f>IF(IF(I133&lt;154896,154896,IF(I133&gt;280749,280749,I133))&gt;N133,IF(I133&lt;154896,154896,IF(I133&gt;280749,280749,I133)),N133)</f>
        <v>181944</v>
      </c>
      <c r="K133" s="21">
        <f>INT(IF(((IF(I133&lt;J133,J133,I133)/0.95)*1.07)&lt;198288,IF(198288&lt;=O133,O133,198288),IF(((IF(I133&lt;J133,J133,I133)/0.95)*1.07)&gt;359397,359397,IF(((IF(I133&lt;J133,J133,I133)/0.95)*1.07)&lt;O133,O133,((IF(I133&lt;J133,J133,I133)/0.95)*1.07)))))</f>
        <v>232848</v>
      </c>
      <c r="L133" s="19">
        <f>INT(IF(((IF(I133&lt;J133,J133,I133)/0.95)*1.3)&lt;239664,IF(239664&lt;=P133,P133,239664),IF(((IF(I133&lt;J133,J133,I133)/0.95)*1.3)&gt;434391,434391,IF(((IF(I133&lt;J133,J133,I133)/0.95)*1.3)&lt;P133,P133,((IF(I133&lt;J133,J133,I133)/0.95)*1.3)))))</f>
        <v>281448</v>
      </c>
      <c r="M133" s="19">
        <f>INT(IF(((IF(I133&lt;J133,J133,I133)/0.95)*1.5)&lt;297840,IF(297840&lt;=Q133,Q133,297840),IF(((IF(I133&lt;J133,J133,I133)/0.95)*1.5)&gt;539835,539835,IF(((IF(I133&lt;J133,J133,I133)/0.95)*1.5)&lt;Q133,Q133,((IF(I133&lt;J133,J133,I133)/0.95)*1.5)))))</f>
        <v>349776</v>
      </c>
      <c r="N133" s="15">
        <v>181944</v>
      </c>
      <c r="O133" s="15">
        <v>232848</v>
      </c>
      <c r="P133" s="15">
        <v>281448</v>
      </c>
      <c r="Q133" s="15">
        <v>349776</v>
      </c>
    </row>
    <row r="134" spans="1:17" ht="12.75">
      <c r="A134" s="3" t="s">
        <v>188</v>
      </c>
      <c r="B134" s="3" t="s">
        <v>223</v>
      </c>
      <c r="C134" s="3" t="s">
        <v>459</v>
      </c>
      <c r="D134">
        <v>9999</v>
      </c>
      <c r="E134">
        <v>44</v>
      </c>
      <c r="F134">
        <v>7</v>
      </c>
      <c r="G134" s="15"/>
      <c r="H134" s="15"/>
      <c r="I134" s="13">
        <v>0</v>
      </c>
      <c r="J134" s="19">
        <f>IF(IF(I134&lt;154896,154896,IF(I134&gt;280749,280749,I134))&gt;N134,IF(I134&lt;154896,154896,IF(I134&gt;280749,280749,I134)),N134)</f>
        <v>187300</v>
      </c>
      <c r="K134" s="21">
        <f>INT(IF(((IF(I134&lt;J134,J134,I134)/0.95)*1.07)&lt;198288,IF(198288&lt;=O134,O134,198288),IF(((IF(I134&lt;J134,J134,I134)/0.95)*1.07)&gt;359397,359397,IF(((IF(I134&lt;J134,J134,I134)/0.95)*1.07)&lt;O134,O134,((IF(I134&lt;J134,J134,I134)/0.95)*1.07)))))</f>
        <v>210959</v>
      </c>
      <c r="L134" s="19">
        <f>INT(IF(((IF(I134&lt;J134,J134,I134)/0.95)*1.3)&lt;239664,IF(239664&lt;=P134,P134,239664),IF(((IF(I134&lt;J134,J134,I134)/0.95)*1.3)&gt;434391,434391,IF(((IF(I134&lt;J134,J134,I134)/0.95)*1.3)&lt;P134,P134,((IF(I134&lt;J134,J134,I134)/0.95)*1.3)))))</f>
        <v>256305</v>
      </c>
      <c r="M134" s="19">
        <f>INT(IF(((IF(I134&lt;J134,J134,I134)/0.95)*1.5)&lt;297840,IF(297840&lt;=Q134,Q134,297840),IF(((IF(I134&lt;J134,J134,I134)/0.95)*1.5)&gt;539835,539835,IF(((IF(I134&lt;J134,J134,I134)/0.95)*1.5)&lt;Q134,Q134,((IF(I134&lt;J134,J134,I134)/0.95)*1.5)))))</f>
        <v>297840</v>
      </c>
      <c r="N134" s="15">
        <v>187300</v>
      </c>
      <c r="O134" s="15">
        <v>210959</v>
      </c>
      <c r="P134" s="15">
        <v>256305</v>
      </c>
      <c r="Q134" s="15">
        <v>295737</v>
      </c>
    </row>
    <row r="135" spans="1:13" ht="12.75">
      <c r="A135" s="3"/>
      <c r="B135" s="3"/>
      <c r="C135" s="3"/>
      <c r="D135"/>
      <c r="E135"/>
      <c r="F135"/>
      <c r="G135" s="15"/>
      <c r="H135" s="15"/>
      <c r="I135" s="13"/>
      <c r="J135" s="19"/>
      <c r="K135" s="21"/>
      <c r="L135" s="19"/>
      <c r="M135" s="19"/>
    </row>
    <row r="136" spans="1:17" ht="12.75">
      <c r="A136" s="3" t="s">
        <v>189</v>
      </c>
      <c r="B136" s="3" t="s">
        <v>223</v>
      </c>
      <c r="C136" s="3" t="s">
        <v>467</v>
      </c>
      <c r="D136">
        <v>9999</v>
      </c>
      <c r="E136">
        <v>41</v>
      </c>
      <c r="F136">
        <v>13</v>
      </c>
      <c r="G136" s="15"/>
      <c r="H136" s="15"/>
      <c r="I136" s="13">
        <v>0</v>
      </c>
      <c r="J136" s="19">
        <f>IF(IF(I136&lt;154896,154896,IF(I136&gt;280749,280749,I136))&gt;N136,IF(I136&lt;154896,154896,IF(I136&gt;280749,280749,I136)),N136)</f>
        <v>255550</v>
      </c>
      <c r="K136" s="21">
        <f aca="true" t="shared" si="25" ref="K136:K146">INT(IF(((IF(I136&lt;J136,J136,I136)/0.95)*1.07)&lt;198288,IF(198288&lt;=O136,O136,198288),IF(((IF(I136&lt;J136,J136,I136)/0.95)*1.07)&gt;359397,359397,IF(((IF(I136&lt;J136,J136,I136)/0.95)*1.07)&lt;O136,O136,((IF(I136&lt;J136,J136,I136)/0.95)*1.07)))))</f>
        <v>287830</v>
      </c>
      <c r="L136" s="19">
        <f aca="true" t="shared" si="26" ref="L136:L146">INT(IF(((IF(I136&lt;J136,J136,I136)/0.95)*1.3)&lt;239664,IF(239664&lt;=P136,P136,239664),IF(((IF(I136&lt;J136,J136,I136)/0.95)*1.3)&gt;434391,434391,IF(((IF(I136&lt;J136,J136,I136)/0.95)*1.3)&lt;P136,P136,((IF(I136&lt;J136,J136,I136)/0.95)*1.3)))))</f>
        <v>349700</v>
      </c>
      <c r="M136" s="19">
        <f aca="true" t="shared" si="27" ref="M136:M146">INT(IF(((IF(I136&lt;J136,J136,I136)/0.95)*1.5)&lt;297840,IF(297840&lt;=Q136,Q136,297840),IF(((IF(I136&lt;J136,J136,I136)/0.95)*1.5)&gt;539835,539835,IF(((IF(I136&lt;J136,J136,I136)/0.95)*1.5)&lt;Q136,Q136,((IF(I136&lt;J136,J136,I136)/0.95)*1.5)))))</f>
        <v>403500</v>
      </c>
      <c r="N136" s="15">
        <v>255550</v>
      </c>
      <c r="O136" s="15">
        <v>287830</v>
      </c>
      <c r="P136" s="15">
        <v>349700</v>
      </c>
      <c r="Q136" s="15">
        <v>403500</v>
      </c>
    </row>
    <row r="137" spans="1:13" ht="12.75">
      <c r="A137" s="3"/>
      <c r="B137" s="3"/>
      <c r="C137" s="3"/>
      <c r="D137"/>
      <c r="E137"/>
      <c r="F137"/>
      <c r="G137" s="15"/>
      <c r="H137" s="15"/>
      <c r="I137" s="13"/>
      <c r="J137" s="19"/>
      <c r="K137" s="21"/>
      <c r="L137" s="19"/>
      <c r="M137" s="19"/>
    </row>
    <row r="138" spans="1:17" ht="12.75">
      <c r="A138" s="3" t="s">
        <v>190</v>
      </c>
      <c r="B138" s="3" t="s">
        <v>256</v>
      </c>
      <c r="C138" s="3" t="s">
        <v>449</v>
      </c>
      <c r="D138">
        <v>1600</v>
      </c>
      <c r="E138">
        <v>0</v>
      </c>
      <c r="F138">
        <v>31</v>
      </c>
      <c r="G138" s="15"/>
      <c r="H138" s="16">
        <v>218690</v>
      </c>
      <c r="I138" s="13">
        <v>205200</v>
      </c>
      <c r="J138" s="19">
        <f aca="true" t="shared" si="28" ref="J138:J146">IF(IF(H138&lt;154896,154896,IF(H138&gt;280749,280749,H138))&gt;N138,IF(H138&lt;154896,154896,IF(H138&gt;280749,280749,H138)),N138)</f>
        <v>234150</v>
      </c>
      <c r="K138" s="21">
        <f t="shared" si="25"/>
        <v>263750</v>
      </c>
      <c r="L138" s="19">
        <f t="shared" si="26"/>
        <v>320450</v>
      </c>
      <c r="M138" s="19">
        <f t="shared" si="27"/>
        <v>369750</v>
      </c>
      <c r="N138" s="15">
        <v>234150</v>
      </c>
      <c r="O138" s="15">
        <v>263750</v>
      </c>
      <c r="P138" s="15">
        <v>320450</v>
      </c>
      <c r="Q138" s="15">
        <v>369750</v>
      </c>
    </row>
    <row r="139" spans="1:17" ht="12.75">
      <c r="A139" s="3" t="s">
        <v>190</v>
      </c>
      <c r="B139" s="3" t="s">
        <v>256</v>
      </c>
      <c r="C139" s="3" t="s">
        <v>469</v>
      </c>
      <c r="D139">
        <v>1600</v>
      </c>
      <c r="E139">
        <v>0</v>
      </c>
      <c r="F139">
        <v>37</v>
      </c>
      <c r="G139" s="15"/>
      <c r="H139" s="16">
        <v>218690</v>
      </c>
      <c r="I139" s="13">
        <v>205200</v>
      </c>
      <c r="J139" s="19">
        <f t="shared" si="28"/>
        <v>234150</v>
      </c>
      <c r="K139" s="21">
        <f t="shared" si="25"/>
        <v>263750</v>
      </c>
      <c r="L139" s="19">
        <f t="shared" si="26"/>
        <v>320450</v>
      </c>
      <c r="M139" s="19">
        <f t="shared" si="27"/>
        <v>369750</v>
      </c>
      <c r="N139" s="15">
        <v>234150</v>
      </c>
      <c r="O139" s="15">
        <v>263750</v>
      </c>
      <c r="P139" s="15">
        <v>320450</v>
      </c>
      <c r="Q139" s="15">
        <v>369750</v>
      </c>
    </row>
    <row r="140" spans="1:17" ht="12.75">
      <c r="A140" s="3" t="s">
        <v>190</v>
      </c>
      <c r="B140" s="3" t="s">
        <v>256</v>
      </c>
      <c r="C140" s="3" t="s">
        <v>470</v>
      </c>
      <c r="D140">
        <v>1600</v>
      </c>
      <c r="E140">
        <v>0</v>
      </c>
      <c r="F140">
        <v>43</v>
      </c>
      <c r="G140" s="15"/>
      <c r="H140" s="16">
        <v>218690</v>
      </c>
      <c r="I140" s="13">
        <v>205200</v>
      </c>
      <c r="J140" s="19">
        <f t="shared" si="28"/>
        <v>234150</v>
      </c>
      <c r="K140" s="21">
        <f t="shared" si="25"/>
        <v>263750</v>
      </c>
      <c r="L140" s="19">
        <f t="shared" si="26"/>
        <v>320450</v>
      </c>
      <c r="M140" s="19">
        <f t="shared" si="27"/>
        <v>369750</v>
      </c>
      <c r="N140" s="15">
        <v>234150</v>
      </c>
      <c r="O140" s="15">
        <v>263750</v>
      </c>
      <c r="P140" s="15">
        <v>320450</v>
      </c>
      <c r="Q140" s="15">
        <v>369750</v>
      </c>
    </row>
    <row r="141" spans="1:17" ht="12.75">
      <c r="A141" s="3" t="s">
        <v>190</v>
      </c>
      <c r="B141" s="3" t="s">
        <v>256</v>
      </c>
      <c r="C141" s="3" t="s">
        <v>464</v>
      </c>
      <c r="D141">
        <v>1600</v>
      </c>
      <c r="E141">
        <v>0</v>
      </c>
      <c r="F141">
        <v>63</v>
      </c>
      <c r="G141" s="15"/>
      <c r="H141" s="16">
        <v>218690</v>
      </c>
      <c r="I141" s="13">
        <v>205200</v>
      </c>
      <c r="J141" s="19">
        <f t="shared" si="28"/>
        <v>234150</v>
      </c>
      <c r="K141" s="21">
        <f t="shared" si="25"/>
        <v>263750</v>
      </c>
      <c r="L141" s="19">
        <f t="shared" si="26"/>
        <v>320450</v>
      </c>
      <c r="M141" s="19">
        <f t="shared" si="27"/>
        <v>369750</v>
      </c>
      <c r="N141" s="15">
        <v>234150</v>
      </c>
      <c r="O141" s="15">
        <v>263750</v>
      </c>
      <c r="P141" s="15">
        <v>320450</v>
      </c>
      <c r="Q141" s="15">
        <v>369750</v>
      </c>
    </row>
    <row r="142" spans="1:17" ht="12.75">
      <c r="A142" s="3" t="s">
        <v>190</v>
      </c>
      <c r="B142" s="3" t="s">
        <v>256</v>
      </c>
      <c r="C142" s="3" t="s">
        <v>471</v>
      </c>
      <c r="D142">
        <v>1600</v>
      </c>
      <c r="E142">
        <v>0</v>
      </c>
      <c r="F142">
        <v>89</v>
      </c>
      <c r="G142" s="15"/>
      <c r="H142" s="16">
        <v>218690</v>
      </c>
      <c r="I142" s="13">
        <v>205200</v>
      </c>
      <c r="J142" s="19">
        <f t="shared" si="28"/>
        <v>234150</v>
      </c>
      <c r="K142" s="21">
        <f t="shared" si="25"/>
        <v>263750</v>
      </c>
      <c r="L142" s="19">
        <f t="shared" si="26"/>
        <v>320450</v>
      </c>
      <c r="M142" s="19">
        <f t="shared" si="27"/>
        <v>369750</v>
      </c>
      <c r="N142" s="15">
        <v>234150</v>
      </c>
      <c r="O142" s="15">
        <v>263750</v>
      </c>
      <c r="P142" s="15">
        <v>320450</v>
      </c>
      <c r="Q142" s="15">
        <v>369750</v>
      </c>
    </row>
    <row r="143" spans="1:17" ht="12.75">
      <c r="A143" s="3" t="s">
        <v>190</v>
      </c>
      <c r="B143" s="3" t="s">
        <v>256</v>
      </c>
      <c r="C143" s="3" t="s">
        <v>472</v>
      </c>
      <c r="D143">
        <v>1600</v>
      </c>
      <c r="E143">
        <v>0</v>
      </c>
      <c r="F143">
        <v>93</v>
      </c>
      <c r="G143" s="15"/>
      <c r="H143" s="16">
        <v>218690</v>
      </c>
      <c r="I143" s="13">
        <v>205200</v>
      </c>
      <c r="J143" s="19">
        <f t="shared" si="28"/>
        <v>234150</v>
      </c>
      <c r="K143" s="21">
        <f t="shared" si="25"/>
        <v>263750</v>
      </c>
      <c r="L143" s="19">
        <f t="shared" si="26"/>
        <v>320450</v>
      </c>
      <c r="M143" s="19">
        <f t="shared" si="27"/>
        <v>369750</v>
      </c>
      <c r="N143" s="15">
        <v>234150</v>
      </c>
      <c r="O143" s="15">
        <v>263750</v>
      </c>
      <c r="P143" s="15">
        <v>320450</v>
      </c>
      <c r="Q143" s="15">
        <v>369750</v>
      </c>
    </row>
    <row r="144" spans="1:17" ht="12.75">
      <c r="A144" s="3" t="s">
        <v>190</v>
      </c>
      <c r="B144" s="3" t="s">
        <v>256</v>
      </c>
      <c r="C144" s="3" t="s">
        <v>377</v>
      </c>
      <c r="D144">
        <v>1600</v>
      </c>
      <c r="E144">
        <v>0</v>
      </c>
      <c r="F144">
        <v>97</v>
      </c>
      <c r="G144" s="15"/>
      <c r="H144" s="16">
        <v>218690</v>
      </c>
      <c r="I144" s="13">
        <v>205200</v>
      </c>
      <c r="J144" s="19">
        <f t="shared" si="28"/>
        <v>234150</v>
      </c>
      <c r="K144" s="21">
        <f t="shared" si="25"/>
        <v>263750</v>
      </c>
      <c r="L144" s="19">
        <f t="shared" si="26"/>
        <v>320450</v>
      </c>
      <c r="M144" s="19">
        <f t="shared" si="27"/>
        <v>369750</v>
      </c>
      <c r="N144" s="15">
        <v>234150</v>
      </c>
      <c r="O144" s="15">
        <v>263750</v>
      </c>
      <c r="P144" s="15">
        <v>320450</v>
      </c>
      <c r="Q144" s="15">
        <v>369750</v>
      </c>
    </row>
    <row r="145" spans="1:17" ht="12.75">
      <c r="A145" s="3" t="s">
        <v>190</v>
      </c>
      <c r="B145" s="3" t="s">
        <v>256</v>
      </c>
      <c r="C145" s="3" t="s">
        <v>473</v>
      </c>
      <c r="D145">
        <v>1600</v>
      </c>
      <c r="E145">
        <v>0</v>
      </c>
      <c r="F145">
        <v>111</v>
      </c>
      <c r="G145" s="15"/>
      <c r="H145" s="16">
        <v>218690</v>
      </c>
      <c r="I145" s="13">
        <v>205200</v>
      </c>
      <c r="J145" s="19">
        <f t="shared" si="28"/>
        <v>234150</v>
      </c>
      <c r="K145" s="21">
        <f t="shared" si="25"/>
        <v>263750</v>
      </c>
      <c r="L145" s="19">
        <f t="shared" si="26"/>
        <v>320450</v>
      </c>
      <c r="M145" s="19">
        <f t="shared" si="27"/>
        <v>369750</v>
      </c>
      <c r="N145" s="15">
        <v>234150</v>
      </c>
      <c r="O145" s="15">
        <v>263750</v>
      </c>
      <c r="P145" s="15">
        <v>320450</v>
      </c>
      <c r="Q145" s="15">
        <v>369750</v>
      </c>
    </row>
    <row r="146" spans="1:17" ht="12.75">
      <c r="A146" s="3" t="s">
        <v>190</v>
      </c>
      <c r="B146" s="3" t="s">
        <v>256</v>
      </c>
      <c r="C146" s="3" t="s">
        <v>474</v>
      </c>
      <c r="D146">
        <v>1600</v>
      </c>
      <c r="E146">
        <v>0</v>
      </c>
      <c r="F146">
        <v>197</v>
      </c>
      <c r="G146" s="15"/>
      <c r="H146" s="16">
        <v>218690</v>
      </c>
      <c r="I146" s="13">
        <v>205200</v>
      </c>
      <c r="J146" s="19">
        <f t="shared" si="28"/>
        <v>234150</v>
      </c>
      <c r="K146" s="21">
        <f t="shared" si="25"/>
        <v>263750</v>
      </c>
      <c r="L146" s="19">
        <f t="shared" si="26"/>
        <v>320450</v>
      </c>
      <c r="M146" s="19">
        <f t="shared" si="27"/>
        <v>369750</v>
      </c>
      <c r="N146" s="15">
        <v>234150</v>
      </c>
      <c r="O146" s="15">
        <v>263750</v>
      </c>
      <c r="P146" s="15">
        <v>320450</v>
      </c>
      <c r="Q146" s="15">
        <v>369750</v>
      </c>
    </row>
    <row r="147" spans="1:17" ht="12.75">
      <c r="A147" s="3" t="s">
        <v>190</v>
      </c>
      <c r="B147" s="3" t="s">
        <v>257</v>
      </c>
      <c r="C147" s="3" t="s">
        <v>461</v>
      </c>
      <c r="D147">
        <v>7040</v>
      </c>
      <c r="E147">
        <v>0</v>
      </c>
      <c r="F147">
        <v>27</v>
      </c>
      <c r="G147" s="15"/>
      <c r="H147" s="16">
        <v>113430</v>
      </c>
      <c r="I147" s="13">
        <v>138700</v>
      </c>
      <c r="J147" s="19">
        <f aca="true" t="shared" si="29" ref="J147:J167">IF(IF(I147&lt;154896,154896,IF(I147&gt;280749,280749,I147))&gt;N147,IF(I147&lt;154896,154896,IF(I147&gt;280749,280749,I147)),N147)</f>
        <v>161500</v>
      </c>
      <c r="K147" s="21">
        <f aca="true" t="shared" si="30" ref="K147:K167">INT(IF(((IF(I147&lt;J147,J147,I147)/0.95)*1.07)&lt;198288,IF(198288&lt;=O147,O147,198288),IF(((IF(I147&lt;J147,J147,I147)/0.95)*1.07)&gt;359397,359397,IF(((IF(I147&lt;J147,J147,I147)/0.95)*1.07)&lt;O147,O147,((IF(I147&lt;J147,J147,I147)/0.95)*1.07)))))</f>
        <v>198288</v>
      </c>
      <c r="L147" s="19">
        <f aca="true" t="shared" si="31" ref="L147:L167">INT(IF(((IF(I147&lt;J147,J147,I147)/0.95)*1.3)&lt;239664,IF(239664&lt;=P147,P147,239664),IF(((IF(I147&lt;J147,J147,I147)/0.95)*1.3)&gt;434391,434391,IF(((IF(I147&lt;J147,J147,I147)/0.95)*1.3)&lt;P147,P147,((IF(I147&lt;J147,J147,I147)/0.95)*1.3)))))</f>
        <v>239664</v>
      </c>
      <c r="M147" s="19">
        <f aca="true" t="shared" si="32" ref="M147:M167">INT(IF(((IF(I147&lt;J147,J147,I147)/0.95)*1.5)&lt;297840,IF(297840&lt;=Q147,Q147,297840),IF(((IF(I147&lt;J147,J147,I147)/0.95)*1.5)&gt;539835,539835,IF(((IF(I147&lt;J147,J147,I147)/0.95)*1.5)&lt;Q147,Q147,((IF(I147&lt;J147,J147,I147)/0.95)*1.5)))))</f>
        <v>297840</v>
      </c>
      <c r="N147" s="15">
        <v>161500</v>
      </c>
      <c r="O147" s="15">
        <v>184752</v>
      </c>
      <c r="P147" s="15">
        <v>223296</v>
      </c>
      <c r="Q147" s="15">
        <v>277512</v>
      </c>
    </row>
    <row r="148" spans="1:17" ht="12.75">
      <c r="A148" s="3" t="s">
        <v>190</v>
      </c>
      <c r="B148" s="3" t="s">
        <v>257</v>
      </c>
      <c r="C148" s="3" t="s">
        <v>482</v>
      </c>
      <c r="D148">
        <v>7040</v>
      </c>
      <c r="E148">
        <v>0</v>
      </c>
      <c r="F148">
        <v>83</v>
      </c>
      <c r="G148" s="15"/>
      <c r="H148" s="16">
        <v>113430</v>
      </c>
      <c r="I148" s="13">
        <v>138700</v>
      </c>
      <c r="J148" s="19">
        <f t="shared" si="29"/>
        <v>161500</v>
      </c>
      <c r="K148" s="21">
        <f t="shared" si="30"/>
        <v>198288</v>
      </c>
      <c r="L148" s="19">
        <f t="shared" si="31"/>
        <v>239664</v>
      </c>
      <c r="M148" s="19">
        <f t="shared" si="32"/>
        <v>297840</v>
      </c>
      <c r="N148" s="15">
        <v>161500</v>
      </c>
      <c r="O148" s="15">
        <v>184752</v>
      </c>
      <c r="P148" s="15">
        <v>223296</v>
      </c>
      <c r="Q148" s="15">
        <v>277512</v>
      </c>
    </row>
    <row r="149" spans="1:17" ht="12.75">
      <c r="A149" s="3" t="s">
        <v>190</v>
      </c>
      <c r="B149" s="3" t="s">
        <v>257</v>
      </c>
      <c r="C149" s="3" t="s">
        <v>338</v>
      </c>
      <c r="D149">
        <v>7040</v>
      </c>
      <c r="E149">
        <v>0</v>
      </c>
      <c r="F149">
        <v>119</v>
      </c>
      <c r="G149" s="15"/>
      <c r="H149" s="16">
        <v>113430</v>
      </c>
      <c r="I149" s="13">
        <v>138700</v>
      </c>
      <c r="J149" s="19">
        <f t="shared" si="29"/>
        <v>161500</v>
      </c>
      <c r="K149" s="21">
        <f t="shared" si="30"/>
        <v>198288</v>
      </c>
      <c r="L149" s="19">
        <f t="shared" si="31"/>
        <v>239664</v>
      </c>
      <c r="M149" s="19">
        <f t="shared" si="32"/>
        <v>297840</v>
      </c>
      <c r="N149" s="15">
        <v>161500</v>
      </c>
      <c r="O149" s="15">
        <v>184752</v>
      </c>
      <c r="P149" s="15">
        <v>223296</v>
      </c>
      <c r="Q149" s="15">
        <v>277512</v>
      </c>
    </row>
    <row r="150" spans="1:17" ht="12.75">
      <c r="A150" s="3" t="s">
        <v>190</v>
      </c>
      <c r="B150" s="3" t="s">
        <v>257</v>
      </c>
      <c r="C150" s="3" t="s">
        <v>351</v>
      </c>
      <c r="D150">
        <v>7040</v>
      </c>
      <c r="E150">
        <v>0</v>
      </c>
      <c r="F150">
        <v>133</v>
      </c>
      <c r="G150" s="15"/>
      <c r="H150" s="16">
        <v>113430</v>
      </c>
      <c r="I150" s="13">
        <v>138700</v>
      </c>
      <c r="J150" s="19">
        <f t="shared" si="29"/>
        <v>161500</v>
      </c>
      <c r="K150" s="21">
        <f t="shared" si="30"/>
        <v>198288</v>
      </c>
      <c r="L150" s="19">
        <f t="shared" si="31"/>
        <v>239664</v>
      </c>
      <c r="M150" s="19">
        <f t="shared" si="32"/>
        <v>297840</v>
      </c>
      <c r="N150" s="15">
        <v>161500</v>
      </c>
      <c r="O150" s="15">
        <v>184752</v>
      </c>
      <c r="P150" s="15">
        <v>223296</v>
      </c>
      <c r="Q150" s="15">
        <v>277512</v>
      </c>
    </row>
    <row r="151" spans="1:17" ht="12.75">
      <c r="A151" s="3" t="s">
        <v>190</v>
      </c>
      <c r="B151" s="3" t="s">
        <v>257</v>
      </c>
      <c r="C151" s="3" t="s">
        <v>336</v>
      </c>
      <c r="D151">
        <v>7040</v>
      </c>
      <c r="E151">
        <v>0</v>
      </c>
      <c r="F151">
        <v>163</v>
      </c>
      <c r="G151" s="15"/>
      <c r="H151" s="16">
        <v>113430</v>
      </c>
      <c r="I151" s="13">
        <v>138700</v>
      </c>
      <c r="J151" s="19">
        <f t="shared" si="29"/>
        <v>161500</v>
      </c>
      <c r="K151" s="21">
        <f t="shared" si="30"/>
        <v>198288</v>
      </c>
      <c r="L151" s="19">
        <f t="shared" si="31"/>
        <v>239664</v>
      </c>
      <c r="M151" s="19">
        <f t="shared" si="32"/>
        <v>297840</v>
      </c>
      <c r="N151" s="15">
        <v>161500</v>
      </c>
      <c r="O151" s="15">
        <v>184752</v>
      </c>
      <c r="P151" s="15">
        <v>223296</v>
      </c>
      <c r="Q151" s="15">
        <v>277512</v>
      </c>
    </row>
    <row r="152" spans="1:13" ht="12.75">
      <c r="A152" s="3"/>
      <c r="B152" s="3"/>
      <c r="C152" s="3"/>
      <c r="D152"/>
      <c r="E152"/>
      <c r="F152"/>
      <c r="G152" s="15"/>
      <c r="H152" s="16"/>
      <c r="I152" s="13"/>
      <c r="J152" s="19"/>
      <c r="K152" s="21"/>
      <c r="L152" s="19"/>
      <c r="M152" s="19"/>
    </row>
    <row r="153" spans="1:17" ht="12.75">
      <c r="A153" s="3" t="s">
        <v>191</v>
      </c>
      <c r="B153" s="3" t="s">
        <v>258</v>
      </c>
      <c r="C153" s="3" t="s">
        <v>483</v>
      </c>
      <c r="D153">
        <v>1640</v>
      </c>
      <c r="E153">
        <v>0</v>
      </c>
      <c r="F153">
        <v>29</v>
      </c>
      <c r="G153" s="15"/>
      <c r="H153" s="16">
        <v>130150</v>
      </c>
      <c r="I153" s="13">
        <v>152000</v>
      </c>
      <c r="J153" s="19">
        <f t="shared" si="29"/>
        <v>160550</v>
      </c>
      <c r="K153" s="21">
        <f t="shared" si="30"/>
        <v>198288</v>
      </c>
      <c r="L153" s="19">
        <f t="shared" si="31"/>
        <v>239664</v>
      </c>
      <c r="M153" s="19">
        <f t="shared" si="32"/>
        <v>297840</v>
      </c>
      <c r="N153" s="15">
        <v>160550</v>
      </c>
      <c r="O153" s="15">
        <v>184752</v>
      </c>
      <c r="P153" s="15">
        <v>223296</v>
      </c>
      <c r="Q153" s="15">
        <v>277512</v>
      </c>
    </row>
    <row r="154" spans="1:17" ht="12.75">
      <c r="A154" s="3" t="s">
        <v>191</v>
      </c>
      <c r="B154" s="3" t="s">
        <v>258</v>
      </c>
      <c r="C154" s="3" t="s">
        <v>484</v>
      </c>
      <c r="D154">
        <v>1640</v>
      </c>
      <c r="E154">
        <v>0</v>
      </c>
      <c r="F154">
        <v>115</v>
      </c>
      <c r="G154" s="15"/>
      <c r="H154" s="16">
        <v>130150</v>
      </c>
      <c r="I154" s="13">
        <v>152000</v>
      </c>
      <c r="J154" s="19">
        <f t="shared" si="29"/>
        <v>160550</v>
      </c>
      <c r="K154" s="21">
        <f t="shared" si="30"/>
        <v>198288</v>
      </c>
      <c r="L154" s="19">
        <f t="shared" si="31"/>
        <v>239664</v>
      </c>
      <c r="M154" s="19">
        <f t="shared" si="32"/>
        <v>297840</v>
      </c>
      <c r="N154" s="15">
        <v>160550</v>
      </c>
      <c r="O154" s="15">
        <v>184752</v>
      </c>
      <c r="P154" s="15">
        <v>223296</v>
      </c>
      <c r="Q154" s="15">
        <v>277512</v>
      </c>
    </row>
    <row r="155" spans="1:17" ht="12.75">
      <c r="A155" s="3" t="s">
        <v>191</v>
      </c>
      <c r="B155" s="3" t="s">
        <v>259</v>
      </c>
      <c r="C155" s="3" t="s">
        <v>355</v>
      </c>
      <c r="D155">
        <v>3480</v>
      </c>
      <c r="E155">
        <v>0</v>
      </c>
      <c r="F155">
        <v>11</v>
      </c>
      <c r="G155" s="15"/>
      <c r="H155" s="16">
        <v>114380</v>
      </c>
      <c r="I155" s="13">
        <v>141550</v>
      </c>
      <c r="J155" s="19">
        <f t="shared" si="29"/>
        <v>165300</v>
      </c>
      <c r="K155" s="21">
        <f t="shared" si="30"/>
        <v>198288</v>
      </c>
      <c r="L155" s="19">
        <f t="shared" si="31"/>
        <v>239664</v>
      </c>
      <c r="M155" s="19">
        <f t="shared" si="32"/>
        <v>297840</v>
      </c>
      <c r="N155" s="15">
        <v>165300</v>
      </c>
      <c r="O155" s="15">
        <v>186180</v>
      </c>
      <c r="P155" s="15">
        <v>226200</v>
      </c>
      <c r="Q155" s="15">
        <v>277512</v>
      </c>
    </row>
    <row r="156" spans="1:17" ht="12.75">
      <c r="A156" s="3" t="s">
        <v>191</v>
      </c>
      <c r="B156" s="3" t="s">
        <v>259</v>
      </c>
      <c r="C156" s="3" t="s">
        <v>432</v>
      </c>
      <c r="D156">
        <v>3480</v>
      </c>
      <c r="E156">
        <v>0</v>
      </c>
      <c r="F156">
        <v>57</v>
      </c>
      <c r="G156" s="15"/>
      <c r="H156" s="16">
        <v>114380</v>
      </c>
      <c r="I156" s="13">
        <v>141550</v>
      </c>
      <c r="J156" s="19">
        <f t="shared" si="29"/>
        <v>165300</v>
      </c>
      <c r="K156" s="21">
        <f t="shared" si="30"/>
        <v>198288</v>
      </c>
      <c r="L156" s="19">
        <f t="shared" si="31"/>
        <v>239664</v>
      </c>
      <c r="M156" s="19">
        <f t="shared" si="32"/>
        <v>297840</v>
      </c>
      <c r="N156" s="15">
        <v>165300</v>
      </c>
      <c r="O156" s="15">
        <v>186180</v>
      </c>
      <c r="P156" s="15">
        <v>226200</v>
      </c>
      <c r="Q156" s="15">
        <v>277512</v>
      </c>
    </row>
    <row r="157" spans="1:17" ht="12.75">
      <c r="A157" s="3" t="s">
        <v>191</v>
      </c>
      <c r="B157" s="3" t="s">
        <v>259</v>
      </c>
      <c r="C157" s="3" t="s">
        <v>451</v>
      </c>
      <c r="D157">
        <v>3480</v>
      </c>
      <c r="E157">
        <v>0</v>
      </c>
      <c r="F157">
        <v>59</v>
      </c>
      <c r="G157" s="15"/>
      <c r="H157" s="16">
        <v>114380</v>
      </c>
      <c r="I157" s="13">
        <v>141550</v>
      </c>
      <c r="J157" s="19">
        <f t="shared" si="29"/>
        <v>165300</v>
      </c>
      <c r="K157" s="21">
        <f t="shared" si="30"/>
        <v>198288</v>
      </c>
      <c r="L157" s="19">
        <f t="shared" si="31"/>
        <v>239664</v>
      </c>
      <c r="M157" s="19">
        <f t="shared" si="32"/>
        <v>297840</v>
      </c>
      <c r="N157" s="15">
        <v>165300</v>
      </c>
      <c r="O157" s="15">
        <v>186180</v>
      </c>
      <c r="P157" s="15">
        <v>226200</v>
      </c>
      <c r="Q157" s="15">
        <v>277512</v>
      </c>
    </row>
    <row r="158" spans="1:17" ht="12.75">
      <c r="A158" s="3" t="s">
        <v>191</v>
      </c>
      <c r="B158" s="3" t="s">
        <v>259</v>
      </c>
      <c r="C158" s="3" t="s">
        <v>485</v>
      </c>
      <c r="D158">
        <v>3480</v>
      </c>
      <c r="E158">
        <v>0</v>
      </c>
      <c r="F158">
        <v>63</v>
      </c>
      <c r="G158" s="15"/>
      <c r="H158" s="16">
        <v>114380</v>
      </c>
      <c r="I158" s="13">
        <v>141550</v>
      </c>
      <c r="J158" s="19">
        <f t="shared" si="29"/>
        <v>165300</v>
      </c>
      <c r="K158" s="21">
        <f t="shared" si="30"/>
        <v>198288</v>
      </c>
      <c r="L158" s="19">
        <f t="shared" si="31"/>
        <v>239664</v>
      </c>
      <c r="M158" s="19">
        <f t="shared" si="32"/>
        <v>297840</v>
      </c>
      <c r="N158" s="15">
        <v>165300</v>
      </c>
      <c r="O158" s="15">
        <v>186180</v>
      </c>
      <c r="P158" s="15">
        <v>226200</v>
      </c>
      <c r="Q158" s="15">
        <v>277512</v>
      </c>
    </row>
    <row r="159" spans="1:17" ht="12.75">
      <c r="A159" s="3" t="s">
        <v>191</v>
      </c>
      <c r="B159" s="3" t="s">
        <v>259</v>
      </c>
      <c r="C159" s="3" t="s">
        <v>362</v>
      </c>
      <c r="D159">
        <v>3480</v>
      </c>
      <c r="E159">
        <v>0</v>
      </c>
      <c r="F159">
        <v>81</v>
      </c>
      <c r="G159" s="15"/>
      <c r="H159" s="16">
        <v>114380</v>
      </c>
      <c r="I159" s="13">
        <v>141550</v>
      </c>
      <c r="J159" s="19">
        <f t="shared" si="29"/>
        <v>165300</v>
      </c>
      <c r="K159" s="21">
        <f t="shared" si="30"/>
        <v>198288</v>
      </c>
      <c r="L159" s="19">
        <f t="shared" si="31"/>
        <v>239664</v>
      </c>
      <c r="M159" s="19">
        <f t="shared" si="32"/>
        <v>297840</v>
      </c>
      <c r="N159" s="15">
        <v>165300</v>
      </c>
      <c r="O159" s="15">
        <v>186180</v>
      </c>
      <c r="P159" s="15">
        <v>226200</v>
      </c>
      <c r="Q159" s="15">
        <v>277512</v>
      </c>
    </row>
    <row r="160" spans="1:17" ht="12.75">
      <c r="A160" s="3" t="s">
        <v>191</v>
      </c>
      <c r="B160" s="3" t="s">
        <v>259</v>
      </c>
      <c r="C160" s="3" t="s">
        <v>338</v>
      </c>
      <c r="D160">
        <v>3480</v>
      </c>
      <c r="E160">
        <v>0</v>
      </c>
      <c r="F160">
        <v>95</v>
      </c>
      <c r="G160" s="15"/>
      <c r="H160" s="16">
        <v>114380</v>
      </c>
      <c r="I160" s="13">
        <v>141550</v>
      </c>
      <c r="J160" s="19">
        <f t="shared" si="29"/>
        <v>165300</v>
      </c>
      <c r="K160" s="21">
        <f t="shared" si="30"/>
        <v>198288</v>
      </c>
      <c r="L160" s="19">
        <f t="shared" si="31"/>
        <v>239664</v>
      </c>
      <c r="M160" s="19">
        <f t="shared" si="32"/>
        <v>297840</v>
      </c>
      <c r="N160" s="15">
        <v>165300</v>
      </c>
      <c r="O160" s="15">
        <v>186180</v>
      </c>
      <c r="P160" s="15">
        <v>226200</v>
      </c>
      <c r="Q160" s="15">
        <v>277512</v>
      </c>
    </row>
    <row r="161" spans="1:17" ht="12.75">
      <c r="A161" s="3" t="s">
        <v>191</v>
      </c>
      <c r="B161" s="3" t="s">
        <v>259</v>
      </c>
      <c r="C161" s="3" t="s">
        <v>350</v>
      </c>
      <c r="D161">
        <v>3480</v>
      </c>
      <c r="E161">
        <v>0</v>
      </c>
      <c r="F161">
        <v>97</v>
      </c>
      <c r="G161" s="15"/>
      <c r="H161" s="16">
        <v>114380</v>
      </c>
      <c r="I161" s="13">
        <v>141550</v>
      </c>
      <c r="J161" s="19">
        <f t="shared" si="29"/>
        <v>165300</v>
      </c>
      <c r="K161" s="21">
        <f t="shared" si="30"/>
        <v>198288</v>
      </c>
      <c r="L161" s="19">
        <f t="shared" si="31"/>
        <v>239664</v>
      </c>
      <c r="M161" s="19">
        <f t="shared" si="32"/>
        <v>297840</v>
      </c>
      <c r="N161" s="15">
        <v>165300</v>
      </c>
      <c r="O161" s="15">
        <v>186180</v>
      </c>
      <c r="P161" s="15">
        <v>226200</v>
      </c>
      <c r="Q161" s="15">
        <v>277512</v>
      </c>
    </row>
    <row r="162" spans="1:17" ht="12.75">
      <c r="A162" s="3" t="s">
        <v>191</v>
      </c>
      <c r="B162" s="3" t="s">
        <v>259</v>
      </c>
      <c r="C162" s="3" t="s">
        <v>337</v>
      </c>
      <c r="D162">
        <v>3480</v>
      </c>
      <c r="E162">
        <v>0</v>
      </c>
      <c r="F162">
        <v>109</v>
      </c>
      <c r="G162" s="15"/>
      <c r="H162" s="16">
        <v>114380</v>
      </c>
      <c r="I162" s="13">
        <v>141550</v>
      </c>
      <c r="J162" s="19">
        <f t="shared" si="29"/>
        <v>165300</v>
      </c>
      <c r="K162" s="21">
        <f t="shared" si="30"/>
        <v>198288</v>
      </c>
      <c r="L162" s="19">
        <f t="shared" si="31"/>
        <v>239664</v>
      </c>
      <c r="M162" s="19">
        <f t="shared" si="32"/>
        <v>297840</v>
      </c>
      <c r="N162" s="15">
        <v>165300</v>
      </c>
      <c r="O162" s="15">
        <v>186180</v>
      </c>
      <c r="P162" s="15">
        <v>226200</v>
      </c>
      <c r="Q162" s="15">
        <v>277512</v>
      </c>
    </row>
    <row r="163" spans="1:17" ht="12.75">
      <c r="A163" s="3" t="s">
        <v>191</v>
      </c>
      <c r="B163" s="3" t="s">
        <v>259</v>
      </c>
      <c r="C163" s="3" t="s">
        <v>335</v>
      </c>
      <c r="D163">
        <v>3480</v>
      </c>
      <c r="E163">
        <v>0</v>
      </c>
      <c r="F163">
        <v>145</v>
      </c>
      <c r="G163" s="15"/>
      <c r="H163" s="16">
        <v>114380</v>
      </c>
      <c r="I163" s="13">
        <v>141550</v>
      </c>
      <c r="J163" s="19">
        <f t="shared" si="29"/>
        <v>165300</v>
      </c>
      <c r="K163" s="21">
        <f t="shared" si="30"/>
        <v>198288</v>
      </c>
      <c r="L163" s="19">
        <f t="shared" si="31"/>
        <v>239664</v>
      </c>
      <c r="M163" s="19">
        <f t="shared" si="32"/>
        <v>297840</v>
      </c>
      <c r="N163" s="15">
        <v>165300</v>
      </c>
      <c r="O163" s="15">
        <v>186180</v>
      </c>
      <c r="P163" s="15">
        <v>226200</v>
      </c>
      <c r="Q163" s="15">
        <v>277512</v>
      </c>
    </row>
    <row r="164" spans="1:17" ht="12.75">
      <c r="A164" s="3" t="s">
        <v>191</v>
      </c>
      <c r="B164" s="3" t="s">
        <v>260</v>
      </c>
      <c r="C164" s="3" t="s">
        <v>357</v>
      </c>
      <c r="D164">
        <v>4520</v>
      </c>
      <c r="E164">
        <v>0</v>
      </c>
      <c r="F164">
        <v>19</v>
      </c>
      <c r="G164" s="15"/>
      <c r="H164" s="16">
        <v>120170</v>
      </c>
      <c r="I164" s="13">
        <v>142500</v>
      </c>
      <c r="J164" s="19">
        <f t="shared" si="29"/>
        <v>180405</v>
      </c>
      <c r="K164" s="21">
        <f t="shared" si="30"/>
        <v>203193</v>
      </c>
      <c r="L164" s="19">
        <f t="shared" si="31"/>
        <v>246870</v>
      </c>
      <c r="M164" s="19">
        <f t="shared" si="32"/>
        <v>297840</v>
      </c>
      <c r="N164" s="15">
        <v>180405</v>
      </c>
      <c r="O164" s="15">
        <v>203193</v>
      </c>
      <c r="P164" s="15">
        <v>246870</v>
      </c>
      <c r="Q164" s="15">
        <v>284850</v>
      </c>
    </row>
    <row r="165" spans="1:17" ht="12.75">
      <c r="A165" s="3" t="s">
        <v>191</v>
      </c>
      <c r="B165" s="3" t="s">
        <v>260</v>
      </c>
      <c r="C165" s="3" t="s">
        <v>450</v>
      </c>
      <c r="D165">
        <v>4520</v>
      </c>
      <c r="E165">
        <v>0</v>
      </c>
      <c r="F165">
        <v>43</v>
      </c>
      <c r="G165" s="15"/>
      <c r="H165" s="16">
        <v>120170</v>
      </c>
      <c r="I165" s="13">
        <v>142500</v>
      </c>
      <c r="J165" s="19">
        <f t="shared" si="29"/>
        <v>180405</v>
      </c>
      <c r="K165" s="21">
        <f t="shared" si="30"/>
        <v>203193</v>
      </c>
      <c r="L165" s="19">
        <f t="shared" si="31"/>
        <v>246870</v>
      </c>
      <c r="M165" s="19">
        <f t="shared" si="32"/>
        <v>297840</v>
      </c>
      <c r="N165" s="15">
        <v>180405</v>
      </c>
      <c r="O165" s="15">
        <v>203193</v>
      </c>
      <c r="P165" s="15">
        <v>246870</v>
      </c>
      <c r="Q165" s="15">
        <v>284850</v>
      </c>
    </row>
    <row r="166" spans="1:17" ht="12.75">
      <c r="A166" s="3" t="s">
        <v>191</v>
      </c>
      <c r="B166" s="3" t="s">
        <v>260</v>
      </c>
      <c r="C166" s="3" t="s">
        <v>465</v>
      </c>
      <c r="D166">
        <v>4520</v>
      </c>
      <c r="E166">
        <v>0</v>
      </c>
      <c r="F166">
        <v>61</v>
      </c>
      <c r="G166" s="15"/>
      <c r="H166" s="16">
        <v>120170</v>
      </c>
      <c r="I166" s="13">
        <v>142500</v>
      </c>
      <c r="J166" s="19">
        <f t="shared" si="29"/>
        <v>180405</v>
      </c>
      <c r="K166" s="21">
        <f t="shared" si="30"/>
        <v>203193</v>
      </c>
      <c r="L166" s="19">
        <f t="shared" si="31"/>
        <v>246870</v>
      </c>
      <c r="M166" s="19">
        <f t="shared" si="32"/>
        <v>297840</v>
      </c>
      <c r="N166" s="15">
        <v>180405</v>
      </c>
      <c r="O166" s="15">
        <v>203193</v>
      </c>
      <c r="P166" s="15">
        <v>246870</v>
      </c>
      <c r="Q166" s="15">
        <v>284850</v>
      </c>
    </row>
    <row r="167" spans="1:17" ht="12.75">
      <c r="A167" s="3" t="s">
        <v>191</v>
      </c>
      <c r="B167" s="3" t="s">
        <v>260</v>
      </c>
      <c r="C167" s="3" t="s">
        <v>367</v>
      </c>
      <c r="D167">
        <v>4520</v>
      </c>
      <c r="E167">
        <v>0</v>
      </c>
      <c r="F167">
        <v>143</v>
      </c>
      <c r="G167" s="15"/>
      <c r="H167" s="16">
        <v>120170</v>
      </c>
      <c r="I167" s="13">
        <v>142500</v>
      </c>
      <c r="J167" s="19">
        <f t="shared" si="29"/>
        <v>180405</v>
      </c>
      <c r="K167" s="21">
        <f t="shared" si="30"/>
        <v>203193</v>
      </c>
      <c r="L167" s="19">
        <f t="shared" si="31"/>
        <v>246870</v>
      </c>
      <c r="M167" s="19">
        <f t="shared" si="32"/>
        <v>297840</v>
      </c>
      <c r="N167" s="15">
        <v>180405</v>
      </c>
      <c r="O167" s="15">
        <v>203193</v>
      </c>
      <c r="P167" s="15">
        <v>246870</v>
      </c>
      <c r="Q167" s="15">
        <v>284850</v>
      </c>
    </row>
    <row r="168" spans="1:13" ht="12.75">
      <c r="A168" s="3"/>
      <c r="B168" s="3"/>
      <c r="C168" s="3"/>
      <c r="D168"/>
      <c r="E168"/>
      <c r="F168"/>
      <c r="G168" s="15"/>
      <c r="H168" s="16"/>
      <c r="I168" s="13"/>
      <c r="J168" s="19"/>
      <c r="K168" s="21"/>
      <c r="L168" s="19"/>
      <c r="M168" s="19"/>
    </row>
    <row r="169" spans="1:17" ht="12.75">
      <c r="A169" s="3" t="s">
        <v>192</v>
      </c>
      <c r="B169" s="3" t="s">
        <v>261</v>
      </c>
      <c r="C169" s="3" t="s">
        <v>362</v>
      </c>
      <c r="D169">
        <v>3760</v>
      </c>
      <c r="E169">
        <v>0</v>
      </c>
      <c r="F169">
        <v>91</v>
      </c>
      <c r="G169" s="15"/>
      <c r="H169" s="16">
        <v>132710</v>
      </c>
      <c r="I169" s="13">
        <v>142025</v>
      </c>
      <c r="J169" s="19">
        <f>IF(IF(I169&lt;154896,154896,IF(I169&gt;280749,280749,I169))&gt;N169,IF(I169&lt;154896,154896,IF(I169&gt;280749,280749,I169)),N169)</f>
        <v>179503</v>
      </c>
      <c r="K169" s="21">
        <f>INT(IF(((IF(I169&lt;J169,J169,I169)/0.95)*1.07)&lt;198288,IF(198288&lt;=O169,O169,198288),IF(((IF(I169&lt;J169,J169,I169)/0.95)*1.07)&gt;359397,359397,IF(((IF(I169&lt;J169,J169,I169)/0.95)*1.07)&lt;O169,O169,((IF(I169&lt;J169,J169,I169)/0.95)*1.07)))))</f>
        <v>202177</v>
      </c>
      <c r="L169" s="19">
        <f>INT(IF(((IF(I169&lt;J169,J169,I169)/0.95)*1.3)&lt;239664,IF(239664&lt;=P169,P169,239664),IF(((IF(I169&lt;J169,J169,I169)/0.95)*1.3)&gt;434391,434391,IF(((IF(I169&lt;J169,J169,I169)/0.95)*1.3)&lt;P169,P169,((IF(I169&lt;J169,J169,I169)/0.95)*1.3)))))</f>
        <v>245635</v>
      </c>
      <c r="M169" s="19">
        <f>INT(IF(((IF(I169&lt;J169,J169,I169)/0.95)*1.5)&lt;297840,IF(297840&lt;=Q169,Q169,297840),IF(((IF(I169&lt;J169,J169,I169)/0.95)*1.5)&gt;539835,539835,IF(((IF(I169&lt;J169,J169,I169)/0.95)*1.5)&lt;Q169,Q169,((IF(I169&lt;J169,J169,I169)/0.95)*1.5)))))</f>
        <v>297840</v>
      </c>
      <c r="N169" s="15">
        <v>179503</v>
      </c>
      <c r="O169" s="15">
        <v>202177</v>
      </c>
      <c r="P169" s="15">
        <v>245635</v>
      </c>
      <c r="Q169" s="15">
        <v>277512</v>
      </c>
    </row>
    <row r="170" spans="1:17" ht="12.75">
      <c r="A170" s="3" t="s">
        <v>192</v>
      </c>
      <c r="B170" s="3" t="s">
        <v>261</v>
      </c>
      <c r="C170" s="3" t="s">
        <v>487</v>
      </c>
      <c r="D170">
        <v>3760</v>
      </c>
      <c r="E170">
        <v>0</v>
      </c>
      <c r="F170">
        <v>103</v>
      </c>
      <c r="G170" s="15"/>
      <c r="H170" s="16">
        <v>132710</v>
      </c>
      <c r="I170" s="13">
        <v>142025</v>
      </c>
      <c r="J170" s="19">
        <f>IF(IF(I170&lt;154896,154896,IF(I170&gt;280749,280749,I170))&gt;N170,IF(I170&lt;154896,154896,IF(I170&gt;280749,280749,I170)),N170)</f>
        <v>179503</v>
      </c>
      <c r="K170" s="21">
        <f>INT(IF(((IF(I170&lt;J170,J170,I170)/0.95)*1.07)&lt;198288,IF(198288&lt;=O170,O170,198288),IF(((IF(I170&lt;J170,J170,I170)/0.95)*1.07)&gt;359397,359397,IF(((IF(I170&lt;J170,J170,I170)/0.95)*1.07)&lt;O170,O170,((IF(I170&lt;J170,J170,I170)/0.95)*1.07)))))</f>
        <v>202177</v>
      </c>
      <c r="L170" s="19">
        <f>INT(IF(((IF(I170&lt;J170,J170,I170)/0.95)*1.3)&lt;239664,IF(239664&lt;=P170,P170,239664),IF(((IF(I170&lt;J170,J170,I170)/0.95)*1.3)&gt;434391,434391,IF(((IF(I170&lt;J170,J170,I170)/0.95)*1.3)&lt;P170,P170,((IF(I170&lt;J170,J170,I170)/0.95)*1.3)))))</f>
        <v>245635</v>
      </c>
      <c r="M170" s="19">
        <f>INT(IF(((IF(I170&lt;J170,J170,I170)/0.95)*1.5)&lt;297840,IF(297840&lt;=Q170,Q170,297840),IF(((IF(I170&lt;J170,J170,I170)/0.95)*1.5)&gt;539835,539835,IF(((IF(I170&lt;J170,J170,I170)/0.95)*1.5)&lt;Q170,Q170,((IF(I170&lt;J170,J170,I170)/0.95)*1.5)))))</f>
        <v>297840</v>
      </c>
      <c r="N170" s="15">
        <v>179503</v>
      </c>
      <c r="O170" s="15">
        <v>202177</v>
      </c>
      <c r="P170" s="15">
        <v>245635</v>
      </c>
      <c r="Q170" s="15">
        <v>277512</v>
      </c>
    </row>
    <row r="171" spans="1:17" ht="12.75">
      <c r="A171" s="3" t="s">
        <v>192</v>
      </c>
      <c r="B171" s="3" t="s">
        <v>261</v>
      </c>
      <c r="C171" s="3" t="s">
        <v>486</v>
      </c>
      <c r="D171">
        <v>3760</v>
      </c>
      <c r="E171">
        <v>0</v>
      </c>
      <c r="F171">
        <v>121</v>
      </c>
      <c r="G171" s="15"/>
      <c r="H171" s="16">
        <v>132710</v>
      </c>
      <c r="I171" s="13">
        <v>142025</v>
      </c>
      <c r="J171" s="19">
        <f>IF(IF(I171&lt;154896,154896,IF(I171&gt;280749,280749,I171))&gt;N171,IF(I171&lt;154896,154896,IF(I171&gt;280749,280749,I171)),N171)</f>
        <v>179503</v>
      </c>
      <c r="K171" s="21">
        <f>INT(IF(((IF(I171&lt;J171,J171,I171)/0.95)*1.07)&lt;198288,IF(198288&lt;=O171,O171,198288),IF(((IF(I171&lt;J171,J171,I171)/0.95)*1.07)&gt;359397,359397,IF(((IF(I171&lt;J171,J171,I171)/0.95)*1.07)&lt;O171,O171,((IF(I171&lt;J171,J171,I171)/0.95)*1.07)))))</f>
        <v>202177</v>
      </c>
      <c r="L171" s="19">
        <f>INT(IF(((IF(I171&lt;J171,J171,I171)/0.95)*1.3)&lt;239664,IF(239664&lt;=P171,P171,239664),IF(((IF(I171&lt;J171,J171,I171)/0.95)*1.3)&gt;434391,434391,IF(((IF(I171&lt;J171,J171,I171)/0.95)*1.3)&lt;P171,P171,((IF(I171&lt;J171,J171,I171)/0.95)*1.3)))))</f>
        <v>245635</v>
      </c>
      <c r="M171" s="19">
        <f>INT(IF(((IF(I171&lt;J171,J171,I171)/0.95)*1.5)&lt;297840,IF(297840&lt;=Q171,Q171,297840),IF(((IF(I171&lt;J171,J171,I171)/0.95)*1.5)&gt;539835,539835,IF(((IF(I171&lt;J171,J171,I171)/0.95)*1.5)&lt;Q171,Q171,((IF(I171&lt;J171,J171,I171)/0.95)*1.5)))))</f>
        <v>297840</v>
      </c>
      <c r="N171" s="15">
        <v>179503</v>
      </c>
      <c r="O171" s="15">
        <v>202177</v>
      </c>
      <c r="P171" s="15">
        <v>245635</v>
      </c>
      <c r="Q171" s="15">
        <v>277512</v>
      </c>
    </row>
    <row r="172" spans="1:17" ht="12.75">
      <c r="A172" s="3" t="s">
        <v>192</v>
      </c>
      <c r="B172" s="3" t="s">
        <v>261</v>
      </c>
      <c r="C172" s="3" t="s">
        <v>488</v>
      </c>
      <c r="D172">
        <v>3760</v>
      </c>
      <c r="E172">
        <v>0</v>
      </c>
      <c r="F172">
        <v>209</v>
      </c>
      <c r="G172" s="15"/>
      <c r="H172" s="16">
        <v>132710</v>
      </c>
      <c r="I172" s="13">
        <v>142025</v>
      </c>
      <c r="J172" s="19">
        <f>IF(IF(I172&lt;154896,154896,IF(I172&gt;280749,280749,I172))&gt;N172,IF(I172&lt;154896,154896,IF(I172&gt;280749,280749,I172)),N172)</f>
        <v>179503</v>
      </c>
      <c r="K172" s="21">
        <f>INT(IF(((IF(I172&lt;J172,J172,I172)/0.95)*1.07)&lt;198288,IF(198288&lt;=O172,O172,198288),IF(((IF(I172&lt;J172,J172,I172)/0.95)*1.07)&gt;359397,359397,IF(((IF(I172&lt;J172,J172,I172)/0.95)*1.07)&lt;O172,O172,((IF(I172&lt;J172,J172,I172)/0.95)*1.07)))))</f>
        <v>202177</v>
      </c>
      <c r="L172" s="19">
        <f>INT(IF(((IF(I172&lt;J172,J172,I172)/0.95)*1.3)&lt;239664,IF(239664&lt;=P172,P172,239664),IF(((IF(I172&lt;J172,J172,I172)/0.95)*1.3)&gt;434391,434391,IF(((IF(I172&lt;J172,J172,I172)/0.95)*1.3)&lt;P172,P172,((IF(I172&lt;J172,J172,I172)/0.95)*1.3)))))</f>
        <v>245635</v>
      </c>
      <c r="M172" s="19">
        <f>INT(IF(((IF(I172&lt;J172,J172,I172)/0.95)*1.5)&lt;297840,IF(297840&lt;=Q172,Q172,297840),IF(((IF(I172&lt;J172,J172,I172)/0.95)*1.5)&gt;539835,539835,IF(((IF(I172&lt;J172,J172,I172)/0.95)*1.5)&lt;Q172,Q172,((IF(I172&lt;J172,J172,I172)/0.95)*1.5)))))</f>
        <v>297840</v>
      </c>
      <c r="N172" s="15">
        <v>179503</v>
      </c>
      <c r="O172" s="15">
        <v>202177</v>
      </c>
      <c r="P172" s="15">
        <v>245635</v>
      </c>
      <c r="Q172" s="15">
        <v>277512</v>
      </c>
    </row>
    <row r="173" spans="1:13" ht="12.75">
      <c r="A173" s="3"/>
      <c r="B173" s="3"/>
      <c r="C173" s="3"/>
      <c r="D173"/>
      <c r="E173"/>
      <c r="F173"/>
      <c r="G173" s="15"/>
      <c r="H173" s="16"/>
      <c r="I173" s="13"/>
      <c r="J173" s="19"/>
      <c r="K173" s="21"/>
      <c r="L173" s="19"/>
      <c r="M173" s="19"/>
    </row>
    <row r="174" spans="1:17" ht="12.75">
      <c r="A174" s="3" t="s">
        <v>193</v>
      </c>
      <c r="B174" s="3" t="s">
        <v>258</v>
      </c>
      <c r="C174" s="3" t="s">
        <v>355</v>
      </c>
      <c r="D174">
        <v>1640</v>
      </c>
      <c r="E174">
        <v>0</v>
      </c>
      <c r="F174">
        <v>15</v>
      </c>
      <c r="G174" s="15"/>
      <c r="H174" s="16">
        <v>130150</v>
      </c>
      <c r="I174" s="13">
        <v>152000</v>
      </c>
      <c r="J174" s="19">
        <f aca="true" t="shared" si="33" ref="J174:J182">IF(IF(I174&lt;154896,154896,IF(I174&gt;280749,280749,I174))&gt;N174,IF(I174&lt;154896,154896,IF(I174&gt;280749,280749,I174)),N174)</f>
        <v>160550</v>
      </c>
      <c r="K174" s="21">
        <f aca="true" t="shared" si="34" ref="K174:K182">INT(IF(((IF(I174&lt;J174,J174,I174)/0.95)*1.07)&lt;198288,IF(198288&lt;=O174,O174,198288),IF(((IF(I174&lt;J174,J174,I174)/0.95)*1.07)&gt;359397,359397,IF(((IF(I174&lt;J174,J174,I174)/0.95)*1.07)&lt;O174,O174,((IF(I174&lt;J174,J174,I174)/0.95)*1.07)))))</f>
        <v>198288</v>
      </c>
      <c r="L174" s="19">
        <f aca="true" t="shared" si="35" ref="L174:L182">INT(IF(((IF(I174&lt;J174,J174,I174)/0.95)*1.3)&lt;239664,IF(239664&lt;=P174,P174,239664),IF(((IF(I174&lt;J174,J174,I174)/0.95)*1.3)&gt;434391,434391,IF(((IF(I174&lt;J174,J174,I174)/0.95)*1.3)&lt;P174,P174,((IF(I174&lt;J174,J174,I174)/0.95)*1.3)))))</f>
        <v>239664</v>
      </c>
      <c r="M174" s="19">
        <f aca="true" t="shared" si="36" ref="M174:M182">INT(IF(((IF(I174&lt;J174,J174,I174)/0.95)*1.5)&lt;297840,IF(297840&lt;=Q174,Q174,297840),IF(((IF(I174&lt;J174,J174,I174)/0.95)*1.5)&gt;539835,539835,IF(((IF(I174&lt;J174,J174,I174)/0.95)*1.5)&lt;Q174,Q174,((IF(I174&lt;J174,J174,I174)/0.95)*1.5)))))</f>
        <v>297840</v>
      </c>
      <c r="N174" s="15">
        <v>160550</v>
      </c>
      <c r="O174" s="15">
        <v>184752</v>
      </c>
      <c r="P174" s="15">
        <v>223296</v>
      </c>
      <c r="Q174" s="15">
        <v>277512</v>
      </c>
    </row>
    <row r="175" spans="1:17" ht="12.75">
      <c r="A175" s="3" t="s">
        <v>193</v>
      </c>
      <c r="B175" s="3" t="s">
        <v>258</v>
      </c>
      <c r="C175" s="3" t="s">
        <v>493</v>
      </c>
      <c r="D175">
        <v>1640</v>
      </c>
      <c r="E175">
        <v>0</v>
      </c>
      <c r="F175">
        <v>37</v>
      </c>
      <c r="G175" s="15"/>
      <c r="H175" s="16">
        <v>130150</v>
      </c>
      <c r="I175" s="13">
        <v>152000</v>
      </c>
      <c r="J175" s="19">
        <f t="shared" si="33"/>
        <v>160550</v>
      </c>
      <c r="K175" s="21">
        <f t="shared" si="34"/>
        <v>198288</v>
      </c>
      <c r="L175" s="19">
        <f t="shared" si="35"/>
        <v>239664</v>
      </c>
      <c r="M175" s="19">
        <f t="shared" si="36"/>
        <v>297840</v>
      </c>
      <c r="N175" s="15">
        <v>160550</v>
      </c>
      <c r="O175" s="15">
        <v>184752</v>
      </c>
      <c r="P175" s="15">
        <v>223296</v>
      </c>
      <c r="Q175" s="15">
        <v>277512</v>
      </c>
    </row>
    <row r="176" spans="1:17" ht="12.75">
      <c r="A176" s="3" t="s">
        <v>193</v>
      </c>
      <c r="B176" s="3" t="s">
        <v>258</v>
      </c>
      <c r="C176" s="3" t="s">
        <v>477</v>
      </c>
      <c r="D176">
        <v>1640</v>
      </c>
      <c r="E176">
        <v>0</v>
      </c>
      <c r="F176">
        <v>77</v>
      </c>
      <c r="G176" s="15"/>
      <c r="H176" s="16">
        <v>130150</v>
      </c>
      <c r="I176" s="13">
        <v>152000</v>
      </c>
      <c r="J176" s="19">
        <f t="shared" si="33"/>
        <v>160550</v>
      </c>
      <c r="K176" s="21">
        <f t="shared" si="34"/>
        <v>198288</v>
      </c>
      <c r="L176" s="19">
        <f t="shared" si="35"/>
        <v>239664</v>
      </c>
      <c r="M176" s="19">
        <f t="shared" si="36"/>
        <v>297840</v>
      </c>
      <c r="N176" s="15">
        <v>160550</v>
      </c>
      <c r="O176" s="15">
        <v>184752</v>
      </c>
      <c r="P176" s="15">
        <v>223296</v>
      </c>
      <c r="Q176" s="15">
        <v>277512</v>
      </c>
    </row>
    <row r="177" spans="1:17" ht="12.75">
      <c r="A177" s="3" t="s">
        <v>193</v>
      </c>
      <c r="B177" s="3" t="s">
        <v>258</v>
      </c>
      <c r="C177" s="3" t="s">
        <v>360</v>
      </c>
      <c r="D177">
        <v>1640</v>
      </c>
      <c r="E177">
        <v>0</v>
      </c>
      <c r="F177">
        <v>81</v>
      </c>
      <c r="G177" s="15"/>
      <c r="H177" s="16">
        <v>130150</v>
      </c>
      <c r="I177" s="13">
        <v>152000</v>
      </c>
      <c r="J177" s="19">
        <f t="shared" si="33"/>
        <v>160550</v>
      </c>
      <c r="K177" s="21">
        <f t="shared" si="34"/>
        <v>198288</v>
      </c>
      <c r="L177" s="19">
        <f t="shared" si="35"/>
        <v>239664</v>
      </c>
      <c r="M177" s="19">
        <f t="shared" si="36"/>
        <v>297840</v>
      </c>
      <c r="N177" s="15">
        <v>160550</v>
      </c>
      <c r="O177" s="15">
        <v>184752</v>
      </c>
      <c r="P177" s="15">
        <v>223296</v>
      </c>
      <c r="Q177" s="15">
        <v>277512</v>
      </c>
    </row>
    <row r="178" spans="1:17" ht="12.75">
      <c r="A178" s="3" t="s">
        <v>193</v>
      </c>
      <c r="B178" s="3" t="s">
        <v>258</v>
      </c>
      <c r="C178" s="3" t="s">
        <v>494</v>
      </c>
      <c r="D178">
        <v>1640</v>
      </c>
      <c r="E178">
        <v>0</v>
      </c>
      <c r="F178">
        <v>117</v>
      </c>
      <c r="G178" s="15"/>
      <c r="H178" s="16">
        <v>130150</v>
      </c>
      <c r="I178" s="13">
        <v>152000</v>
      </c>
      <c r="J178" s="19">
        <f t="shared" si="33"/>
        <v>160550</v>
      </c>
      <c r="K178" s="21">
        <f t="shared" si="34"/>
        <v>198288</v>
      </c>
      <c r="L178" s="19">
        <f t="shared" si="35"/>
        <v>239664</v>
      </c>
      <c r="M178" s="19">
        <f t="shared" si="36"/>
        <v>297840</v>
      </c>
      <c r="N178" s="15">
        <v>160550</v>
      </c>
      <c r="O178" s="15">
        <v>184752</v>
      </c>
      <c r="P178" s="15">
        <v>223296</v>
      </c>
      <c r="Q178" s="15">
        <v>277512</v>
      </c>
    </row>
    <row r="179" spans="1:17" ht="12.75">
      <c r="A179" s="3" t="s">
        <v>193</v>
      </c>
      <c r="B179" s="3" t="s">
        <v>258</v>
      </c>
      <c r="C179" s="3" t="s">
        <v>495</v>
      </c>
      <c r="D179">
        <v>1640</v>
      </c>
      <c r="E179">
        <v>0</v>
      </c>
      <c r="F179">
        <v>191</v>
      </c>
      <c r="G179" s="15"/>
      <c r="H179" s="16">
        <v>130150</v>
      </c>
      <c r="I179" s="13">
        <v>152000</v>
      </c>
      <c r="J179" s="19">
        <f t="shared" si="33"/>
        <v>160550</v>
      </c>
      <c r="K179" s="21">
        <f t="shared" si="34"/>
        <v>198288</v>
      </c>
      <c r="L179" s="19">
        <f t="shared" si="35"/>
        <v>239664</v>
      </c>
      <c r="M179" s="19">
        <f t="shared" si="36"/>
        <v>297840</v>
      </c>
      <c r="N179" s="15">
        <v>160550</v>
      </c>
      <c r="O179" s="15">
        <v>184752</v>
      </c>
      <c r="P179" s="15">
        <v>223296</v>
      </c>
      <c r="Q179" s="15">
        <v>277512</v>
      </c>
    </row>
    <row r="180" spans="1:17" ht="12.75">
      <c r="A180" s="3" t="s">
        <v>193</v>
      </c>
      <c r="B180" s="3" t="s">
        <v>260</v>
      </c>
      <c r="C180" s="3" t="s">
        <v>496</v>
      </c>
      <c r="D180">
        <v>4520</v>
      </c>
      <c r="E180">
        <v>0</v>
      </c>
      <c r="F180">
        <v>29</v>
      </c>
      <c r="G180" s="15"/>
      <c r="H180" s="16">
        <v>120170</v>
      </c>
      <c r="I180" s="13">
        <v>142500</v>
      </c>
      <c r="J180" s="19">
        <f t="shared" si="33"/>
        <v>180405</v>
      </c>
      <c r="K180" s="21">
        <f t="shared" si="34"/>
        <v>203193</v>
      </c>
      <c r="L180" s="19">
        <f t="shared" si="35"/>
        <v>246870</v>
      </c>
      <c r="M180" s="19">
        <f t="shared" si="36"/>
        <v>297840</v>
      </c>
      <c r="N180" s="15">
        <v>180405</v>
      </c>
      <c r="O180" s="15">
        <v>203193</v>
      </c>
      <c r="P180" s="15">
        <v>246870</v>
      </c>
      <c r="Q180" s="15">
        <v>284850</v>
      </c>
    </row>
    <row r="181" spans="1:17" ht="12.75">
      <c r="A181" s="3" t="s">
        <v>193</v>
      </c>
      <c r="B181" s="3" t="s">
        <v>260</v>
      </c>
      <c r="C181" s="3" t="s">
        <v>334</v>
      </c>
      <c r="D181">
        <v>4520</v>
      </c>
      <c r="E181">
        <v>0</v>
      </c>
      <c r="F181">
        <v>111</v>
      </c>
      <c r="G181" s="15"/>
      <c r="H181" s="16">
        <v>120170</v>
      </c>
      <c r="I181" s="13">
        <v>142500</v>
      </c>
      <c r="J181" s="19">
        <f t="shared" si="33"/>
        <v>180405</v>
      </c>
      <c r="K181" s="21">
        <f t="shared" si="34"/>
        <v>203193</v>
      </c>
      <c r="L181" s="19">
        <f t="shared" si="35"/>
        <v>246870</v>
      </c>
      <c r="M181" s="19">
        <f t="shared" si="36"/>
        <v>297840</v>
      </c>
      <c r="N181" s="15">
        <v>180405</v>
      </c>
      <c r="O181" s="15">
        <v>203193</v>
      </c>
      <c r="P181" s="15">
        <v>246870</v>
      </c>
      <c r="Q181" s="15">
        <v>284850</v>
      </c>
    </row>
    <row r="182" spans="1:17" ht="12.75">
      <c r="A182" s="3" t="s">
        <v>193</v>
      </c>
      <c r="B182" s="3" t="s">
        <v>260</v>
      </c>
      <c r="C182" s="3" t="s">
        <v>497</v>
      </c>
      <c r="D182">
        <v>4520</v>
      </c>
      <c r="E182">
        <v>0</v>
      </c>
      <c r="F182">
        <v>185</v>
      </c>
      <c r="G182" s="15"/>
      <c r="H182" s="16">
        <v>120170</v>
      </c>
      <c r="I182" s="13">
        <v>142500</v>
      </c>
      <c r="J182" s="19">
        <f t="shared" si="33"/>
        <v>180405</v>
      </c>
      <c r="K182" s="21">
        <f t="shared" si="34"/>
        <v>203193</v>
      </c>
      <c r="L182" s="19">
        <f t="shared" si="35"/>
        <v>246870</v>
      </c>
      <c r="M182" s="19">
        <f t="shared" si="36"/>
        <v>297840</v>
      </c>
      <c r="N182" s="15">
        <v>180405</v>
      </c>
      <c r="O182" s="15">
        <v>203193</v>
      </c>
      <c r="P182" s="15">
        <v>246870</v>
      </c>
      <c r="Q182" s="15">
        <v>284850</v>
      </c>
    </row>
    <row r="183" spans="1:13" ht="12.75">
      <c r="A183" s="3"/>
      <c r="B183" s="3"/>
      <c r="C183" s="3"/>
      <c r="D183"/>
      <c r="E183"/>
      <c r="F183"/>
      <c r="G183" s="15"/>
      <c r="H183" s="16"/>
      <c r="I183" s="13"/>
      <c r="J183" s="19"/>
      <c r="K183" s="21"/>
      <c r="L183" s="19"/>
      <c r="M183" s="19"/>
    </row>
    <row r="184" spans="1:17" ht="12.75">
      <c r="A184" s="3" t="s">
        <v>194</v>
      </c>
      <c r="B184" s="3" t="s">
        <v>262</v>
      </c>
      <c r="C184" s="3" t="s">
        <v>502</v>
      </c>
      <c r="D184">
        <v>743</v>
      </c>
      <c r="E184">
        <v>0</v>
      </c>
      <c r="F184">
        <v>1</v>
      </c>
      <c r="G184" s="15"/>
      <c r="H184" s="15"/>
      <c r="I184" s="13">
        <v>274550</v>
      </c>
      <c r="J184" s="19">
        <f>IF(IF(I184&lt;154896,154896,IF(I184&gt;280749,280749,I184))&gt;N184,IF(I184&lt;154896,154896,IF(I184&gt;280749,280749,I184)),N184)</f>
        <v>274550</v>
      </c>
      <c r="K184" s="21">
        <f aca="true" t="shared" si="37" ref="K184:K203">INT(IF(((IF(I184&lt;J184,J184,I184)/0.95)*1.07)&lt;198288,IF(198288&lt;=O184,O184,198288),IF(((IF(I184&lt;J184,J184,I184)/0.95)*1.07)&gt;359397,359397,IF(((IF(I184&lt;J184,J184,I184)/0.95)*1.07)&lt;O184,O184,((IF(I184&lt;J184,J184,I184)/0.95)*1.07)))))</f>
        <v>309230</v>
      </c>
      <c r="L184" s="19">
        <f aca="true" t="shared" si="38" ref="L184:L203">INT(IF(((IF(I184&lt;J184,J184,I184)/0.95)*1.3)&lt;239664,IF(239664&lt;=P184,P184,239664),IF(((IF(I184&lt;J184,J184,I184)/0.95)*1.3)&gt;434391,434391,IF(((IF(I184&lt;J184,J184,I184)/0.95)*1.3)&lt;P184,P184,((IF(I184&lt;J184,J184,I184)/0.95)*1.3)))))</f>
        <v>375700</v>
      </c>
      <c r="M184" s="19">
        <f aca="true" t="shared" si="39" ref="M184:M203">INT(IF(((IF(I184&lt;J184,J184,I184)/0.95)*1.5)&lt;297840,IF(297840&lt;=Q184,Q184,297840),IF(((IF(I184&lt;J184,J184,I184)/0.95)*1.5)&gt;539835,539835,IF(((IF(I184&lt;J184,J184,I184)/0.95)*1.5)&lt;Q184,Q184,((IF(I184&lt;J184,J184,I184)/0.95)*1.5)))))</f>
        <v>433500</v>
      </c>
      <c r="N184" s="15">
        <v>209950</v>
      </c>
      <c r="O184" s="15">
        <v>236470</v>
      </c>
      <c r="P184" s="15">
        <v>287300</v>
      </c>
      <c r="Q184" s="15">
        <v>331500</v>
      </c>
    </row>
    <row r="185" spans="1:17" ht="12.75">
      <c r="A185" s="3" t="s">
        <v>194</v>
      </c>
      <c r="B185" s="3" t="s">
        <v>223</v>
      </c>
      <c r="C185" s="3" t="s">
        <v>506</v>
      </c>
      <c r="D185">
        <v>9999</v>
      </c>
      <c r="E185">
        <v>108</v>
      </c>
      <c r="F185">
        <v>7</v>
      </c>
      <c r="G185" s="15"/>
      <c r="H185" s="15"/>
      <c r="I185" s="13">
        <v>0</v>
      </c>
      <c r="J185" s="19">
        <f aca="true" t="shared" si="40" ref="J185:J216">IF(IF(I185&lt;154896,154896,IF(I185&gt;280749,280749,I185))&gt;N185,IF(I185&lt;154896,154896,IF(I185&gt;280749,280749,I185)),N185)</f>
        <v>261609</v>
      </c>
      <c r="K185" s="21">
        <f t="shared" si="37"/>
        <v>334863</v>
      </c>
      <c r="L185" s="19">
        <f t="shared" si="38"/>
        <v>404724</v>
      </c>
      <c r="M185" s="19">
        <f t="shared" si="39"/>
        <v>502990</v>
      </c>
      <c r="N185" s="15">
        <v>261609</v>
      </c>
      <c r="O185" s="15">
        <v>334863</v>
      </c>
      <c r="P185" s="15">
        <v>404724</v>
      </c>
      <c r="Q185" s="15">
        <v>502990</v>
      </c>
    </row>
    <row r="186" spans="1:17" ht="12.75">
      <c r="A186" s="3" t="s">
        <v>194</v>
      </c>
      <c r="B186" s="3" t="s">
        <v>223</v>
      </c>
      <c r="C186" s="3" t="s">
        <v>507</v>
      </c>
      <c r="D186">
        <v>9999</v>
      </c>
      <c r="E186">
        <v>74</v>
      </c>
      <c r="F186">
        <v>19</v>
      </c>
      <c r="G186" s="15"/>
      <c r="H186" s="15"/>
      <c r="I186" s="13">
        <v>0</v>
      </c>
      <c r="J186" s="19">
        <f t="shared" si="40"/>
        <v>261609</v>
      </c>
      <c r="K186" s="21">
        <f t="shared" si="37"/>
        <v>334863</v>
      </c>
      <c r="L186" s="19">
        <f t="shared" si="38"/>
        <v>404724</v>
      </c>
      <c r="M186" s="19">
        <f t="shared" si="39"/>
        <v>502990</v>
      </c>
      <c r="N186" s="15">
        <v>261609</v>
      </c>
      <c r="O186" s="15">
        <v>334863</v>
      </c>
      <c r="P186" s="15">
        <v>404724</v>
      </c>
      <c r="Q186" s="15">
        <v>502990</v>
      </c>
    </row>
    <row r="187" spans="1:17" ht="12.75">
      <c r="A187" s="3" t="s">
        <v>194</v>
      </c>
      <c r="B187" s="3" t="s">
        <v>263</v>
      </c>
      <c r="C187" s="3" t="s">
        <v>508</v>
      </c>
      <c r="D187">
        <v>6323</v>
      </c>
      <c r="E187">
        <v>0</v>
      </c>
      <c r="F187">
        <v>3</v>
      </c>
      <c r="G187" s="15"/>
      <c r="H187" s="15"/>
      <c r="I187" s="13">
        <v>179550</v>
      </c>
      <c r="J187" s="19">
        <f t="shared" si="40"/>
        <v>180500</v>
      </c>
      <c r="K187" s="21">
        <f t="shared" si="37"/>
        <v>203300</v>
      </c>
      <c r="L187" s="19">
        <f t="shared" si="38"/>
        <v>247000</v>
      </c>
      <c r="M187" s="19">
        <f t="shared" si="39"/>
        <v>297840</v>
      </c>
      <c r="N187" s="15">
        <v>180500</v>
      </c>
      <c r="O187" s="15">
        <v>203300</v>
      </c>
      <c r="P187" s="15">
        <v>247000</v>
      </c>
      <c r="Q187" s="15">
        <v>285000</v>
      </c>
    </row>
    <row r="188" spans="1:17" ht="12.75">
      <c r="A188" s="3" t="s">
        <v>194</v>
      </c>
      <c r="B188" s="3" t="s">
        <v>264</v>
      </c>
      <c r="C188" s="3" t="s">
        <v>509</v>
      </c>
      <c r="D188">
        <v>8003</v>
      </c>
      <c r="E188">
        <v>0</v>
      </c>
      <c r="F188">
        <v>13</v>
      </c>
      <c r="G188" s="15"/>
      <c r="H188" s="16">
        <v>132710</v>
      </c>
      <c r="I188" s="13">
        <v>156655</v>
      </c>
      <c r="J188" s="19">
        <f t="shared" si="40"/>
        <v>170362</v>
      </c>
      <c r="K188" s="21">
        <f t="shared" si="37"/>
        <v>198288</v>
      </c>
      <c r="L188" s="19">
        <f t="shared" si="38"/>
        <v>239664</v>
      </c>
      <c r="M188" s="19">
        <f t="shared" si="39"/>
        <v>297840</v>
      </c>
      <c r="N188" s="15">
        <v>170362</v>
      </c>
      <c r="O188" s="15">
        <v>194850</v>
      </c>
      <c r="P188" s="15">
        <v>235550</v>
      </c>
      <c r="Q188" s="15">
        <v>292800</v>
      </c>
    </row>
    <row r="189" spans="1:17" ht="12.75">
      <c r="A189" s="3" t="s">
        <v>194</v>
      </c>
      <c r="B189" s="3" t="s">
        <v>264</v>
      </c>
      <c r="C189" s="3" t="s">
        <v>510</v>
      </c>
      <c r="D189">
        <v>8003</v>
      </c>
      <c r="E189">
        <v>0</v>
      </c>
      <c r="F189">
        <v>15</v>
      </c>
      <c r="G189" s="15"/>
      <c r="H189" s="16">
        <v>132710</v>
      </c>
      <c r="I189" s="13">
        <v>156655</v>
      </c>
      <c r="J189" s="19">
        <f t="shared" si="40"/>
        <v>170362</v>
      </c>
      <c r="K189" s="21">
        <f t="shared" si="37"/>
        <v>198288</v>
      </c>
      <c r="L189" s="19">
        <f t="shared" si="38"/>
        <v>239664</v>
      </c>
      <c r="M189" s="19">
        <f t="shared" si="39"/>
        <v>297840</v>
      </c>
      <c r="N189" s="15">
        <v>170362</v>
      </c>
      <c r="O189" s="15">
        <v>194850</v>
      </c>
      <c r="P189" s="15">
        <v>235550</v>
      </c>
      <c r="Q189" s="15">
        <v>292800</v>
      </c>
    </row>
    <row r="190" spans="1:13" ht="12.75">
      <c r="A190" s="3"/>
      <c r="B190" s="3"/>
      <c r="C190" s="3"/>
      <c r="D190"/>
      <c r="E190"/>
      <c r="F190"/>
      <c r="G190" s="15"/>
      <c r="H190" s="16"/>
      <c r="I190" s="13"/>
      <c r="J190" s="19"/>
      <c r="K190" s="21"/>
      <c r="L190" s="19"/>
      <c r="M190" s="19"/>
    </row>
    <row r="191" spans="1:17" ht="12.75">
      <c r="A191" s="3" t="s">
        <v>195</v>
      </c>
      <c r="B191" s="3" t="s">
        <v>265</v>
      </c>
      <c r="C191" s="3" t="s">
        <v>511</v>
      </c>
      <c r="D191">
        <v>720</v>
      </c>
      <c r="E191">
        <v>0</v>
      </c>
      <c r="F191">
        <v>3</v>
      </c>
      <c r="G191" s="15"/>
      <c r="H191" s="16">
        <v>177550</v>
      </c>
      <c r="I191" s="13">
        <v>209000</v>
      </c>
      <c r="J191" s="19">
        <f t="shared" si="40"/>
        <v>261609</v>
      </c>
      <c r="K191" s="21">
        <f t="shared" si="37"/>
        <v>296063</v>
      </c>
      <c r="L191" s="19">
        <f t="shared" si="38"/>
        <v>359702</v>
      </c>
      <c r="M191" s="19">
        <f t="shared" si="39"/>
        <v>415041</v>
      </c>
      <c r="N191" s="15">
        <v>261609</v>
      </c>
      <c r="O191" s="15">
        <v>296063</v>
      </c>
      <c r="P191" s="15">
        <v>359702</v>
      </c>
      <c r="Q191" s="15">
        <v>415041</v>
      </c>
    </row>
    <row r="192" spans="1:17" ht="12.75">
      <c r="A192" s="3" t="s">
        <v>195</v>
      </c>
      <c r="B192" s="3" t="s">
        <v>265</v>
      </c>
      <c r="C192" s="3" t="s">
        <v>512</v>
      </c>
      <c r="D192">
        <v>720</v>
      </c>
      <c r="E192">
        <v>0</v>
      </c>
      <c r="F192">
        <v>5</v>
      </c>
      <c r="G192" s="15"/>
      <c r="H192" s="16">
        <v>177550</v>
      </c>
      <c r="I192" s="13">
        <v>209000</v>
      </c>
      <c r="J192" s="19">
        <f t="shared" si="40"/>
        <v>261609</v>
      </c>
      <c r="K192" s="21">
        <f t="shared" si="37"/>
        <v>296063</v>
      </c>
      <c r="L192" s="19">
        <f t="shared" si="38"/>
        <v>359702</v>
      </c>
      <c r="M192" s="19">
        <f t="shared" si="39"/>
        <v>415041</v>
      </c>
      <c r="N192" s="15">
        <v>261609</v>
      </c>
      <c r="O192" s="15">
        <v>296063</v>
      </c>
      <c r="P192" s="15">
        <v>359702</v>
      </c>
      <c r="Q192" s="15">
        <v>415041</v>
      </c>
    </row>
    <row r="193" spans="1:17" ht="12.75">
      <c r="A193" s="3" t="s">
        <v>195</v>
      </c>
      <c r="B193" s="3" t="s">
        <v>265</v>
      </c>
      <c r="C193" s="3" t="s">
        <v>513</v>
      </c>
      <c r="D193">
        <v>720</v>
      </c>
      <c r="E193">
        <v>0</v>
      </c>
      <c r="F193">
        <v>510</v>
      </c>
      <c r="G193" s="15"/>
      <c r="H193" s="16">
        <v>177550</v>
      </c>
      <c r="I193" s="13">
        <v>209000</v>
      </c>
      <c r="J193" s="19">
        <f t="shared" si="40"/>
        <v>261609</v>
      </c>
      <c r="K193" s="21">
        <f t="shared" si="37"/>
        <v>296063</v>
      </c>
      <c r="L193" s="19">
        <f t="shared" si="38"/>
        <v>359702</v>
      </c>
      <c r="M193" s="19">
        <f t="shared" si="39"/>
        <v>415041</v>
      </c>
      <c r="N193" s="15">
        <v>261609</v>
      </c>
      <c r="O193" s="15">
        <v>296063</v>
      </c>
      <c r="P193" s="15">
        <v>359702</v>
      </c>
      <c r="Q193" s="15">
        <v>415041</v>
      </c>
    </row>
    <row r="194" spans="1:17" ht="12.75">
      <c r="A194" s="3" t="s">
        <v>195</v>
      </c>
      <c r="B194" s="3" t="s">
        <v>265</v>
      </c>
      <c r="C194" s="3" t="s">
        <v>356</v>
      </c>
      <c r="D194">
        <v>720</v>
      </c>
      <c r="E194">
        <v>0</v>
      </c>
      <c r="F194">
        <v>13</v>
      </c>
      <c r="G194" s="15"/>
      <c r="H194" s="16">
        <v>177550</v>
      </c>
      <c r="I194" s="13">
        <v>209000</v>
      </c>
      <c r="J194" s="19">
        <f t="shared" si="40"/>
        <v>261609</v>
      </c>
      <c r="K194" s="21">
        <f t="shared" si="37"/>
        <v>296063</v>
      </c>
      <c r="L194" s="19">
        <f t="shared" si="38"/>
        <v>359702</v>
      </c>
      <c r="M194" s="19">
        <f t="shared" si="39"/>
        <v>415041</v>
      </c>
      <c r="N194" s="15">
        <v>261609</v>
      </c>
      <c r="O194" s="15">
        <v>296063</v>
      </c>
      <c r="P194" s="15">
        <v>359702</v>
      </c>
      <c r="Q194" s="15">
        <v>415041</v>
      </c>
    </row>
    <row r="195" spans="1:17" ht="12.75">
      <c r="A195" s="3" t="s">
        <v>195</v>
      </c>
      <c r="B195" s="3" t="s">
        <v>265</v>
      </c>
      <c r="C195" s="3" t="s">
        <v>514</v>
      </c>
      <c r="D195">
        <v>720</v>
      </c>
      <c r="E195">
        <v>0</v>
      </c>
      <c r="F195">
        <v>25</v>
      </c>
      <c r="G195" s="15"/>
      <c r="H195" s="16">
        <v>177550</v>
      </c>
      <c r="I195" s="13">
        <v>209000</v>
      </c>
      <c r="J195" s="19">
        <f t="shared" si="40"/>
        <v>261609</v>
      </c>
      <c r="K195" s="21">
        <f t="shared" si="37"/>
        <v>296063</v>
      </c>
      <c r="L195" s="19">
        <f t="shared" si="38"/>
        <v>359702</v>
      </c>
      <c r="M195" s="19">
        <f t="shared" si="39"/>
        <v>415041</v>
      </c>
      <c r="N195" s="15">
        <v>261609</v>
      </c>
      <c r="O195" s="15">
        <v>296063</v>
      </c>
      <c r="P195" s="15">
        <v>359702</v>
      </c>
      <c r="Q195" s="15">
        <v>415041</v>
      </c>
    </row>
    <row r="196" spans="1:17" ht="12.75">
      <c r="A196" s="3" t="s">
        <v>195</v>
      </c>
      <c r="B196" s="3" t="s">
        <v>265</v>
      </c>
      <c r="C196" s="3" t="s">
        <v>361</v>
      </c>
      <c r="D196">
        <v>720</v>
      </c>
      <c r="E196">
        <v>0</v>
      </c>
      <c r="F196">
        <v>27</v>
      </c>
      <c r="G196" s="15"/>
      <c r="H196" s="16">
        <v>177550</v>
      </c>
      <c r="I196" s="13">
        <v>209000</v>
      </c>
      <c r="J196" s="19">
        <f t="shared" si="40"/>
        <v>261609</v>
      </c>
      <c r="K196" s="21">
        <f t="shared" si="37"/>
        <v>296063</v>
      </c>
      <c r="L196" s="19">
        <f t="shared" si="38"/>
        <v>359702</v>
      </c>
      <c r="M196" s="19">
        <f t="shared" si="39"/>
        <v>415041</v>
      </c>
      <c r="N196" s="15">
        <v>261609</v>
      </c>
      <c r="O196" s="15">
        <v>296063</v>
      </c>
      <c r="P196" s="15">
        <v>359702</v>
      </c>
      <c r="Q196" s="15">
        <v>415041</v>
      </c>
    </row>
    <row r="197" spans="1:17" ht="12.75">
      <c r="A197" s="3" t="s">
        <v>195</v>
      </c>
      <c r="B197" s="3" t="s">
        <v>265</v>
      </c>
      <c r="C197" s="3" t="s">
        <v>515</v>
      </c>
      <c r="D197">
        <v>720</v>
      </c>
      <c r="E197">
        <v>0</v>
      </c>
      <c r="F197">
        <v>35</v>
      </c>
      <c r="G197" s="15"/>
      <c r="H197" s="16">
        <v>177550</v>
      </c>
      <c r="I197" s="13">
        <v>209000</v>
      </c>
      <c r="J197" s="19">
        <f t="shared" si="40"/>
        <v>261609</v>
      </c>
      <c r="K197" s="21">
        <f t="shared" si="37"/>
        <v>296063</v>
      </c>
      <c r="L197" s="19">
        <f t="shared" si="38"/>
        <v>359702</v>
      </c>
      <c r="M197" s="19">
        <f t="shared" si="39"/>
        <v>415041</v>
      </c>
      <c r="N197" s="15">
        <v>261609</v>
      </c>
      <c r="O197" s="15">
        <v>296063</v>
      </c>
      <c r="P197" s="15">
        <v>359702</v>
      </c>
      <c r="Q197" s="15">
        <v>415041</v>
      </c>
    </row>
    <row r="198" spans="1:17" ht="12.75">
      <c r="A198" s="3" t="s">
        <v>195</v>
      </c>
      <c r="B198" s="3" t="s">
        <v>246</v>
      </c>
      <c r="C198" s="3" t="s">
        <v>517</v>
      </c>
      <c r="D198">
        <v>8840</v>
      </c>
      <c r="E198">
        <v>0</v>
      </c>
      <c r="F198">
        <v>9</v>
      </c>
      <c r="G198" s="15"/>
      <c r="H198" s="16">
        <v>246330</v>
      </c>
      <c r="I198" s="13">
        <v>269800</v>
      </c>
      <c r="J198" s="19">
        <f t="shared" si="40"/>
        <v>269800</v>
      </c>
      <c r="K198" s="21">
        <f t="shared" si="37"/>
        <v>303880</v>
      </c>
      <c r="L198" s="19">
        <f t="shared" si="38"/>
        <v>369200</v>
      </c>
      <c r="M198" s="19">
        <f t="shared" si="39"/>
        <v>426000</v>
      </c>
      <c r="N198" s="15">
        <v>251750</v>
      </c>
      <c r="O198" s="15">
        <v>283550</v>
      </c>
      <c r="P198" s="15">
        <v>344500</v>
      </c>
      <c r="Q198" s="15">
        <v>397500</v>
      </c>
    </row>
    <row r="199" spans="1:17" ht="12.75">
      <c r="A199" s="3" t="s">
        <v>195</v>
      </c>
      <c r="B199" s="3" t="s">
        <v>246</v>
      </c>
      <c r="C199" s="3" t="s">
        <v>518</v>
      </c>
      <c r="D199">
        <v>8840</v>
      </c>
      <c r="E199">
        <v>0</v>
      </c>
      <c r="F199">
        <v>17</v>
      </c>
      <c r="G199" s="15"/>
      <c r="H199" s="16">
        <v>246330</v>
      </c>
      <c r="I199" s="13">
        <v>269800</v>
      </c>
      <c r="J199" s="19">
        <f t="shared" si="40"/>
        <v>269800</v>
      </c>
      <c r="K199" s="21">
        <f t="shared" si="37"/>
        <v>303880</v>
      </c>
      <c r="L199" s="19">
        <f t="shared" si="38"/>
        <v>369200</v>
      </c>
      <c r="M199" s="19">
        <f t="shared" si="39"/>
        <v>426000</v>
      </c>
      <c r="N199" s="15">
        <v>251750</v>
      </c>
      <c r="O199" s="15">
        <v>283550</v>
      </c>
      <c r="P199" s="15">
        <v>344500</v>
      </c>
      <c r="Q199" s="15">
        <v>397500</v>
      </c>
    </row>
    <row r="200" spans="1:17" ht="12.75">
      <c r="A200" s="3" t="s">
        <v>195</v>
      </c>
      <c r="B200" s="3" t="s">
        <v>246</v>
      </c>
      <c r="C200" s="3" t="s">
        <v>519</v>
      </c>
      <c r="D200">
        <v>8840</v>
      </c>
      <c r="E200">
        <v>0</v>
      </c>
      <c r="F200">
        <v>21</v>
      </c>
      <c r="G200" s="15"/>
      <c r="H200" s="16">
        <v>246330</v>
      </c>
      <c r="I200" s="13">
        <v>269800</v>
      </c>
      <c r="J200" s="19">
        <f t="shared" si="40"/>
        <v>269800</v>
      </c>
      <c r="K200" s="21">
        <f t="shared" si="37"/>
        <v>303880</v>
      </c>
      <c r="L200" s="19">
        <f t="shared" si="38"/>
        <v>369200</v>
      </c>
      <c r="M200" s="19">
        <f t="shared" si="39"/>
        <v>426000</v>
      </c>
      <c r="N200" s="15">
        <v>251750</v>
      </c>
      <c r="O200" s="15">
        <v>283550</v>
      </c>
      <c r="P200" s="15">
        <v>344500</v>
      </c>
      <c r="Q200" s="15">
        <v>397500</v>
      </c>
    </row>
    <row r="201" spans="1:17" ht="12.75">
      <c r="A201" s="3" t="s">
        <v>195</v>
      </c>
      <c r="B201" s="3" t="s">
        <v>246</v>
      </c>
      <c r="C201" s="3" t="s">
        <v>339</v>
      </c>
      <c r="D201">
        <v>8840</v>
      </c>
      <c r="E201">
        <v>0</v>
      </c>
      <c r="F201">
        <v>31</v>
      </c>
      <c r="G201" s="15"/>
      <c r="H201" s="16">
        <v>246330</v>
      </c>
      <c r="I201" s="13">
        <v>269800</v>
      </c>
      <c r="J201" s="19">
        <f t="shared" si="40"/>
        <v>269800</v>
      </c>
      <c r="K201" s="21">
        <f t="shared" si="37"/>
        <v>303880</v>
      </c>
      <c r="L201" s="19">
        <f t="shared" si="38"/>
        <v>369200</v>
      </c>
      <c r="M201" s="19">
        <f t="shared" si="39"/>
        <v>426000</v>
      </c>
      <c r="N201" s="15">
        <v>251750</v>
      </c>
      <c r="O201" s="15">
        <v>283550</v>
      </c>
      <c r="P201" s="15">
        <v>344500</v>
      </c>
      <c r="Q201" s="15">
        <v>397500</v>
      </c>
    </row>
    <row r="202" spans="1:17" ht="12.75">
      <c r="A202" s="3" t="s">
        <v>195</v>
      </c>
      <c r="B202" s="3" t="s">
        <v>246</v>
      </c>
      <c r="C202" s="3" t="s">
        <v>520</v>
      </c>
      <c r="D202">
        <v>8840</v>
      </c>
      <c r="E202">
        <v>0</v>
      </c>
      <c r="F202">
        <v>33</v>
      </c>
      <c r="G202" s="15"/>
      <c r="H202" s="16">
        <v>246330</v>
      </c>
      <c r="I202" s="13">
        <v>269800</v>
      </c>
      <c r="J202" s="19">
        <f t="shared" si="40"/>
        <v>269800</v>
      </c>
      <c r="K202" s="21">
        <f t="shared" si="37"/>
        <v>303880</v>
      </c>
      <c r="L202" s="19">
        <f t="shared" si="38"/>
        <v>369200</v>
      </c>
      <c r="M202" s="19">
        <f t="shared" si="39"/>
        <v>426000</v>
      </c>
      <c r="N202" s="15">
        <v>251750</v>
      </c>
      <c r="O202" s="15">
        <v>283550</v>
      </c>
      <c r="P202" s="15">
        <v>344500</v>
      </c>
      <c r="Q202" s="15">
        <v>397500</v>
      </c>
    </row>
    <row r="203" spans="1:17" ht="12.75">
      <c r="A203" s="3" t="s">
        <v>195</v>
      </c>
      <c r="B203" s="3" t="s">
        <v>248</v>
      </c>
      <c r="C203" s="3" t="s">
        <v>521</v>
      </c>
      <c r="D203">
        <v>9160</v>
      </c>
      <c r="E203">
        <v>0</v>
      </c>
      <c r="F203">
        <v>15</v>
      </c>
      <c r="G203" s="15"/>
      <c r="H203" s="15"/>
      <c r="I203" s="13">
        <v>192850</v>
      </c>
      <c r="J203" s="19">
        <f t="shared" si="40"/>
        <v>192850</v>
      </c>
      <c r="K203" s="21">
        <f t="shared" si="37"/>
        <v>217210</v>
      </c>
      <c r="L203" s="19">
        <f t="shared" si="38"/>
        <v>263900</v>
      </c>
      <c r="M203" s="19">
        <f t="shared" si="39"/>
        <v>304500</v>
      </c>
      <c r="N203" s="15">
        <v>180500</v>
      </c>
      <c r="O203" s="15">
        <v>203300</v>
      </c>
      <c r="P203" s="15">
        <v>247000</v>
      </c>
      <c r="Q203" s="15">
        <v>285000</v>
      </c>
    </row>
    <row r="204" spans="1:13" ht="12.75">
      <c r="A204" s="3"/>
      <c r="B204" s="3"/>
      <c r="C204" s="3"/>
      <c r="D204"/>
      <c r="E204"/>
      <c r="F204"/>
      <c r="G204" s="15"/>
      <c r="H204" s="15"/>
      <c r="I204" s="13"/>
      <c r="J204" s="19"/>
      <c r="K204" s="21"/>
      <c r="L204" s="19"/>
      <c r="M204" s="19"/>
    </row>
    <row r="205" spans="1:17" ht="12.75">
      <c r="A205" s="3" t="s">
        <v>196</v>
      </c>
      <c r="B205" s="3" t="s">
        <v>223</v>
      </c>
      <c r="C205" s="3" t="s">
        <v>522</v>
      </c>
      <c r="D205">
        <v>9999</v>
      </c>
      <c r="E205">
        <v>72</v>
      </c>
      <c r="F205">
        <v>31</v>
      </c>
      <c r="G205" s="15"/>
      <c r="H205" s="15"/>
      <c r="I205" s="13">
        <v>0</v>
      </c>
      <c r="J205" s="19">
        <f t="shared" si="40"/>
        <v>170362</v>
      </c>
      <c r="K205" s="21">
        <f aca="true" t="shared" si="41" ref="K205:K216">INT(IF(((IF(I205&lt;J205,J205,I205)/0.95)*1.07)&lt;198288,IF(198288&lt;=O205,O205,198288),IF(((IF(I205&lt;J205,J205,I205)/0.95)*1.07)&gt;359397,359397,IF(((IF(I205&lt;J205,J205,I205)/0.95)*1.07)&lt;O205,O205,((IF(I205&lt;J205,J205,I205)/0.95)*1.07)))))</f>
        <v>198288</v>
      </c>
      <c r="L205" s="19">
        <f aca="true" t="shared" si="42" ref="L205:L216">INT(IF(((IF(I205&lt;J205,J205,I205)/0.95)*1.3)&lt;239664,IF(239664&lt;=P205,P205,239664),IF(((IF(I205&lt;J205,J205,I205)/0.95)*1.3)&gt;434391,434391,IF(((IF(I205&lt;J205,J205,I205)/0.95)*1.3)&lt;P205,P205,((IF(I205&lt;J205,J205,I205)/0.95)*1.3)))))</f>
        <v>239664</v>
      </c>
      <c r="M205" s="19">
        <f aca="true" t="shared" si="43" ref="M205:M216">INT(IF(((IF(I205&lt;J205,J205,I205)/0.95)*1.5)&lt;297840,IF(297840&lt;=Q205,Q205,297840),IF(((IF(I205&lt;J205,J205,I205)/0.95)*1.5)&gt;539835,539835,IF(((IF(I205&lt;J205,J205,I205)/0.95)*1.5)&lt;Q205,Q205,((IF(I205&lt;J205,J205,I205)/0.95)*1.5)))))</f>
        <v>297840</v>
      </c>
      <c r="N205" s="15">
        <v>170362</v>
      </c>
      <c r="O205" s="15">
        <v>194850</v>
      </c>
      <c r="P205" s="15">
        <v>235550</v>
      </c>
      <c r="Q205" s="15">
        <v>292800</v>
      </c>
    </row>
    <row r="206" spans="1:17" ht="12.75">
      <c r="A206" s="3" t="s">
        <v>196</v>
      </c>
      <c r="B206" s="3" t="s">
        <v>266</v>
      </c>
      <c r="C206" s="3" t="s">
        <v>476</v>
      </c>
      <c r="D206">
        <v>6403</v>
      </c>
      <c r="E206">
        <v>0</v>
      </c>
      <c r="F206">
        <v>5</v>
      </c>
      <c r="G206" s="15"/>
      <c r="H206" s="16">
        <v>169570</v>
      </c>
      <c r="I206" s="13">
        <v>189525</v>
      </c>
      <c r="J206" s="19">
        <f t="shared" si="40"/>
        <v>189525</v>
      </c>
      <c r="K206" s="21">
        <f t="shared" si="41"/>
        <v>213465</v>
      </c>
      <c r="L206" s="19">
        <f t="shared" si="42"/>
        <v>259350</v>
      </c>
      <c r="M206" s="19">
        <f t="shared" si="43"/>
        <v>299250</v>
      </c>
      <c r="N206" s="15">
        <v>157890</v>
      </c>
      <c r="O206" s="15">
        <v>184752</v>
      </c>
      <c r="P206" s="15">
        <v>223296</v>
      </c>
      <c r="Q206" s="15">
        <v>277512</v>
      </c>
    </row>
    <row r="207" spans="1:13" ht="12.75">
      <c r="A207" s="3"/>
      <c r="B207" s="3"/>
      <c r="C207" s="3"/>
      <c r="D207"/>
      <c r="E207"/>
      <c r="F207"/>
      <c r="G207" s="15"/>
      <c r="H207" s="16"/>
      <c r="I207" s="13"/>
      <c r="J207" s="19"/>
      <c r="K207" s="21"/>
      <c r="L207" s="19"/>
      <c r="M207" s="19"/>
    </row>
    <row r="208" spans="1:17" ht="12.75">
      <c r="A208" s="3" t="s">
        <v>197</v>
      </c>
      <c r="B208" s="3" t="s">
        <v>267</v>
      </c>
      <c r="C208" s="3" t="s">
        <v>523</v>
      </c>
      <c r="D208">
        <v>440</v>
      </c>
      <c r="E208">
        <v>0</v>
      </c>
      <c r="F208">
        <v>91</v>
      </c>
      <c r="G208" s="15"/>
      <c r="H208" s="15"/>
      <c r="I208" s="13">
        <v>209000</v>
      </c>
      <c r="J208" s="19">
        <f t="shared" si="40"/>
        <v>209000</v>
      </c>
      <c r="K208" s="21">
        <f t="shared" si="41"/>
        <v>235400</v>
      </c>
      <c r="L208" s="19">
        <f t="shared" si="42"/>
        <v>286000</v>
      </c>
      <c r="M208" s="19">
        <f t="shared" si="43"/>
        <v>330000</v>
      </c>
      <c r="N208" s="15">
        <v>185250</v>
      </c>
      <c r="O208" s="15">
        <v>208650</v>
      </c>
      <c r="P208" s="15">
        <v>253500</v>
      </c>
      <c r="Q208" s="15">
        <v>309337</v>
      </c>
    </row>
    <row r="209" spans="1:17" ht="12.75">
      <c r="A209" s="3" t="s">
        <v>197</v>
      </c>
      <c r="B209" s="3" t="s">
        <v>267</v>
      </c>
      <c r="C209" s="3" t="s">
        <v>479</v>
      </c>
      <c r="D209">
        <v>440</v>
      </c>
      <c r="E209">
        <v>0</v>
      </c>
      <c r="F209">
        <v>93</v>
      </c>
      <c r="G209" s="15"/>
      <c r="H209" s="15"/>
      <c r="I209" s="13">
        <v>209000</v>
      </c>
      <c r="J209" s="19">
        <f t="shared" si="40"/>
        <v>209000</v>
      </c>
      <c r="K209" s="21">
        <f t="shared" si="41"/>
        <v>235400</v>
      </c>
      <c r="L209" s="19">
        <f t="shared" si="42"/>
        <v>286000</v>
      </c>
      <c r="M209" s="19">
        <f t="shared" si="43"/>
        <v>330000</v>
      </c>
      <c r="N209" s="15">
        <v>185250</v>
      </c>
      <c r="O209" s="15">
        <v>208650</v>
      </c>
      <c r="P209" s="15">
        <v>253500</v>
      </c>
      <c r="Q209" s="15">
        <v>309337</v>
      </c>
    </row>
    <row r="210" spans="1:17" ht="12.75">
      <c r="A210" s="3" t="s">
        <v>197</v>
      </c>
      <c r="B210" s="3" t="s">
        <v>267</v>
      </c>
      <c r="C210" s="3" t="s">
        <v>524</v>
      </c>
      <c r="D210">
        <v>440</v>
      </c>
      <c r="E210">
        <v>0</v>
      </c>
      <c r="F210">
        <v>161</v>
      </c>
      <c r="G210" s="15"/>
      <c r="H210" s="15"/>
      <c r="I210" s="13">
        <v>209000</v>
      </c>
      <c r="J210" s="19">
        <f t="shared" si="40"/>
        <v>209000</v>
      </c>
      <c r="K210" s="21">
        <f t="shared" si="41"/>
        <v>235400</v>
      </c>
      <c r="L210" s="19">
        <f t="shared" si="42"/>
        <v>286000</v>
      </c>
      <c r="M210" s="19">
        <f t="shared" si="43"/>
        <v>330000</v>
      </c>
      <c r="N210" s="15">
        <v>185250</v>
      </c>
      <c r="O210" s="15">
        <v>208650</v>
      </c>
      <c r="P210" s="15">
        <v>253500</v>
      </c>
      <c r="Q210" s="15">
        <v>309337</v>
      </c>
    </row>
    <row r="211" spans="1:17" ht="12.75">
      <c r="A211" s="3" t="s">
        <v>197</v>
      </c>
      <c r="B211" s="3" t="s">
        <v>268</v>
      </c>
      <c r="C211" s="3" t="s">
        <v>525</v>
      </c>
      <c r="D211">
        <v>2160</v>
      </c>
      <c r="E211">
        <v>0</v>
      </c>
      <c r="F211">
        <v>87</v>
      </c>
      <c r="G211" s="15"/>
      <c r="H211" s="15"/>
      <c r="I211" s="13">
        <v>175750</v>
      </c>
      <c r="J211" s="19">
        <f t="shared" si="40"/>
        <v>175750</v>
      </c>
      <c r="K211" s="21">
        <f t="shared" si="41"/>
        <v>198288</v>
      </c>
      <c r="L211" s="19">
        <f t="shared" si="42"/>
        <v>240500</v>
      </c>
      <c r="M211" s="19">
        <f t="shared" si="43"/>
        <v>297840</v>
      </c>
      <c r="N211" s="15">
        <v>172900</v>
      </c>
      <c r="O211" s="15">
        <v>194740</v>
      </c>
      <c r="P211" s="15">
        <v>236600</v>
      </c>
      <c r="Q211" s="15">
        <v>277512</v>
      </c>
    </row>
    <row r="212" spans="1:17" ht="12.75">
      <c r="A212" s="3" t="s">
        <v>197</v>
      </c>
      <c r="B212" s="3" t="s">
        <v>268</v>
      </c>
      <c r="C212" s="3" t="s">
        <v>526</v>
      </c>
      <c r="D212">
        <v>2160</v>
      </c>
      <c r="E212">
        <v>0</v>
      </c>
      <c r="F212">
        <v>99</v>
      </c>
      <c r="G212" s="15"/>
      <c r="H212" s="15"/>
      <c r="I212" s="13">
        <v>175750</v>
      </c>
      <c r="J212" s="19">
        <f t="shared" si="40"/>
        <v>175750</v>
      </c>
      <c r="K212" s="21">
        <f t="shared" si="41"/>
        <v>198288</v>
      </c>
      <c r="L212" s="19">
        <f t="shared" si="42"/>
        <v>240500</v>
      </c>
      <c r="M212" s="19">
        <f t="shared" si="43"/>
        <v>297840</v>
      </c>
      <c r="N212" s="15">
        <v>172900</v>
      </c>
      <c r="O212" s="15">
        <v>194740</v>
      </c>
      <c r="P212" s="15">
        <v>236600</v>
      </c>
      <c r="Q212" s="15">
        <v>277512</v>
      </c>
    </row>
    <row r="213" spans="1:17" ht="12.75">
      <c r="A213" s="3" t="s">
        <v>197</v>
      </c>
      <c r="B213" s="3" t="s">
        <v>268</v>
      </c>
      <c r="C213" s="3" t="s">
        <v>351</v>
      </c>
      <c r="D213">
        <v>2160</v>
      </c>
      <c r="E213">
        <v>0</v>
      </c>
      <c r="F213">
        <v>115</v>
      </c>
      <c r="G213" s="15"/>
      <c r="H213" s="15"/>
      <c r="I213" s="13">
        <v>175750</v>
      </c>
      <c r="J213" s="19">
        <f t="shared" si="40"/>
        <v>175750</v>
      </c>
      <c r="K213" s="21">
        <f t="shared" si="41"/>
        <v>198288</v>
      </c>
      <c r="L213" s="19">
        <f t="shared" si="42"/>
        <v>240500</v>
      </c>
      <c r="M213" s="19">
        <f t="shared" si="43"/>
        <v>297840</v>
      </c>
      <c r="N213" s="15">
        <v>172900</v>
      </c>
      <c r="O213" s="15">
        <v>194740</v>
      </c>
      <c r="P213" s="15">
        <v>236600</v>
      </c>
      <c r="Q213" s="15">
        <v>277512</v>
      </c>
    </row>
    <row r="214" spans="1:17" ht="12.75">
      <c r="A214" s="3" t="s">
        <v>197</v>
      </c>
      <c r="B214" s="3" t="s">
        <v>268</v>
      </c>
      <c r="C214" s="3" t="s">
        <v>527</v>
      </c>
      <c r="D214">
        <v>2160</v>
      </c>
      <c r="E214">
        <v>0</v>
      </c>
      <c r="F214">
        <v>125</v>
      </c>
      <c r="G214" s="15"/>
      <c r="H214" s="15"/>
      <c r="I214" s="13">
        <v>175750</v>
      </c>
      <c r="J214" s="19">
        <f t="shared" si="40"/>
        <v>175750</v>
      </c>
      <c r="K214" s="21">
        <f t="shared" si="41"/>
        <v>198288</v>
      </c>
      <c r="L214" s="19">
        <f t="shared" si="42"/>
        <v>240500</v>
      </c>
      <c r="M214" s="19">
        <f t="shared" si="43"/>
        <v>297840</v>
      </c>
      <c r="N214" s="15">
        <v>172900</v>
      </c>
      <c r="O214" s="15">
        <v>194740</v>
      </c>
      <c r="P214" s="15">
        <v>236600</v>
      </c>
      <c r="Q214" s="15">
        <v>277512</v>
      </c>
    </row>
    <row r="215" spans="1:17" ht="12.75">
      <c r="A215" s="3" t="s">
        <v>197</v>
      </c>
      <c r="B215" s="3" t="s">
        <v>268</v>
      </c>
      <c r="C215" s="3" t="s">
        <v>336</v>
      </c>
      <c r="D215">
        <v>2160</v>
      </c>
      <c r="E215">
        <v>0</v>
      </c>
      <c r="F215">
        <v>147</v>
      </c>
      <c r="G215" s="15"/>
      <c r="H215" s="15"/>
      <c r="I215" s="13">
        <v>175750</v>
      </c>
      <c r="J215" s="19">
        <f t="shared" si="40"/>
        <v>175750</v>
      </c>
      <c r="K215" s="21">
        <f t="shared" si="41"/>
        <v>198288</v>
      </c>
      <c r="L215" s="19">
        <f t="shared" si="42"/>
        <v>240500</v>
      </c>
      <c r="M215" s="19">
        <f t="shared" si="43"/>
        <v>297840</v>
      </c>
      <c r="N215" s="15">
        <v>172900</v>
      </c>
      <c r="O215" s="15">
        <v>194740</v>
      </c>
      <c r="P215" s="15">
        <v>236600</v>
      </c>
      <c r="Q215" s="15">
        <v>277512</v>
      </c>
    </row>
    <row r="216" spans="1:17" ht="12.75">
      <c r="A216" s="3" t="s">
        <v>197</v>
      </c>
      <c r="B216" s="3" t="s">
        <v>268</v>
      </c>
      <c r="C216" s="3" t="s">
        <v>454</v>
      </c>
      <c r="D216">
        <v>2160</v>
      </c>
      <c r="E216">
        <v>0</v>
      </c>
      <c r="F216">
        <v>163</v>
      </c>
      <c r="G216" s="15"/>
      <c r="H216" s="15"/>
      <c r="I216" s="13">
        <v>175750</v>
      </c>
      <c r="J216" s="19">
        <f t="shared" si="40"/>
        <v>175750</v>
      </c>
      <c r="K216" s="21">
        <f t="shared" si="41"/>
        <v>198288</v>
      </c>
      <c r="L216" s="19">
        <f t="shared" si="42"/>
        <v>240500</v>
      </c>
      <c r="M216" s="19">
        <f t="shared" si="43"/>
        <v>297840</v>
      </c>
      <c r="N216" s="15">
        <v>172900</v>
      </c>
      <c r="O216" s="15">
        <v>194740</v>
      </c>
      <c r="P216" s="15">
        <v>236600</v>
      </c>
      <c r="Q216" s="15">
        <v>277512</v>
      </c>
    </row>
    <row r="217" spans="1:17" ht="12.75">
      <c r="A217" s="3" t="s">
        <v>197</v>
      </c>
      <c r="B217" s="3" t="s">
        <v>223</v>
      </c>
      <c r="C217" s="3" t="s">
        <v>528</v>
      </c>
      <c r="D217">
        <v>9999</v>
      </c>
      <c r="E217">
        <v>107</v>
      </c>
      <c r="F217">
        <v>89</v>
      </c>
      <c r="G217" s="15"/>
      <c r="H217" s="15"/>
      <c r="I217" s="13">
        <v>0</v>
      </c>
      <c r="J217" s="19">
        <f>IF(IF(I217&lt;154896,154896,IF(I217&gt;280749,280749,I217))&gt;N217,IF(I217&lt;154896,154896,IF(I217&gt;280749,280749,I217)),N217)</f>
        <v>170362</v>
      </c>
      <c r="K217" s="21">
        <f aca="true" t="shared" si="44" ref="K217:K229">INT(IF(((IF(I217&lt;J217,J217,I217)/0.95)*1.07)&lt;198288,IF(198288&lt;=O217,O217,198288),IF(((IF(I217&lt;J217,J217,I217)/0.95)*1.07)&gt;359397,359397,IF(((IF(I217&lt;J217,J217,I217)/0.95)*1.07)&lt;O217,O217,((IF(I217&lt;J217,J217,I217)/0.95)*1.07)))))</f>
        <v>205912</v>
      </c>
      <c r="L217" s="19">
        <f aca="true" t="shared" si="45" ref="L217:L229">INT(IF(((IF(I217&lt;J217,J217,I217)/0.95)*1.3)&lt;239664,IF(239664&lt;=P217,P217,239664),IF(((IF(I217&lt;J217,J217,I217)/0.95)*1.3)&gt;434391,434391,IF(((IF(I217&lt;J217,J217,I217)/0.95)*1.3)&lt;P217,P217,((IF(I217&lt;J217,J217,I217)/0.95)*1.3)))))</f>
        <v>248887</v>
      </c>
      <c r="M217" s="19">
        <f aca="true" t="shared" si="46" ref="M217:M229">INT(IF(((IF(I217&lt;J217,J217,I217)/0.95)*1.5)&lt;297840,IF(297840&lt;=Q217,Q217,297840),IF(((IF(I217&lt;J217,J217,I217)/0.95)*1.5)&gt;539835,539835,IF(((IF(I217&lt;J217,J217,I217)/0.95)*1.5)&lt;Q217,Q217,((IF(I217&lt;J217,J217,I217)/0.95)*1.5)))))</f>
        <v>309337</v>
      </c>
      <c r="N217" s="15">
        <v>170362</v>
      </c>
      <c r="O217" s="15">
        <v>205912</v>
      </c>
      <c r="P217" s="15">
        <v>248887</v>
      </c>
      <c r="Q217" s="15">
        <v>309337</v>
      </c>
    </row>
    <row r="218" spans="1:13" ht="12.75">
      <c r="A218" s="3"/>
      <c r="B218" s="3"/>
      <c r="C218" s="3"/>
      <c r="D218"/>
      <c r="E218"/>
      <c r="F218"/>
      <c r="G218" s="15"/>
      <c r="H218" s="15"/>
      <c r="I218" s="13"/>
      <c r="J218" s="19"/>
      <c r="K218" s="21"/>
      <c r="L218" s="19"/>
      <c r="M218" s="19"/>
    </row>
    <row r="219" spans="1:17" ht="12.75">
      <c r="A219" s="3" t="s">
        <v>198</v>
      </c>
      <c r="B219" s="3" t="s">
        <v>269</v>
      </c>
      <c r="C219" s="3" t="s">
        <v>531</v>
      </c>
      <c r="D219">
        <v>5120</v>
      </c>
      <c r="E219">
        <v>0</v>
      </c>
      <c r="F219">
        <v>3</v>
      </c>
      <c r="G219" s="15"/>
      <c r="H219" s="16">
        <v>179930</v>
      </c>
      <c r="I219" s="13">
        <v>194750</v>
      </c>
      <c r="J219" s="19">
        <f aca="true" t="shared" si="47" ref="J219:J230">IF(IF(I219&lt;154896,154896,IF(I219&gt;280749,280749,I219))&gt;N219,IF(I219&lt;154896,154896,IF(I219&gt;280749,280749,I219)),N219)</f>
        <v>218405</v>
      </c>
      <c r="K219" s="21">
        <f t="shared" si="44"/>
        <v>245993</v>
      </c>
      <c r="L219" s="19">
        <f t="shared" si="45"/>
        <v>298870</v>
      </c>
      <c r="M219" s="19">
        <f t="shared" si="46"/>
        <v>344850</v>
      </c>
      <c r="N219" s="15">
        <v>218405</v>
      </c>
      <c r="O219" s="15">
        <v>245993</v>
      </c>
      <c r="P219" s="15">
        <v>298870</v>
      </c>
      <c r="Q219" s="15">
        <v>344850</v>
      </c>
    </row>
    <row r="220" spans="1:17" ht="12.75">
      <c r="A220" s="3" t="s">
        <v>198</v>
      </c>
      <c r="B220" s="3" t="s">
        <v>269</v>
      </c>
      <c r="C220" s="3" t="s">
        <v>532</v>
      </c>
      <c r="D220">
        <v>5120</v>
      </c>
      <c r="E220">
        <v>0</v>
      </c>
      <c r="F220">
        <v>19</v>
      </c>
      <c r="G220" s="15"/>
      <c r="H220" s="16">
        <v>179930</v>
      </c>
      <c r="I220" s="13">
        <v>194750</v>
      </c>
      <c r="J220" s="19">
        <f t="shared" si="47"/>
        <v>218405</v>
      </c>
      <c r="K220" s="21">
        <f t="shared" si="44"/>
        <v>245993</v>
      </c>
      <c r="L220" s="19">
        <f t="shared" si="45"/>
        <v>298870</v>
      </c>
      <c r="M220" s="19">
        <f t="shared" si="46"/>
        <v>344850</v>
      </c>
      <c r="N220" s="15">
        <v>218405</v>
      </c>
      <c r="O220" s="15">
        <v>245993</v>
      </c>
      <c r="P220" s="15">
        <v>298870</v>
      </c>
      <c r="Q220" s="15">
        <v>344850</v>
      </c>
    </row>
    <row r="221" spans="1:17" ht="12.75">
      <c r="A221" s="3" t="s">
        <v>198</v>
      </c>
      <c r="B221" s="3" t="s">
        <v>269</v>
      </c>
      <c r="C221" s="3" t="s">
        <v>533</v>
      </c>
      <c r="D221">
        <v>5120</v>
      </c>
      <c r="E221">
        <v>0</v>
      </c>
      <c r="F221">
        <v>25</v>
      </c>
      <c r="G221" s="15"/>
      <c r="H221" s="16">
        <v>179930</v>
      </c>
      <c r="I221" s="13">
        <v>194750</v>
      </c>
      <c r="J221" s="19">
        <f t="shared" si="47"/>
        <v>218405</v>
      </c>
      <c r="K221" s="21">
        <f t="shared" si="44"/>
        <v>245993</v>
      </c>
      <c r="L221" s="19">
        <f t="shared" si="45"/>
        <v>298870</v>
      </c>
      <c r="M221" s="19">
        <f t="shared" si="46"/>
        <v>344850</v>
      </c>
      <c r="N221" s="15">
        <v>218405</v>
      </c>
      <c r="O221" s="15">
        <v>245993</v>
      </c>
      <c r="P221" s="15">
        <v>298870</v>
      </c>
      <c r="Q221" s="15">
        <v>344850</v>
      </c>
    </row>
    <row r="222" spans="1:17" ht="12.75">
      <c r="A222" s="3" t="s">
        <v>198</v>
      </c>
      <c r="B222" s="3" t="s">
        <v>269</v>
      </c>
      <c r="C222" s="3" t="s">
        <v>0</v>
      </c>
      <c r="D222">
        <v>5120</v>
      </c>
      <c r="E222">
        <v>0</v>
      </c>
      <c r="F222">
        <v>37</v>
      </c>
      <c r="G222" s="15"/>
      <c r="H222" s="16">
        <v>179930</v>
      </c>
      <c r="I222" s="13">
        <v>194750</v>
      </c>
      <c r="J222" s="19">
        <f t="shared" si="47"/>
        <v>218405</v>
      </c>
      <c r="K222" s="21">
        <f t="shared" si="44"/>
        <v>245993</v>
      </c>
      <c r="L222" s="19">
        <f t="shared" si="45"/>
        <v>298870</v>
      </c>
      <c r="M222" s="19">
        <f t="shared" si="46"/>
        <v>344850</v>
      </c>
      <c r="N222" s="15">
        <v>218405</v>
      </c>
      <c r="O222" s="15">
        <v>245993</v>
      </c>
      <c r="P222" s="15">
        <v>298870</v>
      </c>
      <c r="Q222" s="15">
        <v>344850</v>
      </c>
    </row>
    <row r="223" spans="1:17" ht="12.75">
      <c r="A223" s="3" t="s">
        <v>198</v>
      </c>
      <c r="B223" s="3" t="s">
        <v>269</v>
      </c>
      <c r="C223" s="3" t="s">
        <v>1</v>
      </c>
      <c r="D223">
        <v>5120</v>
      </c>
      <c r="E223">
        <v>0</v>
      </c>
      <c r="F223">
        <v>53</v>
      </c>
      <c r="G223" s="15"/>
      <c r="H223" s="16">
        <v>179930</v>
      </c>
      <c r="I223" s="13">
        <v>194750</v>
      </c>
      <c r="J223" s="19">
        <f t="shared" si="47"/>
        <v>218405</v>
      </c>
      <c r="K223" s="21">
        <f t="shared" si="44"/>
        <v>245993</v>
      </c>
      <c r="L223" s="19">
        <f t="shared" si="45"/>
        <v>298870</v>
      </c>
      <c r="M223" s="19">
        <f t="shared" si="46"/>
        <v>344850</v>
      </c>
      <c r="N223" s="15">
        <v>218405</v>
      </c>
      <c r="O223" s="15">
        <v>245993</v>
      </c>
      <c r="P223" s="15">
        <v>298870</v>
      </c>
      <c r="Q223" s="15">
        <v>344850</v>
      </c>
    </row>
    <row r="224" spans="1:17" ht="12.75">
      <c r="A224" s="3" t="s">
        <v>198</v>
      </c>
      <c r="B224" s="3" t="s">
        <v>269</v>
      </c>
      <c r="C224" s="3" t="s">
        <v>2</v>
      </c>
      <c r="D224">
        <v>5120</v>
      </c>
      <c r="E224">
        <v>0</v>
      </c>
      <c r="F224">
        <v>59</v>
      </c>
      <c r="G224" s="15"/>
      <c r="H224" s="16">
        <v>179930</v>
      </c>
      <c r="I224" s="13">
        <v>194750</v>
      </c>
      <c r="J224" s="19">
        <f t="shared" si="47"/>
        <v>218405</v>
      </c>
      <c r="K224" s="21">
        <f t="shared" si="44"/>
        <v>245993</v>
      </c>
      <c r="L224" s="19">
        <f t="shared" si="45"/>
        <v>298870</v>
      </c>
      <c r="M224" s="19">
        <f t="shared" si="46"/>
        <v>344850</v>
      </c>
      <c r="N224" s="15">
        <v>218405</v>
      </c>
      <c r="O224" s="15">
        <v>245993</v>
      </c>
      <c r="P224" s="15">
        <v>298870</v>
      </c>
      <c r="Q224" s="15">
        <v>344850</v>
      </c>
    </row>
    <row r="225" spans="1:17" ht="12.75">
      <c r="A225" s="3" t="s">
        <v>198</v>
      </c>
      <c r="B225" s="3" t="s">
        <v>269</v>
      </c>
      <c r="C225" s="3" t="s">
        <v>3</v>
      </c>
      <c r="D225">
        <v>5120</v>
      </c>
      <c r="E225">
        <v>0</v>
      </c>
      <c r="F225">
        <v>123</v>
      </c>
      <c r="G225" s="15"/>
      <c r="H225" s="16">
        <v>179930</v>
      </c>
      <c r="I225" s="13">
        <v>194750</v>
      </c>
      <c r="J225" s="19">
        <f t="shared" si="47"/>
        <v>218405</v>
      </c>
      <c r="K225" s="21">
        <f t="shared" si="44"/>
        <v>245993</v>
      </c>
      <c r="L225" s="19">
        <f t="shared" si="45"/>
        <v>298870</v>
      </c>
      <c r="M225" s="19">
        <f t="shared" si="46"/>
        <v>344850</v>
      </c>
      <c r="N225" s="15">
        <v>218405</v>
      </c>
      <c r="O225" s="15">
        <v>245993</v>
      </c>
      <c r="P225" s="15">
        <v>298870</v>
      </c>
      <c r="Q225" s="15">
        <v>344850</v>
      </c>
    </row>
    <row r="226" spans="1:17" ht="12.75">
      <c r="A226" s="3" t="s">
        <v>198</v>
      </c>
      <c r="B226" s="3" t="s">
        <v>269</v>
      </c>
      <c r="C226" s="3" t="s">
        <v>367</v>
      </c>
      <c r="D226">
        <v>5120</v>
      </c>
      <c r="E226">
        <v>0</v>
      </c>
      <c r="F226">
        <v>139</v>
      </c>
      <c r="G226" s="15"/>
      <c r="H226" s="16">
        <v>179930</v>
      </c>
      <c r="I226" s="13">
        <v>194750</v>
      </c>
      <c r="J226" s="19">
        <f t="shared" si="47"/>
        <v>218405</v>
      </c>
      <c r="K226" s="21">
        <f t="shared" si="44"/>
        <v>245993</v>
      </c>
      <c r="L226" s="19">
        <f t="shared" si="45"/>
        <v>298870</v>
      </c>
      <c r="M226" s="19">
        <f t="shared" si="46"/>
        <v>344850</v>
      </c>
      <c r="N226" s="15">
        <v>218405</v>
      </c>
      <c r="O226" s="15">
        <v>245993</v>
      </c>
      <c r="P226" s="15">
        <v>298870</v>
      </c>
      <c r="Q226" s="15">
        <v>344850</v>
      </c>
    </row>
    <row r="227" spans="1:17" ht="12.75">
      <c r="A227" s="3" t="s">
        <v>198</v>
      </c>
      <c r="B227" s="3" t="s">
        <v>269</v>
      </c>
      <c r="C227" s="3" t="s">
        <v>4</v>
      </c>
      <c r="D227">
        <v>5120</v>
      </c>
      <c r="E227">
        <v>0</v>
      </c>
      <c r="F227">
        <v>141</v>
      </c>
      <c r="G227" s="15"/>
      <c r="H227" s="16">
        <v>179930</v>
      </c>
      <c r="I227" s="13">
        <v>194750</v>
      </c>
      <c r="J227" s="19">
        <f t="shared" si="47"/>
        <v>218405</v>
      </c>
      <c r="K227" s="21">
        <f t="shared" si="44"/>
        <v>245993</v>
      </c>
      <c r="L227" s="19">
        <f t="shared" si="45"/>
        <v>298870</v>
      </c>
      <c r="M227" s="19">
        <f t="shared" si="46"/>
        <v>344850</v>
      </c>
      <c r="N227" s="15">
        <v>218405</v>
      </c>
      <c r="O227" s="15">
        <v>245993</v>
      </c>
      <c r="P227" s="15">
        <v>298870</v>
      </c>
      <c r="Q227" s="15">
        <v>344850</v>
      </c>
    </row>
    <row r="228" spans="1:17" ht="12.75">
      <c r="A228" s="3" t="s">
        <v>198</v>
      </c>
      <c r="B228" s="3" t="s">
        <v>269</v>
      </c>
      <c r="C228" s="3" t="s">
        <v>354</v>
      </c>
      <c r="D228">
        <v>5120</v>
      </c>
      <c r="E228">
        <v>0</v>
      </c>
      <c r="F228">
        <v>163</v>
      </c>
      <c r="G228" s="15"/>
      <c r="H228" s="16">
        <v>179930</v>
      </c>
      <c r="I228" s="13">
        <v>194750</v>
      </c>
      <c r="J228" s="19">
        <f t="shared" si="47"/>
        <v>218405</v>
      </c>
      <c r="K228" s="21">
        <f t="shared" si="44"/>
        <v>245993</v>
      </c>
      <c r="L228" s="19">
        <f t="shared" si="45"/>
        <v>298870</v>
      </c>
      <c r="M228" s="19">
        <f t="shared" si="46"/>
        <v>344850</v>
      </c>
      <c r="N228" s="15">
        <v>218405</v>
      </c>
      <c r="O228" s="15">
        <v>245993</v>
      </c>
      <c r="P228" s="15">
        <v>298870</v>
      </c>
      <c r="Q228" s="15">
        <v>344850</v>
      </c>
    </row>
    <row r="229" spans="1:17" ht="12.75">
      <c r="A229" s="3" t="s">
        <v>198</v>
      </c>
      <c r="B229" s="3" t="s">
        <v>269</v>
      </c>
      <c r="C229" s="3" t="s">
        <v>466</v>
      </c>
      <c r="D229">
        <v>5120</v>
      </c>
      <c r="E229">
        <v>0</v>
      </c>
      <c r="F229">
        <v>171</v>
      </c>
      <c r="G229" s="15"/>
      <c r="H229" s="16">
        <v>179930</v>
      </c>
      <c r="I229" s="13">
        <v>194750</v>
      </c>
      <c r="J229" s="19">
        <f t="shared" si="47"/>
        <v>218405</v>
      </c>
      <c r="K229" s="21">
        <f t="shared" si="44"/>
        <v>245993</v>
      </c>
      <c r="L229" s="19">
        <f t="shared" si="45"/>
        <v>298870</v>
      </c>
      <c r="M229" s="19">
        <f t="shared" si="46"/>
        <v>344850</v>
      </c>
      <c r="N229" s="15">
        <v>218405</v>
      </c>
      <c r="O229" s="15">
        <v>245993</v>
      </c>
      <c r="P229" s="15">
        <v>298870</v>
      </c>
      <c r="Q229" s="15">
        <v>344850</v>
      </c>
    </row>
    <row r="230" spans="1:17" ht="12.75">
      <c r="A230" s="3" t="s">
        <v>198</v>
      </c>
      <c r="B230" s="3" t="s">
        <v>223</v>
      </c>
      <c r="C230" s="3" t="s">
        <v>5</v>
      </c>
      <c r="D230">
        <v>9999</v>
      </c>
      <c r="E230">
        <v>145</v>
      </c>
      <c r="F230">
        <v>49</v>
      </c>
      <c r="G230" s="15"/>
      <c r="H230" s="15"/>
      <c r="I230" s="13">
        <v>0</v>
      </c>
      <c r="J230" s="19">
        <f t="shared" si="47"/>
        <v>170905</v>
      </c>
      <c r="K230" s="21">
        <f aca="true" t="shared" si="48" ref="K230:K240">INT(IF(((IF(I230&lt;J230,J230,I230)/0.95)*1.07)&lt;198288,IF(198288&lt;=O230,O230,198288),IF(((IF(I230&lt;J230,J230,I230)/0.95)*1.07)&gt;359397,359397,IF(((IF(I230&lt;J230,J230,I230)/0.95)*1.07)&lt;O230,O230,((IF(I230&lt;J230,J230,I230)/0.95)*1.07)))))</f>
        <v>198288</v>
      </c>
      <c r="L230" s="19">
        <f aca="true" t="shared" si="49" ref="L230:L240">INT(IF(((IF(I230&lt;J230,J230,I230)/0.95)*1.3)&lt;239664,IF(239664&lt;=P230,P230,239664),IF(((IF(I230&lt;J230,J230,I230)/0.95)*1.3)&gt;434391,434391,IF(((IF(I230&lt;J230,J230,I230)/0.95)*1.3)&lt;P230,P230,((IF(I230&lt;J230,J230,I230)/0.95)*1.3)))))</f>
        <v>239664</v>
      </c>
      <c r="M230" s="19">
        <f aca="true" t="shared" si="50" ref="M230:M240">INT(IF(((IF(I230&lt;J230,J230,I230)/0.95)*1.5)&lt;297840,IF(297840&lt;=Q230,Q230,297840),IF(((IF(I230&lt;J230,J230,I230)/0.95)*1.5)&gt;539835,539835,IF(((IF(I230&lt;J230,J230,I230)/0.95)*1.5)&lt;Q230,Q230,((IF(I230&lt;J230,J230,I230)/0.95)*1.5)))))</f>
        <v>297840</v>
      </c>
      <c r="N230" s="15">
        <v>170905</v>
      </c>
      <c r="O230" s="15">
        <v>192493</v>
      </c>
      <c r="P230" s="15">
        <v>233870</v>
      </c>
      <c r="Q230" s="15">
        <v>277512</v>
      </c>
    </row>
    <row r="231" spans="1:17" ht="12.75">
      <c r="A231" s="3" t="s">
        <v>198</v>
      </c>
      <c r="B231" s="3" t="s">
        <v>223</v>
      </c>
      <c r="C231" s="3" t="s">
        <v>6</v>
      </c>
      <c r="D231">
        <v>9999</v>
      </c>
      <c r="E231">
        <v>146</v>
      </c>
      <c r="F231">
        <v>157</v>
      </c>
      <c r="G231" s="15"/>
      <c r="H231" s="15"/>
      <c r="I231" s="13">
        <v>0</v>
      </c>
      <c r="J231" s="19">
        <f aca="true" t="shared" si="51" ref="J231:J240">IF(IF(I231&lt;154896,154896,IF(I231&gt;280749,280749,I231))&gt;N231,IF(I231&lt;154896,154896,IF(I231&gt;280749,280749,I231)),N231)</f>
        <v>159600</v>
      </c>
      <c r="K231" s="21">
        <f t="shared" si="48"/>
        <v>198288</v>
      </c>
      <c r="L231" s="19">
        <f t="shared" si="49"/>
        <v>239664</v>
      </c>
      <c r="M231" s="19">
        <f t="shared" si="50"/>
        <v>297840</v>
      </c>
      <c r="N231" s="15">
        <v>159600</v>
      </c>
      <c r="O231" s="15">
        <v>184752</v>
      </c>
      <c r="P231" s="15">
        <v>223296</v>
      </c>
      <c r="Q231" s="15">
        <v>277512</v>
      </c>
    </row>
    <row r="232" spans="1:17" ht="12.75">
      <c r="A232" s="3" t="s">
        <v>198</v>
      </c>
      <c r="B232" s="3" t="s">
        <v>270</v>
      </c>
      <c r="C232" s="3" t="s">
        <v>7</v>
      </c>
      <c r="D232">
        <v>6820</v>
      </c>
      <c r="E232">
        <v>0</v>
      </c>
      <c r="F232">
        <v>109</v>
      </c>
      <c r="G232" s="15"/>
      <c r="H232" s="15"/>
      <c r="I232" s="13">
        <v>152475</v>
      </c>
      <c r="J232" s="19">
        <f t="shared" si="51"/>
        <v>175531</v>
      </c>
      <c r="K232" s="21">
        <f t="shared" si="48"/>
        <v>198288</v>
      </c>
      <c r="L232" s="19">
        <f t="shared" si="49"/>
        <v>240201</v>
      </c>
      <c r="M232" s="19">
        <f t="shared" si="50"/>
        <v>297840</v>
      </c>
      <c r="N232" s="15">
        <v>175531</v>
      </c>
      <c r="O232" s="15">
        <v>197703</v>
      </c>
      <c r="P232" s="15">
        <v>240201</v>
      </c>
      <c r="Q232" s="15">
        <v>277512</v>
      </c>
    </row>
    <row r="233" spans="1:13" ht="12.75">
      <c r="A233" s="3"/>
      <c r="B233" s="3"/>
      <c r="C233" s="3"/>
      <c r="D233"/>
      <c r="E233"/>
      <c r="F233"/>
      <c r="G233" s="15"/>
      <c r="H233" s="15"/>
      <c r="I233" s="13"/>
      <c r="J233" s="19"/>
      <c r="K233" s="21"/>
      <c r="L233" s="19"/>
      <c r="M233" s="19"/>
    </row>
    <row r="234" spans="1:17" ht="12.75">
      <c r="A234" s="3" t="s">
        <v>199</v>
      </c>
      <c r="B234" s="3" t="s">
        <v>261</v>
      </c>
      <c r="C234" s="3" t="s">
        <v>460</v>
      </c>
      <c r="D234">
        <v>3760</v>
      </c>
      <c r="E234">
        <v>0</v>
      </c>
      <c r="F234">
        <v>37</v>
      </c>
      <c r="G234" s="15"/>
      <c r="H234" s="16">
        <v>132710</v>
      </c>
      <c r="I234" s="13">
        <v>142025</v>
      </c>
      <c r="J234" s="19">
        <f t="shared" si="51"/>
        <v>179503</v>
      </c>
      <c r="K234" s="21">
        <f t="shared" si="48"/>
        <v>202177</v>
      </c>
      <c r="L234" s="19">
        <f t="shared" si="49"/>
        <v>245635</v>
      </c>
      <c r="M234" s="19">
        <f t="shared" si="50"/>
        <v>297840</v>
      </c>
      <c r="N234" s="15">
        <v>179503</v>
      </c>
      <c r="O234" s="15">
        <v>202177</v>
      </c>
      <c r="P234" s="15">
        <v>245635</v>
      </c>
      <c r="Q234" s="15">
        <v>277512</v>
      </c>
    </row>
    <row r="235" spans="1:17" ht="12.75">
      <c r="A235" s="3" t="s">
        <v>199</v>
      </c>
      <c r="B235" s="3" t="s">
        <v>261</v>
      </c>
      <c r="C235" s="3" t="s">
        <v>342</v>
      </c>
      <c r="D235">
        <v>3760</v>
      </c>
      <c r="E235">
        <v>0</v>
      </c>
      <c r="F235">
        <v>47</v>
      </c>
      <c r="G235" s="15"/>
      <c r="H235" s="16">
        <v>132710</v>
      </c>
      <c r="I235" s="13">
        <v>142025</v>
      </c>
      <c r="J235" s="19">
        <f t="shared" si="51"/>
        <v>179503</v>
      </c>
      <c r="K235" s="21">
        <f t="shared" si="48"/>
        <v>202177</v>
      </c>
      <c r="L235" s="19">
        <f t="shared" si="49"/>
        <v>245635</v>
      </c>
      <c r="M235" s="19">
        <f t="shared" si="50"/>
        <v>297840</v>
      </c>
      <c r="N235" s="15">
        <v>179503</v>
      </c>
      <c r="O235" s="15">
        <v>202177</v>
      </c>
      <c r="P235" s="15">
        <v>245635</v>
      </c>
      <c r="Q235" s="15">
        <v>277512</v>
      </c>
    </row>
    <row r="236" spans="1:17" ht="12.75">
      <c r="A236" s="3" t="s">
        <v>199</v>
      </c>
      <c r="B236" s="3" t="s">
        <v>261</v>
      </c>
      <c r="C236" s="3" t="s">
        <v>461</v>
      </c>
      <c r="D236">
        <v>3760</v>
      </c>
      <c r="E236">
        <v>0</v>
      </c>
      <c r="F236">
        <v>49</v>
      </c>
      <c r="G236" s="15"/>
      <c r="H236" s="16">
        <v>132710</v>
      </c>
      <c r="I236" s="13">
        <v>142025</v>
      </c>
      <c r="J236" s="19">
        <f t="shared" si="51"/>
        <v>179503</v>
      </c>
      <c r="K236" s="21">
        <f t="shared" si="48"/>
        <v>202177</v>
      </c>
      <c r="L236" s="19">
        <f t="shared" si="49"/>
        <v>245635</v>
      </c>
      <c r="M236" s="19">
        <f t="shared" si="50"/>
        <v>297840</v>
      </c>
      <c r="N236" s="15">
        <v>179503</v>
      </c>
      <c r="O236" s="15">
        <v>202177</v>
      </c>
      <c r="P236" s="15">
        <v>245635</v>
      </c>
      <c r="Q236" s="15">
        <v>277512</v>
      </c>
    </row>
    <row r="237" spans="1:17" ht="12.75">
      <c r="A237" s="3" t="s">
        <v>199</v>
      </c>
      <c r="B237" s="3" t="s">
        <v>261</v>
      </c>
      <c r="C237" s="3" t="s">
        <v>349</v>
      </c>
      <c r="D237">
        <v>3760</v>
      </c>
      <c r="E237">
        <v>0</v>
      </c>
      <c r="F237">
        <v>95</v>
      </c>
      <c r="G237" s="15"/>
      <c r="H237" s="16">
        <v>132710</v>
      </c>
      <c r="I237" s="13">
        <v>142025</v>
      </c>
      <c r="J237" s="19">
        <f t="shared" si="51"/>
        <v>179503</v>
      </c>
      <c r="K237" s="21">
        <f t="shared" si="48"/>
        <v>202177</v>
      </c>
      <c r="L237" s="19">
        <f t="shared" si="49"/>
        <v>245635</v>
      </c>
      <c r="M237" s="19">
        <f t="shared" si="50"/>
        <v>297840</v>
      </c>
      <c r="N237" s="15">
        <v>179503</v>
      </c>
      <c r="O237" s="15">
        <v>202177</v>
      </c>
      <c r="P237" s="15">
        <v>245635</v>
      </c>
      <c r="Q237" s="15">
        <v>277512</v>
      </c>
    </row>
    <row r="238" spans="1:17" ht="12.75">
      <c r="A238" s="3" t="s">
        <v>199</v>
      </c>
      <c r="B238" s="3" t="s">
        <v>261</v>
      </c>
      <c r="C238" s="3" t="s">
        <v>363</v>
      </c>
      <c r="D238">
        <v>3760</v>
      </c>
      <c r="E238">
        <v>0</v>
      </c>
      <c r="F238">
        <v>107</v>
      </c>
      <c r="G238" s="15"/>
      <c r="H238" s="16">
        <v>132710</v>
      </c>
      <c r="I238" s="13">
        <v>142025</v>
      </c>
      <c r="J238" s="19">
        <f t="shared" si="51"/>
        <v>179503</v>
      </c>
      <c r="K238" s="21">
        <f t="shared" si="48"/>
        <v>202177</v>
      </c>
      <c r="L238" s="19">
        <f t="shared" si="49"/>
        <v>245635</v>
      </c>
      <c r="M238" s="19">
        <f t="shared" si="50"/>
        <v>297840</v>
      </c>
      <c r="N238" s="15">
        <v>179503</v>
      </c>
      <c r="O238" s="15">
        <v>202177</v>
      </c>
      <c r="P238" s="15">
        <v>245635</v>
      </c>
      <c r="Q238" s="15">
        <v>277512</v>
      </c>
    </row>
    <row r="239" spans="1:17" ht="12.75">
      <c r="A239" s="3" t="s">
        <v>199</v>
      </c>
      <c r="B239" s="3" t="s">
        <v>261</v>
      </c>
      <c r="C239" s="3" t="s">
        <v>8</v>
      </c>
      <c r="D239">
        <v>3760</v>
      </c>
      <c r="E239">
        <v>0</v>
      </c>
      <c r="F239">
        <v>165</v>
      </c>
      <c r="G239" s="15"/>
      <c r="H239" s="16">
        <v>132710</v>
      </c>
      <c r="I239" s="13">
        <v>142025</v>
      </c>
      <c r="J239" s="19">
        <f t="shared" si="51"/>
        <v>179503</v>
      </c>
      <c r="K239" s="21">
        <f t="shared" si="48"/>
        <v>202177</v>
      </c>
      <c r="L239" s="19">
        <f t="shared" si="49"/>
        <v>245635</v>
      </c>
      <c r="M239" s="19">
        <f t="shared" si="50"/>
        <v>297840</v>
      </c>
      <c r="N239" s="15">
        <v>179503</v>
      </c>
      <c r="O239" s="15">
        <v>202177</v>
      </c>
      <c r="P239" s="15">
        <v>245635</v>
      </c>
      <c r="Q239" s="15">
        <v>277512</v>
      </c>
    </row>
    <row r="240" spans="1:17" ht="12.75">
      <c r="A240" s="3" t="s">
        <v>199</v>
      </c>
      <c r="B240" s="3" t="s">
        <v>261</v>
      </c>
      <c r="C240" s="3" t="s">
        <v>9</v>
      </c>
      <c r="D240">
        <v>3760</v>
      </c>
      <c r="E240">
        <v>0</v>
      </c>
      <c r="F240">
        <v>177</v>
      </c>
      <c r="G240" s="15"/>
      <c r="H240" s="16">
        <v>132710</v>
      </c>
      <c r="I240" s="13">
        <v>142025</v>
      </c>
      <c r="J240" s="19">
        <f t="shared" si="51"/>
        <v>179503</v>
      </c>
      <c r="K240" s="21">
        <f t="shared" si="48"/>
        <v>202177</v>
      </c>
      <c r="L240" s="19">
        <f t="shared" si="49"/>
        <v>245635</v>
      </c>
      <c r="M240" s="19">
        <f t="shared" si="50"/>
        <v>297840</v>
      </c>
      <c r="N240" s="15">
        <v>179503</v>
      </c>
      <c r="O240" s="15">
        <v>202177</v>
      </c>
      <c r="P240" s="15">
        <v>245635</v>
      </c>
      <c r="Q240" s="15">
        <v>277512</v>
      </c>
    </row>
    <row r="241" spans="1:17" ht="12.75">
      <c r="A241" s="3" t="s">
        <v>199</v>
      </c>
      <c r="B241" s="3" t="s">
        <v>257</v>
      </c>
      <c r="C241" s="3" t="s">
        <v>346</v>
      </c>
      <c r="D241">
        <v>7040</v>
      </c>
      <c r="E241">
        <v>0</v>
      </c>
      <c r="F241">
        <v>71</v>
      </c>
      <c r="G241" s="15"/>
      <c r="H241" s="16">
        <v>113430</v>
      </c>
      <c r="I241" s="13">
        <v>138700</v>
      </c>
      <c r="J241" s="19">
        <f aca="true" t="shared" si="52" ref="J241:J247">IF(IF(I241&lt;154896,154896,IF(I241&gt;280749,280749,I241))&gt;N241,IF(I241&lt;154896,154896,IF(I241&gt;280749,280749,I241)),N241)</f>
        <v>161500</v>
      </c>
      <c r="K241" s="21">
        <f aca="true" t="shared" si="53" ref="K241:K247">INT(IF(((IF(I241&lt;J241,J241,I241)/0.95)*1.07)&lt;198288,IF(198288&lt;=O241,O241,198288),IF(((IF(I241&lt;J241,J241,I241)/0.95)*1.07)&gt;359397,359397,IF(((IF(I241&lt;J241,J241,I241)/0.95)*1.07)&lt;O241,O241,((IF(I241&lt;J241,J241,I241)/0.95)*1.07)))))</f>
        <v>198288</v>
      </c>
      <c r="L241" s="19">
        <f aca="true" t="shared" si="54" ref="L241:L247">INT(IF(((IF(I241&lt;J241,J241,I241)/0.95)*1.3)&lt;239664,IF(239664&lt;=P241,P241,239664),IF(((IF(I241&lt;J241,J241,I241)/0.95)*1.3)&gt;434391,434391,IF(((IF(I241&lt;J241,J241,I241)/0.95)*1.3)&lt;P241,P241,((IF(I241&lt;J241,J241,I241)/0.95)*1.3)))))</f>
        <v>239664</v>
      </c>
      <c r="M241" s="19">
        <f aca="true" t="shared" si="55" ref="M241:M247">INT(IF(((IF(I241&lt;J241,J241,I241)/0.95)*1.5)&lt;297840,IF(297840&lt;=Q241,Q241,297840),IF(((IF(I241&lt;J241,J241,I241)/0.95)*1.5)&gt;539835,539835,IF(((IF(I241&lt;J241,J241,I241)/0.95)*1.5)&lt;Q241,Q241,((IF(I241&lt;J241,J241,I241)/0.95)*1.5)))))</f>
        <v>297840</v>
      </c>
      <c r="N241" s="15">
        <v>161500</v>
      </c>
      <c r="O241" s="15">
        <v>184752</v>
      </c>
      <c r="P241" s="15">
        <v>223296</v>
      </c>
      <c r="Q241" s="15">
        <v>277512</v>
      </c>
    </row>
    <row r="242" spans="1:17" ht="12.75">
      <c r="A242" s="3" t="s">
        <v>199</v>
      </c>
      <c r="B242" s="3" t="s">
        <v>257</v>
      </c>
      <c r="C242" s="3" t="s">
        <v>334</v>
      </c>
      <c r="D242">
        <v>7040</v>
      </c>
      <c r="E242">
        <v>0</v>
      </c>
      <c r="F242">
        <v>99</v>
      </c>
      <c r="G242" s="15"/>
      <c r="H242" s="16">
        <v>113430</v>
      </c>
      <c r="I242" s="13">
        <v>138700</v>
      </c>
      <c r="J242" s="19">
        <f t="shared" si="52"/>
        <v>161500</v>
      </c>
      <c r="K242" s="21">
        <f t="shared" si="53"/>
        <v>198288</v>
      </c>
      <c r="L242" s="19">
        <f t="shared" si="54"/>
        <v>239664</v>
      </c>
      <c r="M242" s="19">
        <f t="shared" si="55"/>
        <v>297840</v>
      </c>
      <c r="N242" s="15">
        <v>161500</v>
      </c>
      <c r="O242" s="15">
        <v>184752</v>
      </c>
      <c r="P242" s="15">
        <v>223296</v>
      </c>
      <c r="Q242" s="15">
        <v>277512</v>
      </c>
    </row>
    <row r="243" spans="1:17" ht="12.75">
      <c r="A243" s="3" t="s">
        <v>199</v>
      </c>
      <c r="B243" s="3" t="s">
        <v>257</v>
      </c>
      <c r="C243" s="3" t="s">
        <v>364</v>
      </c>
      <c r="D243">
        <v>7040</v>
      </c>
      <c r="E243">
        <v>0</v>
      </c>
      <c r="F243">
        <v>113</v>
      </c>
      <c r="G243" s="15"/>
      <c r="H243" s="16">
        <v>113430</v>
      </c>
      <c r="I243" s="13">
        <v>138700</v>
      </c>
      <c r="J243" s="19">
        <f t="shared" si="52"/>
        <v>161500</v>
      </c>
      <c r="K243" s="21">
        <f t="shared" si="53"/>
        <v>198288</v>
      </c>
      <c r="L243" s="19">
        <f t="shared" si="54"/>
        <v>239664</v>
      </c>
      <c r="M243" s="19">
        <f t="shared" si="55"/>
        <v>297840</v>
      </c>
      <c r="N243" s="15">
        <v>161500</v>
      </c>
      <c r="O243" s="15">
        <v>184752</v>
      </c>
      <c r="P243" s="15">
        <v>223296</v>
      </c>
      <c r="Q243" s="15">
        <v>277512</v>
      </c>
    </row>
    <row r="244" spans="1:17" ht="12.75">
      <c r="A244" s="3" t="s">
        <v>199</v>
      </c>
      <c r="B244" s="3" t="s">
        <v>257</v>
      </c>
      <c r="C244" s="3" t="s">
        <v>501</v>
      </c>
      <c r="D244">
        <v>7040</v>
      </c>
      <c r="E244">
        <v>0</v>
      </c>
      <c r="F244">
        <v>183</v>
      </c>
      <c r="G244" s="15"/>
      <c r="H244" s="16">
        <v>113430</v>
      </c>
      <c r="I244" s="13">
        <v>138700</v>
      </c>
      <c r="J244" s="19">
        <f t="shared" si="52"/>
        <v>161500</v>
      </c>
      <c r="K244" s="21">
        <f t="shared" si="53"/>
        <v>198288</v>
      </c>
      <c r="L244" s="19">
        <f t="shared" si="54"/>
        <v>239664</v>
      </c>
      <c r="M244" s="19">
        <f t="shared" si="55"/>
        <v>297840</v>
      </c>
      <c r="N244" s="15">
        <v>161500</v>
      </c>
      <c r="O244" s="15">
        <v>184752</v>
      </c>
      <c r="P244" s="15">
        <v>223296</v>
      </c>
      <c r="Q244" s="15">
        <v>277512</v>
      </c>
    </row>
    <row r="245" spans="1:17" ht="12.75">
      <c r="A245" s="3" t="s">
        <v>199</v>
      </c>
      <c r="B245" s="3" t="s">
        <v>257</v>
      </c>
      <c r="C245" s="3" t="s">
        <v>530</v>
      </c>
      <c r="D245">
        <v>7040</v>
      </c>
      <c r="E245">
        <v>0</v>
      </c>
      <c r="F245">
        <v>189</v>
      </c>
      <c r="G245" s="15"/>
      <c r="H245" s="16">
        <v>113430</v>
      </c>
      <c r="I245" s="13">
        <v>138700</v>
      </c>
      <c r="J245" s="19">
        <f t="shared" si="52"/>
        <v>161500</v>
      </c>
      <c r="K245" s="21">
        <f t="shared" si="53"/>
        <v>198288</v>
      </c>
      <c r="L245" s="19">
        <f t="shared" si="54"/>
        <v>239664</v>
      </c>
      <c r="M245" s="19">
        <f t="shared" si="55"/>
        <v>297840</v>
      </c>
      <c r="N245" s="15">
        <v>161500</v>
      </c>
      <c r="O245" s="15">
        <v>184752</v>
      </c>
      <c r="P245" s="15">
        <v>223296</v>
      </c>
      <c r="Q245" s="15">
        <v>277512</v>
      </c>
    </row>
    <row r="246" spans="1:17" ht="12.75">
      <c r="A246" s="3" t="s">
        <v>199</v>
      </c>
      <c r="B246" s="3" t="s">
        <v>257</v>
      </c>
      <c r="C246" s="3" t="s">
        <v>10</v>
      </c>
      <c r="D246">
        <v>7040</v>
      </c>
      <c r="E246">
        <v>0</v>
      </c>
      <c r="F246">
        <v>510</v>
      </c>
      <c r="G246" s="15"/>
      <c r="H246" s="16">
        <v>113430</v>
      </c>
      <c r="I246" s="13">
        <v>138700</v>
      </c>
      <c r="J246" s="19">
        <f t="shared" si="52"/>
        <v>161500</v>
      </c>
      <c r="K246" s="21">
        <f t="shared" si="53"/>
        <v>198288</v>
      </c>
      <c r="L246" s="19">
        <f t="shared" si="54"/>
        <v>239664</v>
      </c>
      <c r="M246" s="19">
        <f t="shared" si="55"/>
        <v>297840</v>
      </c>
      <c r="N246" s="15">
        <v>161500</v>
      </c>
      <c r="O246" s="15">
        <v>184752</v>
      </c>
      <c r="P246" s="15">
        <v>223296</v>
      </c>
      <c r="Q246" s="15">
        <v>277512</v>
      </c>
    </row>
    <row r="247" spans="1:17" ht="12.75">
      <c r="A247" s="3" t="s">
        <v>199</v>
      </c>
      <c r="B247" s="3" t="s">
        <v>257</v>
      </c>
      <c r="C247" s="3" t="s">
        <v>453</v>
      </c>
      <c r="D247">
        <v>7040</v>
      </c>
      <c r="E247">
        <v>0</v>
      </c>
      <c r="F247">
        <v>219</v>
      </c>
      <c r="G247" s="15"/>
      <c r="H247" s="16">
        <v>113430</v>
      </c>
      <c r="I247" s="13">
        <v>138700</v>
      </c>
      <c r="J247" s="19">
        <f t="shared" si="52"/>
        <v>161500</v>
      </c>
      <c r="K247" s="21">
        <f t="shared" si="53"/>
        <v>198288</v>
      </c>
      <c r="L247" s="19">
        <f t="shared" si="54"/>
        <v>239664</v>
      </c>
      <c r="M247" s="19">
        <f t="shared" si="55"/>
        <v>297840</v>
      </c>
      <c r="N247" s="15">
        <v>161500</v>
      </c>
      <c r="O247" s="15">
        <v>184752</v>
      </c>
      <c r="P247" s="15">
        <v>223296</v>
      </c>
      <c r="Q247" s="15">
        <v>277512</v>
      </c>
    </row>
    <row r="248" spans="1:13" ht="12.75">
      <c r="A248" s="3"/>
      <c r="B248" s="3"/>
      <c r="C248" s="3"/>
      <c r="D248"/>
      <c r="E248"/>
      <c r="F248"/>
      <c r="G248" s="15"/>
      <c r="H248" s="16"/>
      <c r="I248" s="13"/>
      <c r="J248" s="19"/>
      <c r="K248" s="21"/>
      <c r="L248" s="19"/>
      <c r="M248" s="19"/>
    </row>
    <row r="249" spans="1:17" ht="12.75">
      <c r="A249" s="3" t="s">
        <v>200</v>
      </c>
      <c r="B249" s="3" t="s">
        <v>271</v>
      </c>
      <c r="C249" s="3" t="s">
        <v>11</v>
      </c>
      <c r="D249">
        <v>1520</v>
      </c>
      <c r="E249">
        <v>0</v>
      </c>
      <c r="F249">
        <v>25</v>
      </c>
      <c r="G249" s="15"/>
      <c r="H249" s="16">
        <v>142500</v>
      </c>
      <c r="I249" s="13">
        <v>155529</v>
      </c>
      <c r="J249" s="19">
        <f aca="true" t="shared" si="56" ref="J249:J254">IF(IF(I249&lt;154896,154896,IF(I249&gt;280749,280749,I249))&gt;N249,IF(I249&lt;154896,154896,IF(I249&gt;280749,280749,I249)),N249)</f>
        <v>156655</v>
      </c>
      <c r="K249" s="21">
        <f aca="true" t="shared" si="57" ref="K249:K254">INT(IF(((IF(I249&lt;J249,J249,I249)/0.95)*1.07)&lt;198288,IF(198288&lt;=O249,O249,198288),IF(((IF(I249&lt;J249,J249,I249)/0.95)*1.07)&gt;359397,359397,IF(((IF(I249&lt;J249,J249,I249)/0.95)*1.07)&lt;O249,O249,((IF(I249&lt;J249,J249,I249)/0.95)*1.07)))))</f>
        <v>198288</v>
      </c>
      <c r="L249" s="19">
        <f aca="true" t="shared" si="58" ref="L249:L254">INT(IF(((IF(I249&lt;J249,J249,I249)/0.95)*1.3)&lt;239664,IF(239664&lt;=P249,P249,239664),IF(((IF(I249&lt;J249,J249,I249)/0.95)*1.3)&gt;434391,434391,IF(((IF(I249&lt;J249,J249,I249)/0.95)*1.3)&lt;P249,P249,((IF(I249&lt;J249,J249,I249)/0.95)*1.3)))))</f>
        <v>239664</v>
      </c>
      <c r="M249" s="19">
        <f aca="true" t="shared" si="59" ref="M249:M254">INT(IF(((IF(I249&lt;J249,J249,I249)/0.95)*1.5)&lt;297840,IF(297840&lt;=Q249,Q249,297840),IF(((IF(I249&lt;J249,J249,I249)/0.95)*1.5)&gt;539835,539835,IF(((IF(I249&lt;J249,J249,I249)/0.95)*1.5)&lt;Q249,Q249,((IF(I249&lt;J249,J249,I249)/0.95)*1.5)))))</f>
        <v>297840</v>
      </c>
      <c r="N249" s="15">
        <v>156655</v>
      </c>
      <c r="O249" s="15">
        <v>184752</v>
      </c>
      <c r="P249" s="15">
        <v>223296</v>
      </c>
      <c r="Q249" s="15">
        <v>277512</v>
      </c>
    </row>
    <row r="250" spans="1:17" ht="12.75">
      <c r="A250" s="3" t="s">
        <v>200</v>
      </c>
      <c r="B250" s="3" t="s">
        <v>271</v>
      </c>
      <c r="C250" s="3" t="s">
        <v>12</v>
      </c>
      <c r="D250">
        <v>1520</v>
      </c>
      <c r="E250">
        <v>0</v>
      </c>
      <c r="F250">
        <v>71</v>
      </c>
      <c r="G250" s="15"/>
      <c r="H250" s="16">
        <v>142500</v>
      </c>
      <c r="I250" s="13">
        <v>155529</v>
      </c>
      <c r="J250" s="19">
        <f t="shared" si="56"/>
        <v>156655</v>
      </c>
      <c r="K250" s="21">
        <f t="shared" si="57"/>
        <v>198288</v>
      </c>
      <c r="L250" s="19">
        <f t="shared" si="58"/>
        <v>239664</v>
      </c>
      <c r="M250" s="19">
        <f t="shared" si="59"/>
        <v>297840</v>
      </c>
      <c r="N250" s="15">
        <v>156655</v>
      </c>
      <c r="O250" s="15">
        <v>184752</v>
      </c>
      <c r="P250" s="15">
        <v>223296</v>
      </c>
      <c r="Q250" s="15">
        <v>277512</v>
      </c>
    </row>
    <row r="251" spans="1:17" ht="12.75">
      <c r="A251" s="3" t="s">
        <v>200</v>
      </c>
      <c r="B251" s="3" t="s">
        <v>271</v>
      </c>
      <c r="C251" s="3" t="s">
        <v>364</v>
      </c>
      <c r="D251">
        <v>1520</v>
      </c>
      <c r="E251">
        <v>0</v>
      </c>
      <c r="F251">
        <v>109</v>
      </c>
      <c r="G251" s="15"/>
      <c r="H251" s="16">
        <v>142500</v>
      </c>
      <c r="I251" s="13">
        <v>155529</v>
      </c>
      <c r="J251" s="19">
        <f t="shared" si="56"/>
        <v>156655</v>
      </c>
      <c r="K251" s="21">
        <f t="shared" si="57"/>
        <v>198288</v>
      </c>
      <c r="L251" s="19">
        <f t="shared" si="58"/>
        <v>239664</v>
      </c>
      <c r="M251" s="19">
        <f t="shared" si="59"/>
        <v>297840</v>
      </c>
      <c r="N251" s="15">
        <v>156655</v>
      </c>
      <c r="O251" s="15">
        <v>184752</v>
      </c>
      <c r="P251" s="15">
        <v>223296</v>
      </c>
      <c r="Q251" s="15">
        <v>277512</v>
      </c>
    </row>
    <row r="252" spans="1:17" ht="12.75">
      <c r="A252" s="3" t="s">
        <v>200</v>
      </c>
      <c r="B252" s="3" t="s">
        <v>271</v>
      </c>
      <c r="C252" s="3" t="s">
        <v>13</v>
      </c>
      <c r="D252">
        <v>1520</v>
      </c>
      <c r="E252">
        <v>0</v>
      </c>
      <c r="F252">
        <v>119</v>
      </c>
      <c r="G252" s="15"/>
      <c r="H252" s="16">
        <v>142500</v>
      </c>
      <c r="I252" s="13">
        <v>155529</v>
      </c>
      <c r="J252" s="19">
        <f t="shared" si="56"/>
        <v>156655</v>
      </c>
      <c r="K252" s="21">
        <f t="shared" si="57"/>
        <v>198288</v>
      </c>
      <c r="L252" s="19">
        <f t="shared" si="58"/>
        <v>239664</v>
      </c>
      <c r="M252" s="19">
        <f t="shared" si="59"/>
        <v>297840</v>
      </c>
      <c r="N252" s="15">
        <v>156655</v>
      </c>
      <c r="O252" s="15">
        <v>184752</v>
      </c>
      <c r="P252" s="15">
        <v>223296</v>
      </c>
      <c r="Q252" s="15">
        <v>277512</v>
      </c>
    </row>
    <row r="253" spans="1:17" ht="12.75">
      <c r="A253" s="3" t="s">
        <v>200</v>
      </c>
      <c r="B253" s="3" t="s">
        <v>271</v>
      </c>
      <c r="C253" s="3" t="s">
        <v>500</v>
      </c>
      <c r="D253">
        <v>1520</v>
      </c>
      <c r="E253">
        <v>0</v>
      </c>
      <c r="F253">
        <v>159</v>
      </c>
      <c r="G253" s="15"/>
      <c r="H253" s="16">
        <v>142500</v>
      </c>
      <c r="I253" s="13">
        <v>155529</v>
      </c>
      <c r="J253" s="19">
        <f t="shared" si="56"/>
        <v>156655</v>
      </c>
      <c r="K253" s="21">
        <f t="shared" si="57"/>
        <v>198288</v>
      </c>
      <c r="L253" s="19">
        <f t="shared" si="58"/>
        <v>239664</v>
      </c>
      <c r="M253" s="19">
        <f t="shared" si="59"/>
        <v>297840</v>
      </c>
      <c r="N253" s="15">
        <v>156655</v>
      </c>
      <c r="O253" s="15">
        <v>184752</v>
      </c>
      <c r="P253" s="15">
        <v>223296</v>
      </c>
      <c r="Q253" s="15">
        <v>277512</v>
      </c>
    </row>
    <row r="254" spans="1:17" ht="12.75">
      <c r="A254" s="3" t="s">
        <v>200</v>
      </c>
      <c r="B254" s="3" t="s">
        <v>271</v>
      </c>
      <c r="C254" s="3" t="s">
        <v>368</v>
      </c>
      <c r="D254">
        <v>1520</v>
      </c>
      <c r="E254">
        <v>0</v>
      </c>
      <c r="F254">
        <v>179</v>
      </c>
      <c r="G254" s="15"/>
      <c r="H254" s="16">
        <v>142500</v>
      </c>
      <c r="I254" s="13">
        <v>155529</v>
      </c>
      <c r="J254" s="19">
        <f t="shared" si="56"/>
        <v>156655</v>
      </c>
      <c r="K254" s="21">
        <f t="shared" si="57"/>
        <v>198288</v>
      </c>
      <c r="L254" s="19">
        <f t="shared" si="58"/>
        <v>239664</v>
      </c>
      <c r="M254" s="19">
        <f t="shared" si="59"/>
        <v>297840</v>
      </c>
      <c r="N254" s="15">
        <v>156655</v>
      </c>
      <c r="O254" s="15">
        <v>184752</v>
      </c>
      <c r="P254" s="15">
        <v>223296</v>
      </c>
      <c r="Q254" s="15">
        <v>277512</v>
      </c>
    </row>
    <row r="255" spans="1:17" ht="12.75">
      <c r="A255" s="3" t="s">
        <v>200</v>
      </c>
      <c r="B255" s="3" t="s">
        <v>272</v>
      </c>
      <c r="C255" s="3" t="s">
        <v>16</v>
      </c>
      <c r="D255">
        <v>5720</v>
      </c>
      <c r="E255">
        <v>0</v>
      </c>
      <c r="F255">
        <v>53</v>
      </c>
      <c r="G255" s="15"/>
      <c r="H255" s="15"/>
      <c r="I255" s="13">
        <v>170905</v>
      </c>
      <c r="J255" s="19">
        <f aca="true" t="shared" si="60" ref="J255:J261">IF(IF(I255&lt;154896,154896,IF(I255&gt;280749,280749,I255))&gt;N255,IF(I255&lt;154896,154896,IF(I255&gt;280749,280749,I255)),N255)</f>
        <v>209618</v>
      </c>
      <c r="K255" s="21">
        <f aca="true" t="shared" si="61" ref="K255:K261">INT(IF(((IF(I255&lt;J255,J255,I255)/0.95)*1.07)&lt;198288,IF(198288&lt;=O255,O255,198288),IF(((IF(I255&lt;J255,J255,I255)/0.95)*1.07)&gt;359397,359397,IF(((IF(I255&lt;J255,J255,I255)/0.95)*1.07)&lt;O255,O255,((IF(I255&lt;J255,J255,I255)/0.95)*1.07)))))</f>
        <v>236096</v>
      </c>
      <c r="L255" s="19">
        <f aca="true" t="shared" si="62" ref="L255:L261">INT(IF(((IF(I255&lt;J255,J255,I255)/0.95)*1.3)&lt;239664,IF(239664&lt;=P255,P255,239664),IF(((IF(I255&lt;J255,J255,I255)/0.95)*1.3)&gt;434391,434391,IF(((IF(I255&lt;J255,J255,I255)/0.95)*1.3)&lt;P255,P255,((IF(I255&lt;J255,J255,I255)/0.95)*1.3)))))</f>
        <v>286845</v>
      </c>
      <c r="M255" s="19">
        <f aca="true" t="shared" si="63" ref="M255:M261">INT(IF(((IF(I255&lt;J255,J255,I255)/0.95)*1.5)&lt;297840,IF(297840&lt;=Q255,Q255,297840),IF(((IF(I255&lt;J255,J255,I255)/0.95)*1.5)&gt;539835,539835,IF(((IF(I255&lt;J255,J255,I255)/0.95)*1.5)&lt;Q255,Q255,((IF(I255&lt;J255,J255,I255)/0.95)*1.5)))))</f>
        <v>330975</v>
      </c>
      <c r="N255" s="15">
        <v>209618</v>
      </c>
      <c r="O255" s="15">
        <v>236096</v>
      </c>
      <c r="P255" s="15">
        <v>286845</v>
      </c>
      <c r="Q255" s="15">
        <v>330975</v>
      </c>
    </row>
    <row r="256" spans="1:17" ht="12.75">
      <c r="A256" s="3" t="s">
        <v>200</v>
      </c>
      <c r="B256" s="3" t="s">
        <v>273</v>
      </c>
      <c r="C256" s="3" t="s">
        <v>455</v>
      </c>
      <c r="D256">
        <v>6640</v>
      </c>
      <c r="E256">
        <v>0</v>
      </c>
      <c r="F256">
        <v>37</v>
      </c>
      <c r="G256" s="15"/>
      <c r="H256" s="16">
        <v>164630</v>
      </c>
      <c r="I256" s="13">
        <v>174800</v>
      </c>
      <c r="J256" s="19">
        <f t="shared" si="60"/>
        <v>174800</v>
      </c>
      <c r="K256" s="21">
        <f t="shared" si="61"/>
        <v>198288</v>
      </c>
      <c r="L256" s="19">
        <f t="shared" si="62"/>
        <v>239664</v>
      </c>
      <c r="M256" s="19">
        <f t="shared" si="63"/>
        <v>297840</v>
      </c>
      <c r="N256" s="15">
        <v>172805</v>
      </c>
      <c r="O256" s="15">
        <v>194633</v>
      </c>
      <c r="P256" s="15">
        <v>236470</v>
      </c>
      <c r="Q256" s="15">
        <v>277512</v>
      </c>
    </row>
    <row r="257" spans="1:17" ht="12.75">
      <c r="A257" s="3" t="s">
        <v>200</v>
      </c>
      <c r="B257" s="3" t="s">
        <v>273</v>
      </c>
      <c r="C257" s="3" t="s">
        <v>17</v>
      </c>
      <c r="D257">
        <v>6640</v>
      </c>
      <c r="E257">
        <v>0</v>
      </c>
      <c r="F257">
        <v>63</v>
      </c>
      <c r="G257" s="15"/>
      <c r="H257" s="16">
        <v>164630</v>
      </c>
      <c r="I257" s="13">
        <v>174800</v>
      </c>
      <c r="J257" s="19">
        <f t="shared" si="60"/>
        <v>174800</v>
      </c>
      <c r="K257" s="21">
        <f t="shared" si="61"/>
        <v>198288</v>
      </c>
      <c r="L257" s="19">
        <f t="shared" si="62"/>
        <v>239664</v>
      </c>
      <c r="M257" s="19">
        <f t="shared" si="63"/>
        <v>297840</v>
      </c>
      <c r="N257" s="15">
        <v>172805</v>
      </c>
      <c r="O257" s="15">
        <v>194633</v>
      </c>
      <c r="P257" s="15">
        <v>236470</v>
      </c>
      <c r="Q257" s="15">
        <v>277512</v>
      </c>
    </row>
    <row r="258" spans="1:17" ht="12.75">
      <c r="A258" s="3" t="s">
        <v>200</v>
      </c>
      <c r="B258" s="3" t="s">
        <v>273</v>
      </c>
      <c r="C258" s="3" t="s">
        <v>346</v>
      </c>
      <c r="D258">
        <v>6640</v>
      </c>
      <c r="E258">
        <v>0</v>
      </c>
      <c r="F258">
        <v>69</v>
      </c>
      <c r="G258" s="15"/>
      <c r="H258" s="16">
        <v>164630</v>
      </c>
      <c r="I258" s="13">
        <v>174800</v>
      </c>
      <c r="J258" s="19">
        <f t="shared" si="60"/>
        <v>174800</v>
      </c>
      <c r="K258" s="21">
        <f t="shared" si="61"/>
        <v>198288</v>
      </c>
      <c r="L258" s="19">
        <f t="shared" si="62"/>
        <v>239664</v>
      </c>
      <c r="M258" s="19">
        <f t="shared" si="63"/>
        <v>297840</v>
      </c>
      <c r="N258" s="15">
        <v>172805</v>
      </c>
      <c r="O258" s="15">
        <v>194633</v>
      </c>
      <c r="P258" s="15">
        <v>236470</v>
      </c>
      <c r="Q258" s="15">
        <v>277512</v>
      </c>
    </row>
    <row r="259" spans="1:17" ht="12.75">
      <c r="A259" s="3" t="s">
        <v>200</v>
      </c>
      <c r="B259" s="3" t="s">
        <v>273</v>
      </c>
      <c r="C259" s="3" t="s">
        <v>18</v>
      </c>
      <c r="D259">
        <v>6640</v>
      </c>
      <c r="E259">
        <v>0</v>
      </c>
      <c r="F259">
        <v>101</v>
      </c>
      <c r="G259" s="15"/>
      <c r="H259" s="16">
        <v>164630</v>
      </c>
      <c r="I259" s="13">
        <v>174800</v>
      </c>
      <c r="J259" s="19">
        <f t="shared" si="60"/>
        <v>174800</v>
      </c>
      <c r="K259" s="21">
        <f t="shared" si="61"/>
        <v>198288</v>
      </c>
      <c r="L259" s="19">
        <f t="shared" si="62"/>
        <v>239664</v>
      </c>
      <c r="M259" s="19">
        <f t="shared" si="63"/>
        <v>297840</v>
      </c>
      <c r="N259" s="15">
        <v>172805</v>
      </c>
      <c r="O259" s="15">
        <v>194633</v>
      </c>
      <c r="P259" s="15">
        <v>236470</v>
      </c>
      <c r="Q259" s="15">
        <v>277512</v>
      </c>
    </row>
    <row r="260" spans="1:17" ht="12.75">
      <c r="A260" s="3" t="s">
        <v>200</v>
      </c>
      <c r="B260" s="3" t="s">
        <v>273</v>
      </c>
      <c r="C260" s="3" t="s">
        <v>381</v>
      </c>
      <c r="D260">
        <v>6640</v>
      </c>
      <c r="E260">
        <v>0</v>
      </c>
      <c r="F260">
        <v>135</v>
      </c>
      <c r="G260" s="15"/>
      <c r="H260" s="16">
        <v>164630</v>
      </c>
      <c r="I260" s="13">
        <v>174800</v>
      </c>
      <c r="J260" s="19">
        <f t="shared" si="60"/>
        <v>174800</v>
      </c>
      <c r="K260" s="21">
        <f t="shared" si="61"/>
        <v>198288</v>
      </c>
      <c r="L260" s="19">
        <f t="shared" si="62"/>
        <v>239664</v>
      </c>
      <c r="M260" s="19">
        <f t="shared" si="63"/>
        <v>297840</v>
      </c>
      <c r="N260" s="15">
        <v>172805</v>
      </c>
      <c r="O260" s="15">
        <v>194633</v>
      </c>
      <c r="P260" s="15">
        <v>236470</v>
      </c>
      <c r="Q260" s="15">
        <v>277512</v>
      </c>
    </row>
    <row r="261" spans="1:17" ht="12.75">
      <c r="A261" s="3" t="s">
        <v>200</v>
      </c>
      <c r="B261" s="3" t="s">
        <v>273</v>
      </c>
      <c r="C261" s="3" t="s">
        <v>19</v>
      </c>
      <c r="D261">
        <v>6640</v>
      </c>
      <c r="E261">
        <v>0</v>
      </c>
      <c r="F261">
        <v>183</v>
      </c>
      <c r="G261" s="15"/>
      <c r="H261" s="16">
        <v>164630</v>
      </c>
      <c r="I261" s="13">
        <v>174800</v>
      </c>
      <c r="J261" s="19">
        <f t="shared" si="60"/>
        <v>174800</v>
      </c>
      <c r="K261" s="21">
        <f t="shared" si="61"/>
        <v>198288</v>
      </c>
      <c r="L261" s="19">
        <f t="shared" si="62"/>
        <v>239664</v>
      </c>
      <c r="M261" s="19">
        <f t="shared" si="63"/>
        <v>297840</v>
      </c>
      <c r="N261" s="15">
        <v>172805</v>
      </c>
      <c r="O261" s="15">
        <v>194633</v>
      </c>
      <c r="P261" s="15">
        <v>236470</v>
      </c>
      <c r="Q261" s="15">
        <v>277512</v>
      </c>
    </row>
    <row r="262" spans="1:13" ht="12.75">
      <c r="A262" s="3"/>
      <c r="B262" s="3"/>
      <c r="C262" s="3"/>
      <c r="D262"/>
      <c r="E262"/>
      <c r="F262"/>
      <c r="G262" s="15"/>
      <c r="H262" s="16"/>
      <c r="I262" s="13"/>
      <c r="J262" s="19"/>
      <c r="K262" s="21"/>
      <c r="L262" s="19"/>
      <c r="M262" s="19"/>
    </row>
    <row r="263" spans="1:17" ht="12.75">
      <c r="A263" s="3" t="s">
        <v>201</v>
      </c>
      <c r="B263" s="3" t="s">
        <v>274</v>
      </c>
      <c r="C263" s="3" t="s">
        <v>20</v>
      </c>
      <c r="D263">
        <v>560</v>
      </c>
      <c r="E263">
        <v>0</v>
      </c>
      <c r="F263">
        <v>1</v>
      </c>
      <c r="G263" s="15"/>
      <c r="H263" s="16">
        <v>142210</v>
      </c>
      <c r="I263" s="13">
        <v>187150</v>
      </c>
      <c r="J263" s="19">
        <f>IF(IF(I263&lt;154896,154896,IF(I263&gt;280749,280749,I263))&gt;N263,IF(I263&lt;154896,154896,IF(I263&gt;280749,280749,I263)),N263)</f>
        <v>187150</v>
      </c>
      <c r="K263" s="21">
        <f>INT(IF(((IF(I263&lt;J263,J263,I263)/0.95)*1.07)&lt;198288,IF(198288&lt;=O263,O263,198288),IF(((IF(I263&lt;J263,J263,I263)/0.95)*1.07)&gt;359397,359397,IF(((IF(I263&lt;J263,J263,I263)/0.95)*1.07)&lt;O263,O263,((IF(I263&lt;J263,J263,I263)/0.95)*1.07)))))</f>
        <v>210790</v>
      </c>
      <c r="L263" s="19">
        <f>INT(IF(((IF(I263&lt;J263,J263,I263)/0.95)*1.3)&lt;239664,IF(239664&lt;=P263,P263,239664),IF(((IF(I263&lt;J263,J263,I263)/0.95)*1.3)&gt;434391,434391,IF(((IF(I263&lt;J263,J263,I263)/0.95)*1.3)&lt;P263,P263,((IF(I263&lt;J263,J263,I263)/0.95)*1.3)))))</f>
        <v>256100</v>
      </c>
      <c r="M263" s="19">
        <f>INT(IF(((IF(I263&lt;J263,J263,I263)/0.95)*1.5)&lt;297840,IF(297840&lt;=Q263,Q263,297840),IF(((IF(I263&lt;J263,J263,I263)/0.95)*1.5)&gt;539835,539835,IF(((IF(I263&lt;J263,J263,I263)/0.95)*1.5)&lt;Q263,Q263,((IF(I263&lt;J263,J263,I263)/0.95)*1.5)))))</f>
        <v>297840</v>
      </c>
      <c r="N263" s="15">
        <v>168150</v>
      </c>
      <c r="O263" s="15">
        <v>189390</v>
      </c>
      <c r="P263" s="15">
        <v>230100</v>
      </c>
      <c r="Q263" s="15">
        <v>277512</v>
      </c>
    </row>
    <row r="264" spans="1:17" ht="12.75">
      <c r="A264" s="3" t="s">
        <v>201</v>
      </c>
      <c r="B264" s="3" t="s">
        <v>274</v>
      </c>
      <c r="C264" s="3" t="s">
        <v>21</v>
      </c>
      <c r="D264">
        <v>560</v>
      </c>
      <c r="E264">
        <v>0</v>
      </c>
      <c r="F264">
        <v>9</v>
      </c>
      <c r="G264" s="15"/>
      <c r="H264" s="16">
        <v>142210</v>
      </c>
      <c r="I264" s="13">
        <v>187150</v>
      </c>
      <c r="J264" s="19">
        <f>IF(IF(I264&lt;154896,154896,IF(I264&gt;280749,280749,I264))&gt;N264,IF(I264&lt;154896,154896,IF(I264&gt;280749,280749,I264)),N264)</f>
        <v>187150</v>
      </c>
      <c r="K264" s="21">
        <f>INT(IF(((IF(I264&lt;J264,J264,I264)/0.95)*1.07)&lt;198288,IF(198288&lt;=O264,O264,198288),IF(((IF(I264&lt;J264,J264,I264)/0.95)*1.07)&gt;359397,359397,IF(((IF(I264&lt;J264,J264,I264)/0.95)*1.07)&lt;O264,O264,((IF(I264&lt;J264,J264,I264)/0.95)*1.07)))))</f>
        <v>210790</v>
      </c>
      <c r="L264" s="19">
        <f>INT(IF(((IF(I264&lt;J264,J264,I264)/0.95)*1.3)&lt;239664,IF(239664&lt;=P264,P264,239664),IF(((IF(I264&lt;J264,J264,I264)/0.95)*1.3)&gt;434391,434391,IF(((IF(I264&lt;J264,J264,I264)/0.95)*1.3)&lt;P264,P264,((IF(I264&lt;J264,J264,I264)/0.95)*1.3)))))</f>
        <v>256100</v>
      </c>
      <c r="M264" s="19">
        <f>INT(IF(((IF(I264&lt;J264,J264,I264)/0.95)*1.5)&lt;297840,IF(297840&lt;=Q264,Q264,297840),IF(((IF(I264&lt;J264,J264,I264)/0.95)*1.5)&gt;539835,539835,IF(((IF(I264&lt;J264,J264,I264)/0.95)*1.5)&lt;Q264,Q264,((IF(I264&lt;J264,J264,I264)/0.95)*1.5)))))</f>
        <v>297840</v>
      </c>
      <c r="N264" s="15">
        <v>168150</v>
      </c>
      <c r="O264" s="15">
        <v>189390</v>
      </c>
      <c r="P264" s="15">
        <v>230100</v>
      </c>
      <c r="Q264" s="15">
        <v>277512</v>
      </c>
    </row>
    <row r="265" spans="1:17" ht="12.75">
      <c r="A265" s="3" t="s">
        <v>201</v>
      </c>
      <c r="B265" s="3" t="s">
        <v>534</v>
      </c>
      <c r="C265" s="3" t="s">
        <v>535</v>
      </c>
      <c r="D265">
        <v>3640</v>
      </c>
      <c r="E265">
        <v>0</v>
      </c>
      <c r="F265">
        <v>17</v>
      </c>
      <c r="G265" s="15"/>
      <c r="H265" s="16" t="s">
        <v>536</v>
      </c>
      <c r="I265" s="13">
        <v>247000</v>
      </c>
      <c r="J265" s="19">
        <f>IF(IF(I265&lt;154896,154896,IF(I265&gt;280749,280749,I265))&gt;N265,IF(I265&lt;154896,154896,IF(I265&gt;280749,280749,I265)),N265)</f>
        <v>247000</v>
      </c>
      <c r="K265" s="21">
        <f>INT(IF(((IF(I265&lt;J265,J265,I265)/0.95)*1.07)&lt;198288,IF(198288&lt;=O265,O265,198288),IF(((IF(I265&lt;J265,J265,I265)/0.95)*1.07)&gt;359397,359397,IF(((IF(I265&lt;J265,J265,I265)/0.95)*1.07)&lt;O265,O265,((IF(I265&lt;J265,J265,I265)/0.95)*1.07)))))</f>
        <v>278200</v>
      </c>
      <c r="L265" s="19">
        <f>INT(IF(((IF(I265&lt;J265,J265,I265)/0.95)*1.3)&lt;239664,IF(239664&lt;=P265,P265,239664),IF(((IF(I265&lt;J265,J265,I265)/0.95)*1.3)&gt;434391,434391,IF(((IF(I265&lt;J265,J265,I265)/0.95)*1.3)&lt;P265,P265,((IF(I265&lt;J265,J265,I265)/0.95)*1.3)))))</f>
        <v>338000</v>
      </c>
      <c r="M265" s="19">
        <f>INT(IF(((IF(I265&lt;J265,J265,I265)/0.95)*1.5)&lt;297840,IF(297840&lt;=Q265,Q265,297840),IF(((IF(I265&lt;J265,J265,I265)/0.95)*1.5)&gt;539835,539835,IF(((IF(I265&lt;J265,J265,I265)/0.95)*1.5)&lt;Q265,Q265,((IF(I265&lt;J265,J265,I265)/0.95)*1.5)))))</f>
        <v>390000</v>
      </c>
      <c r="N265" s="15">
        <v>194750</v>
      </c>
      <c r="O265" s="15">
        <v>219350</v>
      </c>
      <c r="P265" s="15">
        <v>266500</v>
      </c>
      <c r="Q265" s="15">
        <v>309337</v>
      </c>
    </row>
    <row r="266" spans="1:17" ht="12.75">
      <c r="A266" s="3" t="s">
        <v>201</v>
      </c>
      <c r="B266" s="3" t="s">
        <v>275</v>
      </c>
      <c r="C266" s="3" t="s">
        <v>22</v>
      </c>
      <c r="D266">
        <v>5190</v>
      </c>
      <c r="E266">
        <v>0</v>
      </c>
      <c r="F266">
        <v>25</v>
      </c>
      <c r="G266" s="15"/>
      <c r="H266" s="16">
        <v>259820</v>
      </c>
      <c r="I266" s="13">
        <v>247000</v>
      </c>
      <c r="J266" s="19">
        <f>IF(IF(H266&lt;154896,154896,IF(H266&gt;280749,280749,H266))&gt;N266,IF(H266&lt;154896,154896,IF(H266&gt;280749,280749,H266)),N266)</f>
        <v>259820</v>
      </c>
      <c r="K266" s="21">
        <f>INT(IF(((IF(I266&lt;J266,J266,I266)/0.95)*1.07)&lt;198288,IF(198288&lt;=O266,O266,198288),IF(((IF(I266&lt;J266,J266,I266)/0.95)*1.07)&gt;359397,359397,IF(((IF(I266&lt;J266,J266,I266)/0.95)*1.07)&lt;O266,O266,((IF(I266&lt;J266,J266,I266)/0.95)*1.07)))))</f>
        <v>292639</v>
      </c>
      <c r="L266" s="19">
        <f>INT(IF(((IF(I266&lt;J266,J266,I266)/0.95)*1.3)&lt;239664,IF(239664&lt;=P266,P266,239664),IF(((IF(I266&lt;J266,J266,I266)/0.95)*1.3)&gt;434391,434391,IF(((IF(I266&lt;J266,J266,I266)/0.95)*1.3)&lt;P266,P266,((IF(I266&lt;J266,J266,I266)/0.95)*1.3)))))</f>
        <v>355543</v>
      </c>
      <c r="M266" s="19">
        <f>INT(IF(((IF(I266&lt;J266,J266,I266)/0.95)*1.5)&lt;297840,IF(297840&lt;=Q266,Q266,297840),IF(((IF(I266&lt;J266,J266,I266)/0.95)*1.5)&gt;539835,539835,IF(((IF(I266&lt;J266,J266,I266)/0.95)*1.5)&lt;Q266,Q266,((IF(I266&lt;J266,J266,I266)/0.95)*1.5)))))</f>
        <v>410242</v>
      </c>
      <c r="N266" s="15">
        <v>216600</v>
      </c>
      <c r="O266" s="15">
        <v>243960</v>
      </c>
      <c r="P266" s="15">
        <v>296400</v>
      </c>
      <c r="Q266" s="15">
        <v>342000</v>
      </c>
    </row>
    <row r="267" spans="1:17" ht="12.75">
      <c r="A267" s="3" t="s">
        <v>201</v>
      </c>
      <c r="B267" s="3" t="s">
        <v>275</v>
      </c>
      <c r="C267" s="3" t="s">
        <v>23</v>
      </c>
      <c r="D267">
        <v>5190</v>
      </c>
      <c r="E267">
        <v>0</v>
      </c>
      <c r="F267">
        <v>29</v>
      </c>
      <c r="G267" s="15"/>
      <c r="H267" s="16">
        <v>259820</v>
      </c>
      <c r="I267" s="13">
        <v>247000</v>
      </c>
      <c r="J267" s="19">
        <f>IF(IF(H267&lt;154896,154896,IF(H267&gt;280749,280749,H267))&gt;N267,IF(H267&lt;154896,154896,IF(H267&gt;280749,280749,H267)),N267)</f>
        <v>259820</v>
      </c>
      <c r="K267" s="21">
        <f>INT(IF(((IF(I267&lt;J267,J267,I267)/0.95)*1.07)&lt;198288,IF(198288&lt;=O267,O267,198288),IF(((IF(I267&lt;J267,J267,I267)/0.95)*1.07)&gt;359397,359397,IF(((IF(I267&lt;J267,J267,I267)/0.95)*1.07)&lt;O267,O267,((IF(I267&lt;J267,J267,I267)/0.95)*1.07)))))</f>
        <v>292639</v>
      </c>
      <c r="L267" s="19">
        <f>INT(IF(((IF(I267&lt;J267,J267,I267)/0.95)*1.3)&lt;239664,IF(239664&lt;=P267,P267,239664),IF(((IF(I267&lt;J267,J267,I267)/0.95)*1.3)&gt;434391,434391,IF(((IF(I267&lt;J267,J267,I267)/0.95)*1.3)&lt;P267,P267,((IF(I267&lt;J267,J267,I267)/0.95)*1.3)))))</f>
        <v>355543</v>
      </c>
      <c r="M267" s="19">
        <f>INT(IF(((IF(I267&lt;J267,J267,I267)/0.95)*1.5)&lt;297840,IF(297840&lt;=Q267,Q267,297840),IF(((IF(I267&lt;J267,J267,I267)/0.95)*1.5)&gt;539835,539835,IF(((IF(I267&lt;J267,J267,I267)/0.95)*1.5)&lt;Q267,Q267,((IF(I267&lt;J267,J267,I267)/0.95)*1.5)))))</f>
        <v>410242</v>
      </c>
      <c r="N267" s="15">
        <v>216600</v>
      </c>
      <c r="O267" s="15">
        <v>243960</v>
      </c>
      <c r="P267" s="15">
        <v>296400</v>
      </c>
      <c r="Q267" s="15">
        <v>342000</v>
      </c>
    </row>
    <row r="268" spans="1:17" ht="12.75">
      <c r="A268" s="3" t="s">
        <v>201</v>
      </c>
      <c r="B268" s="3" t="s">
        <v>276</v>
      </c>
      <c r="C268" s="3" t="s">
        <v>24</v>
      </c>
      <c r="D268">
        <v>6160</v>
      </c>
      <c r="E268">
        <v>0</v>
      </c>
      <c r="F268">
        <v>5</v>
      </c>
      <c r="G268" s="15"/>
      <c r="H268" s="16">
        <v>149530</v>
      </c>
      <c r="I268" s="13">
        <v>184666</v>
      </c>
      <c r="J268" s="19">
        <f>IF(IF(I268&lt;154896,154896,IF(I268&gt;280749,280749,I268))&gt;N268,IF(I268&lt;154896,154896,IF(I268&gt;280749,280749,I268)),N268)</f>
        <v>184666</v>
      </c>
      <c r="K268" s="21">
        <f aca="true" t="shared" si="64" ref="K268:K280">INT(IF(((IF(I268&lt;J268,J268,I268)/0.95)*1.07)&lt;198288,IF(198288&lt;=O268,O268,198288),IF(((IF(I268&lt;J268,J268,I268)/0.95)*1.07)&gt;359397,359397,IF(((IF(I268&lt;J268,J268,I268)/0.95)*1.07)&lt;O268,O268,((IF(I268&lt;J268,J268,I268)/0.95)*1.07)))))</f>
        <v>207992</v>
      </c>
      <c r="L268" s="19">
        <f aca="true" t="shared" si="65" ref="L268:L280">INT(IF(((IF(I268&lt;J268,J268,I268)/0.95)*1.3)&lt;239664,IF(239664&lt;=P268,P268,239664),IF(((IF(I268&lt;J268,J268,I268)/0.95)*1.3)&gt;434391,434391,IF(((IF(I268&lt;J268,J268,I268)/0.95)*1.3)&lt;P268,P268,((IF(I268&lt;J268,J268,I268)/0.95)*1.3)))))</f>
        <v>252700</v>
      </c>
      <c r="M268" s="19">
        <f aca="true" t="shared" si="66" ref="M268:M280">INT(IF(((IF(I268&lt;J268,J268,I268)/0.95)*1.5)&lt;297840,IF(297840&lt;=Q268,Q268,297840),IF(((IF(I268&lt;J268,J268,I268)/0.95)*1.5)&gt;539835,539835,IF(((IF(I268&lt;J268,J268,I268)/0.95)*1.5)&lt;Q268,Q268,((IF(I268&lt;J268,J268,I268)/0.95)*1.5)))))</f>
        <v>297840</v>
      </c>
      <c r="N268" s="15">
        <v>171000</v>
      </c>
      <c r="O268" s="15">
        <v>192600</v>
      </c>
      <c r="P268" s="15">
        <v>234000</v>
      </c>
      <c r="Q268" s="15">
        <v>277512</v>
      </c>
    </row>
    <row r="269" spans="1:17" ht="12.75">
      <c r="A269" s="3" t="s">
        <v>201</v>
      </c>
      <c r="B269" s="3" t="s">
        <v>276</v>
      </c>
      <c r="C269" s="3" t="s">
        <v>448</v>
      </c>
      <c r="D269">
        <v>6160</v>
      </c>
      <c r="E269">
        <v>0</v>
      </c>
      <c r="F269">
        <v>7</v>
      </c>
      <c r="G269" s="15"/>
      <c r="H269" s="16">
        <v>149530</v>
      </c>
      <c r="I269" s="13">
        <v>184666</v>
      </c>
      <c r="J269" s="19">
        <f>IF(IF(I269&lt;154896,154896,IF(I269&gt;280749,280749,I269))&gt;N269,IF(I269&lt;154896,154896,IF(I269&gt;280749,280749,I269)),N269)</f>
        <v>184666</v>
      </c>
      <c r="K269" s="21">
        <f t="shared" si="64"/>
        <v>207992</v>
      </c>
      <c r="L269" s="19">
        <f t="shared" si="65"/>
        <v>252700</v>
      </c>
      <c r="M269" s="19">
        <f t="shared" si="66"/>
        <v>297840</v>
      </c>
      <c r="N269" s="15">
        <v>171000</v>
      </c>
      <c r="O269" s="15">
        <v>192600</v>
      </c>
      <c r="P269" s="15">
        <v>234000</v>
      </c>
      <c r="Q269" s="15">
        <v>277512</v>
      </c>
    </row>
    <row r="270" spans="1:17" ht="12.75">
      <c r="A270" s="3" t="s">
        <v>201</v>
      </c>
      <c r="B270" s="3" t="s">
        <v>276</v>
      </c>
      <c r="C270" s="3" t="s">
        <v>25</v>
      </c>
      <c r="D270">
        <v>6160</v>
      </c>
      <c r="E270">
        <v>0</v>
      </c>
      <c r="F270">
        <v>15</v>
      </c>
      <c r="G270" s="15"/>
      <c r="H270" s="16">
        <v>149530</v>
      </c>
      <c r="I270" s="13">
        <v>184666</v>
      </c>
      <c r="J270" s="19">
        <f>IF(IF(I270&lt;154896,154896,IF(I270&gt;280749,280749,I270))&gt;N270,IF(I270&lt;154896,154896,IF(I270&gt;280749,280749,I270)),N270)</f>
        <v>184666</v>
      </c>
      <c r="K270" s="21">
        <f t="shared" si="64"/>
        <v>207992</v>
      </c>
      <c r="L270" s="19">
        <f t="shared" si="65"/>
        <v>252700</v>
      </c>
      <c r="M270" s="19">
        <f t="shared" si="66"/>
        <v>297840</v>
      </c>
      <c r="N270" s="15">
        <v>171000</v>
      </c>
      <c r="O270" s="15">
        <v>192600</v>
      </c>
      <c r="P270" s="15">
        <v>234000</v>
      </c>
      <c r="Q270" s="15">
        <v>277512</v>
      </c>
    </row>
    <row r="271" spans="1:17" ht="12.75">
      <c r="A271" s="3" t="s">
        <v>201</v>
      </c>
      <c r="B271" s="3" t="s">
        <v>276</v>
      </c>
      <c r="C271" s="3" t="s">
        <v>26</v>
      </c>
      <c r="D271">
        <v>6160</v>
      </c>
      <c r="E271">
        <v>0</v>
      </c>
      <c r="F271">
        <v>33</v>
      </c>
      <c r="G271" s="15"/>
      <c r="H271" s="16">
        <v>149530</v>
      </c>
      <c r="I271" s="13">
        <v>184666</v>
      </c>
      <c r="J271" s="19">
        <f>IF(IF(I271&lt;154896,154896,IF(I271&gt;280749,280749,I271))&gt;N271,IF(I271&lt;154896,154896,IF(I271&gt;280749,280749,I271)),N271)</f>
        <v>184666</v>
      </c>
      <c r="K271" s="21">
        <f t="shared" si="64"/>
        <v>207992</v>
      </c>
      <c r="L271" s="19">
        <f t="shared" si="65"/>
        <v>252700</v>
      </c>
      <c r="M271" s="19">
        <f t="shared" si="66"/>
        <v>297840</v>
      </c>
      <c r="N271" s="15">
        <v>171000</v>
      </c>
      <c r="O271" s="15">
        <v>192600</v>
      </c>
      <c r="P271" s="15">
        <v>234000</v>
      </c>
      <c r="Q271" s="15">
        <v>277512</v>
      </c>
    </row>
    <row r="272" spans="1:17" ht="12.75">
      <c r="A272" s="3" t="s">
        <v>201</v>
      </c>
      <c r="B272" s="3" t="s">
        <v>277</v>
      </c>
      <c r="C272" s="3" t="s">
        <v>480</v>
      </c>
      <c r="D272">
        <v>8480</v>
      </c>
      <c r="E272">
        <v>0</v>
      </c>
      <c r="F272">
        <v>21</v>
      </c>
      <c r="G272" s="15"/>
      <c r="H272" s="16">
        <v>182110</v>
      </c>
      <c r="I272" s="13">
        <v>213750</v>
      </c>
      <c r="J272" s="19">
        <f>IF(IF(I272&lt;154896,154896,IF(I272&gt;280749,280749,I272))&gt;N272,IF(I272&lt;154896,154896,IF(I272&gt;280749,280749,I272)),N272)</f>
        <v>213750</v>
      </c>
      <c r="K272" s="21">
        <f t="shared" si="64"/>
        <v>240750</v>
      </c>
      <c r="L272" s="19">
        <f t="shared" si="65"/>
        <v>292500</v>
      </c>
      <c r="M272" s="19">
        <f t="shared" si="66"/>
        <v>337500</v>
      </c>
      <c r="N272" s="15">
        <v>193800</v>
      </c>
      <c r="O272" s="15">
        <v>218280</v>
      </c>
      <c r="P272" s="15">
        <v>265200</v>
      </c>
      <c r="Q272" s="15">
        <v>327450</v>
      </c>
    </row>
    <row r="273" spans="1:13" ht="12.75">
      <c r="A273" s="3"/>
      <c r="B273" s="3"/>
      <c r="C273" s="3"/>
      <c r="D273"/>
      <c r="E273"/>
      <c r="F273"/>
      <c r="G273" s="15"/>
      <c r="H273" s="16"/>
      <c r="I273" s="13"/>
      <c r="J273" s="19"/>
      <c r="K273" s="21"/>
      <c r="L273" s="19"/>
      <c r="M273" s="19"/>
    </row>
    <row r="274" spans="1:17" ht="12.75">
      <c r="A274" s="3" t="s">
        <v>202</v>
      </c>
      <c r="B274" s="3" t="s">
        <v>278</v>
      </c>
      <c r="C274" s="3" t="s">
        <v>27</v>
      </c>
      <c r="D274">
        <v>7490</v>
      </c>
      <c r="E274">
        <v>0</v>
      </c>
      <c r="F274">
        <v>28</v>
      </c>
      <c r="G274" s="15"/>
      <c r="H274" s="15"/>
      <c r="I274" s="13">
        <v>242250</v>
      </c>
      <c r="J274" s="19">
        <f>IF(IF(I274&lt;154896,154896,IF(I274&gt;280749,280749,I274))&gt;N274,IF(I274&lt;154896,154896,IF(I274&gt;280749,280749,I274)),N274)</f>
        <v>242250</v>
      </c>
      <c r="K274" s="21">
        <f t="shared" si="64"/>
        <v>272850</v>
      </c>
      <c r="L274" s="19">
        <f t="shared" si="65"/>
        <v>331500</v>
      </c>
      <c r="M274" s="19">
        <f t="shared" si="66"/>
        <v>382500</v>
      </c>
      <c r="N274" s="15">
        <v>234503</v>
      </c>
      <c r="O274" s="15">
        <v>264124</v>
      </c>
      <c r="P274" s="15">
        <v>320898</v>
      </c>
      <c r="Q274" s="15">
        <v>370267</v>
      </c>
    </row>
    <row r="275" spans="1:17" ht="12.75">
      <c r="A275" s="3" t="s">
        <v>202</v>
      </c>
      <c r="B275" s="3" t="s">
        <v>278</v>
      </c>
      <c r="C275" s="3" t="s">
        <v>28</v>
      </c>
      <c r="D275">
        <v>7490</v>
      </c>
      <c r="E275">
        <v>0</v>
      </c>
      <c r="F275">
        <v>49</v>
      </c>
      <c r="G275" s="15"/>
      <c r="H275" s="15"/>
      <c r="I275" s="13">
        <v>242250</v>
      </c>
      <c r="J275" s="19">
        <f>IF(IF(I275&lt;154896,154896,IF(I275&gt;280749,280749,I275))&gt;N275,IF(I275&lt;154896,154896,IF(I275&gt;280749,280749,I275)),N275)</f>
        <v>242250</v>
      </c>
      <c r="K275" s="21">
        <f t="shared" si="64"/>
        <v>272850</v>
      </c>
      <c r="L275" s="19">
        <f t="shared" si="65"/>
        <v>331500</v>
      </c>
      <c r="M275" s="19">
        <f t="shared" si="66"/>
        <v>382500</v>
      </c>
      <c r="N275" s="15">
        <v>234503</v>
      </c>
      <c r="O275" s="15">
        <v>264124</v>
      </c>
      <c r="P275" s="15">
        <v>320898</v>
      </c>
      <c r="Q275" s="15">
        <v>370267</v>
      </c>
    </row>
    <row r="276" spans="1:13" ht="12.75">
      <c r="A276" s="3"/>
      <c r="B276" s="3"/>
      <c r="C276" s="3"/>
      <c r="D276"/>
      <c r="E276"/>
      <c r="F276"/>
      <c r="G276" s="15"/>
      <c r="H276" s="15"/>
      <c r="I276" s="13"/>
      <c r="J276" s="19"/>
      <c r="K276" s="21"/>
      <c r="L276" s="19"/>
      <c r="M276" s="19"/>
    </row>
    <row r="277" spans="1:17" ht="12.75">
      <c r="A277" s="3" t="s">
        <v>203</v>
      </c>
      <c r="B277" s="3" t="s">
        <v>226</v>
      </c>
      <c r="C277" s="3" t="s">
        <v>357</v>
      </c>
      <c r="D277">
        <v>4120</v>
      </c>
      <c r="E277">
        <v>0</v>
      </c>
      <c r="F277">
        <v>3</v>
      </c>
      <c r="G277" s="15"/>
      <c r="H277" s="16">
        <v>155040</v>
      </c>
      <c r="I277" s="13">
        <v>154850</v>
      </c>
      <c r="J277" s="19">
        <f>IF(IF(H277&lt;154896,154896,IF(H277&gt;280749,280749,H277))&gt;N277,IF(H277&lt;154896,154896,IF(H277&gt;280749,280749,H277)),N277)</f>
        <v>159600</v>
      </c>
      <c r="K277" s="21">
        <f t="shared" si="64"/>
        <v>198288</v>
      </c>
      <c r="L277" s="19">
        <f t="shared" si="65"/>
        <v>239664</v>
      </c>
      <c r="M277" s="19">
        <f t="shared" si="66"/>
        <v>297840</v>
      </c>
      <c r="N277" s="15">
        <v>159600</v>
      </c>
      <c r="O277" s="15">
        <v>184752</v>
      </c>
      <c r="P277" s="15">
        <v>223296</v>
      </c>
      <c r="Q277" s="15">
        <v>277512</v>
      </c>
    </row>
    <row r="278" spans="1:17" ht="12.75">
      <c r="A278" s="3" t="s">
        <v>203</v>
      </c>
      <c r="B278" s="3" t="s">
        <v>226</v>
      </c>
      <c r="C278" s="3" t="s">
        <v>29</v>
      </c>
      <c r="D278">
        <v>4120</v>
      </c>
      <c r="E278">
        <v>0</v>
      </c>
      <c r="F278">
        <v>23</v>
      </c>
      <c r="G278" s="15"/>
      <c r="H278" s="16">
        <v>155040</v>
      </c>
      <c r="I278" s="13">
        <v>154850</v>
      </c>
      <c r="J278" s="19">
        <f>IF(IF(H278&lt;154896,154896,IF(H278&gt;280749,280749,H278))&gt;N278,IF(H278&lt;154896,154896,IF(H278&gt;280749,280749,H278)),N278)</f>
        <v>159600</v>
      </c>
      <c r="K278" s="21">
        <f t="shared" si="64"/>
        <v>198288</v>
      </c>
      <c r="L278" s="19">
        <f t="shared" si="65"/>
        <v>239664</v>
      </c>
      <c r="M278" s="19">
        <f t="shared" si="66"/>
        <v>297840</v>
      </c>
      <c r="N278" s="15">
        <v>159600</v>
      </c>
      <c r="O278" s="15">
        <v>184752</v>
      </c>
      <c r="P278" s="15">
        <v>223296</v>
      </c>
      <c r="Q278" s="15">
        <v>277512</v>
      </c>
    </row>
    <row r="279" spans="1:17" ht="12.75">
      <c r="A279" s="3" t="s">
        <v>203</v>
      </c>
      <c r="B279" s="3" t="s">
        <v>223</v>
      </c>
      <c r="C279" s="3" t="s">
        <v>397</v>
      </c>
      <c r="D279">
        <v>9999</v>
      </c>
      <c r="E279">
        <v>65</v>
      </c>
      <c r="F279">
        <v>5</v>
      </c>
      <c r="G279" s="15"/>
      <c r="H279" s="15"/>
      <c r="I279" s="13">
        <v>0</v>
      </c>
      <c r="J279" s="19">
        <f aca="true" t="shared" si="67" ref="J279:J284">IF(IF(I279&lt;154896,154896,IF(I279&gt;280749,280749,I279))&gt;N279,IF(I279&lt;154896,154896,IF(I279&gt;280749,280749,I279)),N279)</f>
        <v>155250</v>
      </c>
      <c r="K279" s="21">
        <f t="shared" si="64"/>
        <v>198288</v>
      </c>
      <c r="L279" s="19">
        <f t="shared" si="65"/>
        <v>239664</v>
      </c>
      <c r="M279" s="19">
        <f t="shared" si="66"/>
        <v>297840</v>
      </c>
      <c r="N279" s="15">
        <v>155250</v>
      </c>
      <c r="O279" s="15">
        <v>184752</v>
      </c>
      <c r="P279" s="15">
        <v>223296</v>
      </c>
      <c r="Q279" s="15">
        <v>277512</v>
      </c>
    </row>
    <row r="280" spans="1:17" ht="12.75">
      <c r="A280" s="3" t="s">
        <v>203</v>
      </c>
      <c r="B280" s="3" t="s">
        <v>279</v>
      </c>
      <c r="C280" s="3" t="s">
        <v>30</v>
      </c>
      <c r="D280">
        <v>6720</v>
      </c>
      <c r="E280">
        <v>0</v>
      </c>
      <c r="F280">
        <v>31</v>
      </c>
      <c r="G280" s="15"/>
      <c r="H280" s="16">
        <v>169100</v>
      </c>
      <c r="I280" s="13">
        <v>175750</v>
      </c>
      <c r="J280" s="19">
        <f t="shared" si="67"/>
        <v>175750</v>
      </c>
      <c r="K280" s="21">
        <f t="shared" si="64"/>
        <v>198288</v>
      </c>
      <c r="L280" s="19">
        <f t="shared" si="65"/>
        <v>240500</v>
      </c>
      <c r="M280" s="19">
        <f t="shared" si="66"/>
        <v>297840</v>
      </c>
      <c r="N280" s="15">
        <v>162545</v>
      </c>
      <c r="O280" s="15">
        <v>194850</v>
      </c>
      <c r="P280" s="15">
        <v>235550</v>
      </c>
      <c r="Q280" s="15">
        <v>292800</v>
      </c>
    </row>
    <row r="281" spans="1:13" ht="12.75">
      <c r="A281" s="3"/>
      <c r="B281" s="3"/>
      <c r="C281" s="3"/>
      <c r="D281"/>
      <c r="E281"/>
      <c r="F281"/>
      <c r="G281" s="15"/>
      <c r="H281" s="16"/>
      <c r="I281" s="13"/>
      <c r="J281" s="19"/>
      <c r="K281" s="21"/>
      <c r="L281" s="19"/>
      <c r="M281" s="19"/>
    </row>
    <row r="282" spans="1:17" ht="12.75">
      <c r="A282" s="3" t="s">
        <v>204</v>
      </c>
      <c r="B282" s="3" t="s">
        <v>280</v>
      </c>
      <c r="C282" s="3" t="s">
        <v>31</v>
      </c>
      <c r="D282">
        <v>1280</v>
      </c>
      <c r="E282">
        <v>0</v>
      </c>
      <c r="F282">
        <v>29</v>
      </c>
      <c r="G282" s="15"/>
      <c r="H282" s="16">
        <v>82270</v>
      </c>
      <c r="I282" s="13">
        <v>156655</v>
      </c>
      <c r="J282" s="19">
        <f t="shared" si="67"/>
        <v>156655</v>
      </c>
      <c r="K282" s="21">
        <f aca="true" t="shared" si="68" ref="K282:K288">INT(IF(((IF(I282&lt;J282,J282,I282)/0.95)*1.07)&lt;198288,IF(198288&lt;=O282,O282,198288),IF(((IF(I282&lt;J282,J282,I282)/0.95)*1.07)&gt;359397,359397,IF(((IF(I282&lt;J282,J282,I282)/0.95)*1.07)&lt;O282,O282,((IF(I282&lt;J282,J282,I282)/0.95)*1.07)))))</f>
        <v>198288</v>
      </c>
      <c r="L282" s="19">
        <f aca="true" t="shared" si="69" ref="L282:L288">INT(IF(((IF(I282&lt;J282,J282,I282)/0.95)*1.3)&lt;239664,IF(239664&lt;=P282,P282,239664),IF(((IF(I282&lt;J282,J282,I282)/0.95)*1.3)&gt;434391,434391,IF(((IF(I282&lt;J282,J282,I282)/0.95)*1.3)&lt;P282,P282,((IF(I282&lt;J282,J282,I282)/0.95)*1.3)))))</f>
        <v>239664</v>
      </c>
      <c r="M282" s="19">
        <f aca="true" t="shared" si="70" ref="M282:M288">INT(IF(((IF(I282&lt;J282,J282,I282)/0.95)*1.5)&lt;297840,IF(297840&lt;=Q282,Q282,297840),IF(((IF(I282&lt;J282,J282,I282)/0.95)*1.5)&gt;539835,539835,IF(((IF(I282&lt;J282,J282,I282)/0.95)*1.5)&lt;Q282,Q282,((IF(I282&lt;J282,J282,I282)/0.95)*1.5)))))</f>
        <v>297840</v>
      </c>
      <c r="N282" s="15">
        <v>144336</v>
      </c>
      <c r="O282" s="15">
        <v>184752</v>
      </c>
      <c r="P282" s="15">
        <v>223296</v>
      </c>
      <c r="Q282" s="15">
        <v>277512</v>
      </c>
    </row>
    <row r="283" spans="1:17" ht="12.75">
      <c r="A283" s="3" t="s">
        <v>204</v>
      </c>
      <c r="B283" s="3" t="s">
        <v>280</v>
      </c>
      <c r="C283" s="3" t="s">
        <v>32</v>
      </c>
      <c r="D283">
        <v>1280</v>
      </c>
      <c r="E283">
        <v>0</v>
      </c>
      <c r="F283">
        <v>63</v>
      </c>
      <c r="G283" s="15"/>
      <c r="H283" s="16">
        <v>82270</v>
      </c>
      <c r="I283" s="13">
        <v>156655</v>
      </c>
      <c r="J283" s="19">
        <f t="shared" si="67"/>
        <v>156655</v>
      </c>
      <c r="K283" s="21">
        <f t="shared" si="68"/>
        <v>198288</v>
      </c>
      <c r="L283" s="19">
        <f t="shared" si="69"/>
        <v>239664</v>
      </c>
      <c r="M283" s="19">
        <f t="shared" si="70"/>
        <v>297840</v>
      </c>
      <c r="N283" s="15">
        <v>144336</v>
      </c>
      <c r="O283" s="15">
        <v>184752</v>
      </c>
      <c r="P283" s="15">
        <v>223296</v>
      </c>
      <c r="Q283" s="15">
        <v>277512</v>
      </c>
    </row>
    <row r="284" spans="1:17" ht="12.75">
      <c r="A284" s="3" t="s">
        <v>204</v>
      </c>
      <c r="B284" s="3" t="s">
        <v>281</v>
      </c>
      <c r="C284" s="3" t="s">
        <v>33</v>
      </c>
      <c r="D284">
        <v>2281</v>
      </c>
      <c r="E284">
        <v>0</v>
      </c>
      <c r="F284">
        <v>27</v>
      </c>
      <c r="G284" s="15"/>
      <c r="H284" s="15"/>
      <c r="I284" s="13">
        <v>226100</v>
      </c>
      <c r="J284" s="19">
        <f t="shared" si="67"/>
        <v>226100</v>
      </c>
      <c r="K284" s="21">
        <f t="shared" si="68"/>
        <v>254660</v>
      </c>
      <c r="L284" s="19">
        <f t="shared" si="69"/>
        <v>309400</v>
      </c>
      <c r="M284" s="19">
        <f t="shared" si="70"/>
        <v>357000</v>
      </c>
      <c r="N284" s="15">
        <v>215650</v>
      </c>
      <c r="O284" s="15">
        <v>242890</v>
      </c>
      <c r="P284" s="15">
        <v>295100</v>
      </c>
      <c r="Q284" s="15">
        <v>340500</v>
      </c>
    </row>
    <row r="285" spans="1:17" ht="12.75">
      <c r="A285" s="3" t="s">
        <v>204</v>
      </c>
      <c r="B285" s="3" t="s">
        <v>282</v>
      </c>
      <c r="C285" s="3" t="s">
        <v>381</v>
      </c>
      <c r="D285">
        <v>5660</v>
      </c>
      <c r="E285">
        <v>0</v>
      </c>
      <c r="F285">
        <v>71</v>
      </c>
      <c r="G285" s="15"/>
      <c r="H285" s="15"/>
      <c r="I285" s="13">
        <v>180405</v>
      </c>
      <c r="J285" s="19">
        <f aca="true" t="shared" si="71" ref="J285:J302">IF(IF(I285&lt;154896,154896,IF(I285&gt;280749,280749,I285))&gt;N285,IF(I285&lt;154896,154896,IF(I285&gt;280749,280749,I285)),N285)</f>
        <v>180405</v>
      </c>
      <c r="K285" s="21">
        <f t="shared" si="68"/>
        <v>205912</v>
      </c>
      <c r="L285" s="19">
        <f t="shared" si="69"/>
        <v>248887</v>
      </c>
      <c r="M285" s="19">
        <f t="shared" si="70"/>
        <v>309337</v>
      </c>
      <c r="N285" s="15">
        <v>161975</v>
      </c>
      <c r="O285" s="15">
        <v>205912</v>
      </c>
      <c r="P285" s="15">
        <v>248887</v>
      </c>
      <c r="Q285" s="15">
        <v>309337</v>
      </c>
    </row>
    <row r="286" spans="1:13" ht="12.75">
      <c r="A286" s="3"/>
      <c r="B286" s="3"/>
      <c r="C286" s="3"/>
      <c r="D286"/>
      <c r="E286"/>
      <c r="F286"/>
      <c r="G286" s="15"/>
      <c r="H286" s="15"/>
      <c r="I286" s="13"/>
      <c r="J286" s="19"/>
      <c r="K286" s="21"/>
      <c r="L286" s="19"/>
      <c r="M286" s="19"/>
    </row>
    <row r="287" spans="1:17" ht="12.75">
      <c r="A287" s="3" t="s">
        <v>205</v>
      </c>
      <c r="B287" s="3" t="s">
        <v>258</v>
      </c>
      <c r="C287" s="3" t="s">
        <v>475</v>
      </c>
      <c r="D287">
        <v>1640</v>
      </c>
      <c r="E287">
        <v>0</v>
      </c>
      <c r="F287">
        <v>15</v>
      </c>
      <c r="G287" s="15"/>
      <c r="H287" s="16">
        <v>130150</v>
      </c>
      <c r="I287" s="13">
        <v>152000</v>
      </c>
      <c r="J287" s="19">
        <f t="shared" si="71"/>
        <v>160550</v>
      </c>
      <c r="K287" s="21">
        <f t="shared" si="68"/>
        <v>198288</v>
      </c>
      <c r="L287" s="19">
        <f t="shared" si="69"/>
        <v>239664</v>
      </c>
      <c r="M287" s="19">
        <f t="shared" si="70"/>
        <v>297840</v>
      </c>
      <c r="N287" s="15">
        <v>160550</v>
      </c>
      <c r="O287" s="15">
        <v>184752</v>
      </c>
      <c r="P287" s="15">
        <v>223296</v>
      </c>
      <c r="Q287" s="15">
        <v>277512</v>
      </c>
    </row>
    <row r="288" spans="1:17" ht="12.75">
      <c r="A288" s="3" t="s">
        <v>205</v>
      </c>
      <c r="B288" s="3" t="s">
        <v>258</v>
      </c>
      <c r="C288" s="3" t="s">
        <v>34</v>
      </c>
      <c r="D288">
        <v>1640</v>
      </c>
      <c r="E288">
        <v>0</v>
      </c>
      <c r="F288">
        <v>25</v>
      </c>
      <c r="G288" s="15"/>
      <c r="H288" s="16">
        <v>130150</v>
      </c>
      <c r="I288" s="13">
        <v>152000</v>
      </c>
      <c r="J288" s="19">
        <f t="shared" si="71"/>
        <v>160550</v>
      </c>
      <c r="K288" s="21">
        <f t="shared" si="68"/>
        <v>198288</v>
      </c>
      <c r="L288" s="19">
        <f t="shared" si="69"/>
        <v>239664</v>
      </c>
      <c r="M288" s="19">
        <f t="shared" si="70"/>
        <v>297840</v>
      </c>
      <c r="N288" s="15">
        <v>160550</v>
      </c>
      <c r="O288" s="15">
        <v>184752</v>
      </c>
      <c r="P288" s="15">
        <v>223296</v>
      </c>
      <c r="Q288" s="15">
        <v>277512</v>
      </c>
    </row>
    <row r="289" spans="1:17" ht="12.75">
      <c r="A289" s="3" t="s">
        <v>205</v>
      </c>
      <c r="B289" s="3" t="s">
        <v>258</v>
      </c>
      <c r="C289" s="3" t="s">
        <v>432</v>
      </c>
      <c r="D289">
        <v>1640</v>
      </c>
      <c r="E289">
        <v>0</v>
      </c>
      <c r="F289">
        <v>61</v>
      </c>
      <c r="G289" s="15"/>
      <c r="H289" s="16">
        <v>130150</v>
      </c>
      <c r="I289" s="13">
        <v>152000</v>
      </c>
      <c r="J289" s="19">
        <f t="shared" si="71"/>
        <v>160550</v>
      </c>
      <c r="K289" s="21">
        <f aca="true" t="shared" si="72" ref="K289:K302">INT(IF(((IF(I289&lt;J289,J289,I289)/0.95)*1.07)&lt;198288,IF(198288&lt;=O289,O289,198288),IF(((IF(I289&lt;J289,J289,I289)/0.95)*1.07)&gt;359397,359397,IF(((IF(I289&lt;J289,J289,I289)/0.95)*1.07)&lt;O289,O289,((IF(I289&lt;J289,J289,I289)/0.95)*1.07)))))</f>
        <v>198288</v>
      </c>
      <c r="L289" s="19">
        <f aca="true" t="shared" si="73" ref="L289:L302">INT(IF(((IF(I289&lt;J289,J289,I289)/0.95)*1.3)&lt;239664,IF(239664&lt;=P289,P289,239664),IF(((IF(I289&lt;J289,J289,I289)/0.95)*1.3)&gt;434391,434391,IF(((IF(I289&lt;J289,J289,I289)/0.95)*1.3)&lt;P289,P289,((IF(I289&lt;J289,J289,I289)/0.95)*1.3)))))</f>
        <v>239664</v>
      </c>
      <c r="M289" s="19">
        <f aca="true" t="shared" si="74" ref="M289:M302">INT(IF(((IF(I289&lt;J289,J289,I289)/0.95)*1.5)&lt;297840,IF(297840&lt;=Q289,Q289,297840),IF(((IF(I289&lt;J289,J289,I289)/0.95)*1.5)&gt;539835,539835,IF(((IF(I289&lt;J289,J289,I289)/0.95)*1.5)&lt;Q289,Q289,((IF(I289&lt;J289,J289,I289)/0.95)*1.5)))))</f>
        <v>297840</v>
      </c>
      <c r="N289" s="15">
        <v>160550</v>
      </c>
      <c r="O289" s="15">
        <v>184752</v>
      </c>
      <c r="P289" s="15">
        <v>223296</v>
      </c>
      <c r="Q289" s="15">
        <v>277512</v>
      </c>
    </row>
    <row r="290" spans="1:17" ht="12.75">
      <c r="A290" s="3" t="s">
        <v>205</v>
      </c>
      <c r="B290" s="3" t="s">
        <v>258</v>
      </c>
      <c r="C290" s="3" t="s">
        <v>453</v>
      </c>
      <c r="D290">
        <v>1640</v>
      </c>
      <c r="E290">
        <v>0</v>
      </c>
      <c r="F290">
        <v>165</v>
      </c>
      <c r="G290" s="15"/>
      <c r="H290" s="16">
        <v>130150</v>
      </c>
      <c r="I290" s="13">
        <v>152000</v>
      </c>
      <c r="J290" s="19">
        <f t="shared" si="71"/>
        <v>160550</v>
      </c>
      <c r="K290" s="21">
        <f t="shared" si="72"/>
        <v>198288</v>
      </c>
      <c r="L290" s="19">
        <f t="shared" si="73"/>
        <v>239664</v>
      </c>
      <c r="M290" s="19">
        <f t="shared" si="74"/>
        <v>297840</v>
      </c>
      <c r="N290" s="15">
        <v>160550</v>
      </c>
      <c r="O290" s="15">
        <v>184752</v>
      </c>
      <c r="P290" s="15">
        <v>223296</v>
      </c>
      <c r="Q290" s="15">
        <v>277512</v>
      </c>
    </row>
    <row r="291" spans="1:17" ht="12.75">
      <c r="A291" s="3" t="s">
        <v>205</v>
      </c>
      <c r="B291" s="3" t="s">
        <v>283</v>
      </c>
      <c r="C291" s="3" t="s">
        <v>35</v>
      </c>
      <c r="D291">
        <v>1680</v>
      </c>
      <c r="E291">
        <v>0</v>
      </c>
      <c r="F291">
        <v>7</v>
      </c>
      <c r="G291" s="15"/>
      <c r="H291" s="15"/>
      <c r="I291" s="13">
        <v>147677</v>
      </c>
      <c r="J291" s="19">
        <f t="shared" si="71"/>
        <v>221006</v>
      </c>
      <c r="K291" s="21">
        <f t="shared" si="72"/>
        <v>248923</v>
      </c>
      <c r="L291" s="19">
        <f t="shared" si="73"/>
        <v>302429</v>
      </c>
      <c r="M291" s="19">
        <f t="shared" si="74"/>
        <v>348957</v>
      </c>
      <c r="N291" s="15">
        <v>221006</v>
      </c>
      <c r="O291" s="15">
        <v>248923</v>
      </c>
      <c r="P291" s="15">
        <v>302429</v>
      </c>
      <c r="Q291" s="15">
        <v>348957</v>
      </c>
    </row>
    <row r="292" spans="1:17" ht="12.75">
      <c r="A292" s="3" t="s">
        <v>205</v>
      </c>
      <c r="B292" s="3" t="s">
        <v>283</v>
      </c>
      <c r="C292" s="3" t="s">
        <v>36</v>
      </c>
      <c r="D292">
        <v>1680</v>
      </c>
      <c r="E292">
        <v>0</v>
      </c>
      <c r="F292">
        <v>35</v>
      </c>
      <c r="G292" s="15"/>
      <c r="H292" s="15"/>
      <c r="I292" s="13">
        <v>147677</v>
      </c>
      <c r="J292" s="19">
        <f t="shared" si="71"/>
        <v>221006</v>
      </c>
      <c r="K292" s="21">
        <f t="shared" si="72"/>
        <v>248923</v>
      </c>
      <c r="L292" s="19">
        <f t="shared" si="73"/>
        <v>302429</v>
      </c>
      <c r="M292" s="19">
        <f t="shared" si="74"/>
        <v>348957</v>
      </c>
      <c r="N292" s="15">
        <v>221006</v>
      </c>
      <c r="O292" s="15">
        <v>248923</v>
      </c>
      <c r="P292" s="15">
        <v>302429</v>
      </c>
      <c r="Q292" s="15">
        <v>348957</v>
      </c>
    </row>
    <row r="293" spans="1:17" ht="12.75">
      <c r="A293" s="3" t="s">
        <v>205</v>
      </c>
      <c r="B293" s="3" t="s">
        <v>283</v>
      </c>
      <c r="C293" s="3" t="s">
        <v>37</v>
      </c>
      <c r="D293">
        <v>1680</v>
      </c>
      <c r="E293">
        <v>0</v>
      </c>
      <c r="F293">
        <v>55</v>
      </c>
      <c r="G293" s="15"/>
      <c r="H293" s="15"/>
      <c r="I293" s="13">
        <v>147677</v>
      </c>
      <c r="J293" s="19">
        <f t="shared" si="71"/>
        <v>221006</v>
      </c>
      <c r="K293" s="21">
        <f t="shared" si="72"/>
        <v>248923</v>
      </c>
      <c r="L293" s="19">
        <f t="shared" si="73"/>
        <v>302429</v>
      </c>
      <c r="M293" s="19">
        <f t="shared" si="74"/>
        <v>348957</v>
      </c>
      <c r="N293" s="15">
        <v>221006</v>
      </c>
      <c r="O293" s="15">
        <v>248923</v>
      </c>
      <c r="P293" s="15">
        <v>302429</v>
      </c>
      <c r="Q293" s="15">
        <v>348957</v>
      </c>
    </row>
    <row r="294" spans="1:17" ht="12.75">
      <c r="A294" s="3" t="s">
        <v>205</v>
      </c>
      <c r="B294" s="3" t="s">
        <v>283</v>
      </c>
      <c r="C294" s="3" t="s">
        <v>377</v>
      </c>
      <c r="D294">
        <v>1680</v>
      </c>
      <c r="E294">
        <v>0</v>
      </c>
      <c r="F294">
        <v>85</v>
      </c>
      <c r="G294" s="15"/>
      <c r="H294" s="15"/>
      <c r="I294" s="13">
        <v>147677</v>
      </c>
      <c r="J294" s="19">
        <f t="shared" si="71"/>
        <v>221006</v>
      </c>
      <c r="K294" s="21">
        <f t="shared" si="72"/>
        <v>248923</v>
      </c>
      <c r="L294" s="19">
        <f t="shared" si="73"/>
        <v>302429</v>
      </c>
      <c r="M294" s="19">
        <f t="shared" si="74"/>
        <v>348957</v>
      </c>
      <c r="N294" s="15">
        <v>221006</v>
      </c>
      <c r="O294" s="15">
        <v>248923</v>
      </c>
      <c r="P294" s="15">
        <v>302429</v>
      </c>
      <c r="Q294" s="15">
        <v>348957</v>
      </c>
    </row>
    <row r="295" spans="1:17" ht="12.75">
      <c r="A295" s="3" t="s">
        <v>205</v>
      </c>
      <c r="B295" s="3" t="s">
        <v>283</v>
      </c>
      <c r="C295" s="3" t="s">
        <v>38</v>
      </c>
      <c r="D295">
        <v>1680</v>
      </c>
      <c r="E295">
        <v>0</v>
      </c>
      <c r="F295">
        <v>93</v>
      </c>
      <c r="G295" s="15"/>
      <c r="H295" s="15"/>
      <c r="I295" s="13">
        <v>147677</v>
      </c>
      <c r="J295" s="19">
        <f t="shared" si="71"/>
        <v>221006</v>
      </c>
      <c r="K295" s="21">
        <f t="shared" si="72"/>
        <v>248923</v>
      </c>
      <c r="L295" s="19">
        <f t="shared" si="73"/>
        <v>302429</v>
      </c>
      <c r="M295" s="19">
        <f t="shared" si="74"/>
        <v>348957</v>
      </c>
      <c r="N295" s="15">
        <v>221006</v>
      </c>
      <c r="O295" s="15">
        <v>248923</v>
      </c>
      <c r="P295" s="15">
        <v>302429</v>
      </c>
      <c r="Q295" s="15">
        <v>348957</v>
      </c>
    </row>
    <row r="296" spans="1:17" ht="12.75">
      <c r="A296" s="3" t="s">
        <v>205</v>
      </c>
      <c r="B296" s="3" t="s">
        <v>283</v>
      </c>
      <c r="C296" s="3" t="s">
        <v>39</v>
      </c>
      <c r="D296">
        <v>1680</v>
      </c>
      <c r="E296">
        <v>0</v>
      </c>
      <c r="F296">
        <v>103</v>
      </c>
      <c r="G296" s="15"/>
      <c r="H296" s="15"/>
      <c r="I296" s="13">
        <v>147677</v>
      </c>
      <c r="J296" s="19">
        <f t="shared" si="71"/>
        <v>221006</v>
      </c>
      <c r="K296" s="21">
        <f t="shared" si="72"/>
        <v>248923</v>
      </c>
      <c r="L296" s="19">
        <f t="shared" si="73"/>
        <v>302429</v>
      </c>
      <c r="M296" s="19">
        <f t="shared" si="74"/>
        <v>348957</v>
      </c>
      <c r="N296" s="15">
        <v>221006</v>
      </c>
      <c r="O296" s="15">
        <v>248923</v>
      </c>
      <c r="P296" s="15">
        <v>302429</v>
      </c>
      <c r="Q296" s="15">
        <v>348957</v>
      </c>
    </row>
    <row r="297" spans="1:17" ht="12.75">
      <c r="A297" s="3" t="s">
        <v>205</v>
      </c>
      <c r="B297" s="3" t="s">
        <v>284</v>
      </c>
      <c r="C297" s="3" t="s">
        <v>463</v>
      </c>
      <c r="D297">
        <v>1840</v>
      </c>
      <c r="E297">
        <v>0</v>
      </c>
      <c r="F297">
        <v>41</v>
      </c>
      <c r="G297" s="15"/>
      <c r="H297" s="16">
        <v>137180</v>
      </c>
      <c r="I297" s="13">
        <v>152855</v>
      </c>
      <c r="J297" s="19">
        <f t="shared" si="71"/>
        <v>208801</v>
      </c>
      <c r="K297" s="21">
        <f t="shared" si="72"/>
        <v>235175</v>
      </c>
      <c r="L297" s="19">
        <f t="shared" si="73"/>
        <v>285727</v>
      </c>
      <c r="M297" s="19">
        <f t="shared" si="74"/>
        <v>329685</v>
      </c>
      <c r="N297" s="15">
        <v>208801</v>
      </c>
      <c r="O297" s="15">
        <v>235175</v>
      </c>
      <c r="P297" s="15">
        <v>285727</v>
      </c>
      <c r="Q297" s="15">
        <v>329685</v>
      </c>
    </row>
    <row r="298" spans="1:17" ht="12.75">
      <c r="A298" s="3" t="s">
        <v>205</v>
      </c>
      <c r="B298" s="3" t="s">
        <v>284</v>
      </c>
      <c r="C298" s="3" t="s">
        <v>421</v>
      </c>
      <c r="D298">
        <v>1840</v>
      </c>
      <c r="E298">
        <v>0</v>
      </c>
      <c r="F298">
        <v>45</v>
      </c>
      <c r="G298" s="15"/>
      <c r="H298" s="16">
        <v>137180</v>
      </c>
      <c r="I298" s="13">
        <v>152855</v>
      </c>
      <c r="J298" s="19">
        <f t="shared" si="71"/>
        <v>208801</v>
      </c>
      <c r="K298" s="21">
        <f t="shared" si="72"/>
        <v>235175</v>
      </c>
      <c r="L298" s="19">
        <f t="shared" si="73"/>
        <v>285727</v>
      </c>
      <c r="M298" s="19">
        <f t="shared" si="74"/>
        <v>329685</v>
      </c>
      <c r="N298" s="15">
        <v>208801</v>
      </c>
      <c r="O298" s="15">
        <v>235175</v>
      </c>
      <c r="P298" s="15">
        <v>285727</v>
      </c>
      <c r="Q298" s="15">
        <v>329685</v>
      </c>
    </row>
    <row r="299" spans="1:17" ht="12.75">
      <c r="A299" s="3" t="s">
        <v>205</v>
      </c>
      <c r="B299" s="3" t="s">
        <v>284</v>
      </c>
      <c r="C299" s="3" t="s">
        <v>346</v>
      </c>
      <c r="D299">
        <v>1840</v>
      </c>
      <c r="E299">
        <v>0</v>
      </c>
      <c r="F299">
        <v>49</v>
      </c>
      <c r="G299" s="15"/>
      <c r="H299" s="16">
        <v>137180</v>
      </c>
      <c r="I299" s="13">
        <v>152855</v>
      </c>
      <c r="J299" s="19">
        <f t="shared" si="71"/>
        <v>208801</v>
      </c>
      <c r="K299" s="21">
        <f t="shared" si="72"/>
        <v>235175</v>
      </c>
      <c r="L299" s="19">
        <f t="shared" si="73"/>
        <v>285727</v>
      </c>
      <c r="M299" s="19">
        <f t="shared" si="74"/>
        <v>329685</v>
      </c>
      <c r="N299" s="15">
        <v>208801</v>
      </c>
      <c r="O299" s="15">
        <v>235175</v>
      </c>
      <c r="P299" s="15">
        <v>285727</v>
      </c>
      <c r="Q299" s="15">
        <v>329685</v>
      </c>
    </row>
    <row r="300" spans="1:17" ht="12.75">
      <c r="A300" s="3" t="s">
        <v>205</v>
      </c>
      <c r="B300" s="3" t="s">
        <v>284</v>
      </c>
      <c r="C300" s="3" t="s">
        <v>40</v>
      </c>
      <c r="D300">
        <v>1840</v>
      </c>
      <c r="E300">
        <v>0</v>
      </c>
      <c r="F300">
        <v>89</v>
      </c>
      <c r="G300" s="15"/>
      <c r="H300" s="16">
        <v>137180</v>
      </c>
      <c r="I300" s="13">
        <v>152855</v>
      </c>
      <c r="J300" s="19">
        <f t="shared" si="71"/>
        <v>208801</v>
      </c>
      <c r="K300" s="21">
        <f t="shared" si="72"/>
        <v>235175</v>
      </c>
      <c r="L300" s="19">
        <f t="shared" si="73"/>
        <v>285727</v>
      </c>
      <c r="M300" s="19">
        <f t="shared" si="74"/>
        <v>329685</v>
      </c>
      <c r="N300" s="15">
        <v>208801</v>
      </c>
      <c r="O300" s="15">
        <v>235175</v>
      </c>
      <c r="P300" s="15">
        <v>285727</v>
      </c>
      <c r="Q300" s="15">
        <v>329685</v>
      </c>
    </row>
    <row r="301" spans="1:17" ht="12.75">
      <c r="A301" s="3" t="s">
        <v>205</v>
      </c>
      <c r="B301" s="3" t="s">
        <v>284</v>
      </c>
      <c r="C301" s="3" t="s">
        <v>338</v>
      </c>
      <c r="D301">
        <v>1840</v>
      </c>
      <c r="E301">
        <v>0</v>
      </c>
      <c r="F301">
        <v>97</v>
      </c>
      <c r="G301" s="15"/>
      <c r="H301" s="16">
        <v>137180</v>
      </c>
      <c r="I301" s="13">
        <v>152855</v>
      </c>
      <c r="J301" s="19">
        <f t="shared" si="71"/>
        <v>208801</v>
      </c>
      <c r="K301" s="21">
        <f t="shared" si="72"/>
        <v>235175</v>
      </c>
      <c r="L301" s="19">
        <f t="shared" si="73"/>
        <v>285727</v>
      </c>
      <c r="M301" s="19">
        <f t="shared" si="74"/>
        <v>329685</v>
      </c>
      <c r="N301" s="15">
        <v>208801</v>
      </c>
      <c r="O301" s="15">
        <v>235175</v>
      </c>
      <c r="P301" s="15">
        <v>285727</v>
      </c>
      <c r="Q301" s="15">
        <v>329685</v>
      </c>
    </row>
    <row r="302" spans="1:17" ht="12.75">
      <c r="A302" s="3" t="s">
        <v>205</v>
      </c>
      <c r="B302" s="3" t="s">
        <v>284</v>
      </c>
      <c r="C302" s="3" t="s">
        <v>41</v>
      </c>
      <c r="D302">
        <v>1840</v>
      </c>
      <c r="E302">
        <v>0</v>
      </c>
      <c r="F302">
        <v>129</v>
      </c>
      <c r="G302" s="15"/>
      <c r="H302" s="16">
        <v>137180</v>
      </c>
      <c r="I302" s="13">
        <v>152855</v>
      </c>
      <c r="J302" s="19">
        <f t="shared" si="71"/>
        <v>208801</v>
      </c>
      <c r="K302" s="21">
        <f t="shared" si="72"/>
        <v>235175</v>
      </c>
      <c r="L302" s="19">
        <f t="shared" si="73"/>
        <v>285727</v>
      </c>
      <c r="M302" s="19">
        <f t="shared" si="74"/>
        <v>329685</v>
      </c>
      <c r="N302" s="15">
        <v>208801</v>
      </c>
      <c r="O302" s="15">
        <v>235175</v>
      </c>
      <c r="P302" s="15">
        <v>285727</v>
      </c>
      <c r="Q302" s="15">
        <v>329685</v>
      </c>
    </row>
    <row r="303" spans="1:13" ht="12.75">
      <c r="A303" s="3"/>
      <c r="B303" s="3"/>
      <c r="C303" s="3"/>
      <c r="D303"/>
      <c r="E303"/>
      <c r="F303"/>
      <c r="G303" s="15"/>
      <c r="H303" s="16"/>
      <c r="I303" s="13"/>
      <c r="J303" s="19"/>
      <c r="K303" s="21"/>
      <c r="L303" s="19"/>
      <c r="M303" s="19"/>
    </row>
    <row r="304" spans="1:17" ht="12.75">
      <c r="A304" s="3" t="s">
        <v>206</v>
      </c>
      <c r="B304" s="3" t="s">
        <v>285</v>
      </c>
      <c r="C304" s="3" t="s">
        <v>349</v>
      </c>
      <c r="D304">
        <v>4890</v>
      </c>
      <c r="E304">
        <v>0</v>
      </c>
      <c r="F304">
        <v>29</v>
      </c>
      <c r="G304" s="15"/>
      <c r="H304" s="15"/>
      <c r="I304" s="13">
        <v>174420</v>
      </c>
      <c r="J304" s="19">
        <f aca="true" t="shared" si="75" ref="J304:J311">IF(IF(I304&lt;154896,154896,IF(I304&gt;280749,280749,I304))&gt;N304,IF(I304&lt;154896,154896,IF(I304&gt;280749,280749,I304)),N304)</f>
        <v>174420</v>
      </c>
      <c r="K304" s="21">
        <f>INT(IF(((IF(I304&lt;J304,J304,I304)/0.95)*1.07)&lt;198288,IF(198288&lt;=O304,O304,198288),IF(((IF(I304&lt;J304,J304,I304)/0.95)*1.07)&gt;359397,359397,IF(((IF(I304&lt;J304,J304,I304)/0.95)*1.07)&lt;O304,O304,((IF(I304&lt;J304,J304,I304)/0.95)*1.07)))))</f>
        <v>198288</v>
      </c>
      <c r="L304" s="19">
        <f>INT(IF(((IF(I304&lt;J304,J304,I304)/0.95)*1.3)&lt;239664,IF(239664&lt;=P304,P304,239664),IF(((IF(I304&lt;J304,J304,I304)/0.95)*1.3)&gt;434391,434391,IF(((IF(I304&lt;J304,J304,I304)/0.95)*1.3)&lt;P304,P304,((IF(I304&lt;J304,J304,I304)/0.95)*1.3)))))</f>
        <v>239664</v>
      </c>
      <c r="M304" s="19">
        <f>INT(IF(((IF(I304&lt;J304,J304,I304)/0.95)*1.5)&lt;297840,IF(297840&lt;=Q304,Q304,297840),IF(((IF(I304&lt;J304,J304,I304)/0.95)*1.5)&gt;539835,539835,IF(((IF(I304&lt;J304,J304,I304)/0.95)*1.5)&lt;Q304,Q304,((IF(I304&lt;J304,J304,I304)/0.95)*1.5)))))</f>
        <v>297840</v>
      </c>
      <c r="N304" s="15">
        <v>153805</v>
      </c>
      <c r="O304" s="15">
        <v>184752</v>
      </c>
      <c r="P304" s="15">
        <v>223296</v>
      </c>
      <c r="Q304" s="15">
        <v>277512</v>
      </c>
    </row>
    <row r="305" spans="1:17" ht="12.75">
      <c r="A305" s="3" t="s">
        <v>206</v>
      </c>
      <c r="B305" s="3" t="s">
        <v>286</v>
      </c>
      <c r="C305" s="3" t="s">
        <v>42</v>
      </c>
      <c r="D305">
        <v>6440</v>
      </c>
      <c r="E305">
        <v>0</v>
      </c>
      <c r="F305">
        <v>5</v>
      </c>
      <c r="G305" s="15"/>
      <c r="H305" s="16">
        <v>173560</v>
      </c>
      <c r="I305" s="13">
        <v>185155</v>
      </c>
      <c r="J305" s="19">
        <f t="shared" si="75"/>
        <v>185155</v>
      </c>
      <c r="K305" s="21">
        <f>INT(IF(((IF(I305&lt;J305,J305,I305)/0.95)*1.07)&lt;198288,IF(198288&lt;=O305,O305,198288),IF(((IF(I305&lt;J305,J305,I305)/0.95)*1.07)&gt;359397,359397,IF(((IF(I305&lt;J305,J305,I305)/0.95)*1.07)&lt;O305,O305,((IF(I305&lt;J305,J305,I305)/0.95)*1.07)))))</f>
        <v>217987</v>
      </c>
      <c r="L305" s="19">
        <f>INT(IF(((IF(I305&lt;J305,J305,I305)/0.95)*1.3)&lt;239664,IF(239664&lt;=P305,P305,239664),IF(((IF(I305&lt;J305,J305,I305)/0.95)*1.3)&gt;434391,434391,IF(((IF(I305&lt;J305,J305,I305)/0.95)*1.3)&lt;P305,P305,((IF(I305&lt;J305,J305,I305)/0.95)*1.3)))))</f>
        <v>263475</v>
      </c>
      <c r="M305" s="19">
        <f>INT(IF(((IF(I305&lt;J305,J305,I305)/0.95)*1.5)&lt;297840,IF(297840&lt;=Q305,Q305,297840),IF(((IF(I305&lt;J305,J305,I305)/0.95)*1.5)&gt;539835,539835,IF(((IF(I305&lt;J305,J305,I305)/0.95)*1.5)&lt;Q305,Q305,((IF(I305&lt;J305,J305,I305)/0.95)*1.5)))))</f>
        <v>327450</v>
      </c>
      <c r="N305" s="15">
        <v>180500</v>
      </c>
      <c r="O305" s="15">
        <v>217987</v>
      </c>
      <c r="P305" s="15">
        <v>263475</v>
      </c>
      <c r="Q305" s="15">
        <v>327450</v>
      </c>
    </row>
    <row r="306" spans="1:17" ht="12.75">
      <c r="A306" s="3" t="s">
        <v>206</v>
      </c>
      <c r="B306" s="3" t="s">
        <v>286</v>
      </c>
      <c r="C306" s="3" t="s">
        <v>358</v>
      </c>
      <c r="D306">
        <v>6440</v>
      </c>
      <c r="E306">
        <v>0</v>
      </c>
      <c r="F306">
        <v>9</v>
      </c>
      <c r="G306" s="15"/>
      <c r="H306" s="16">
        <v>173560</v>
      </c>
      <c r="I306" s="13">
        <v>185155</v>
      </c>
      <c r="J306" s="19">
        <f t="shared" si="75"/>
        <v>185155</v>
      </c>
      <c r="K306" s="21">
        <f>INT(IF(((IF(I306&lt;J306,J306,I306)/0.95)*1.07)&lt;198288,IF(198288&lt;=O306,O306,198288),IF(((IF(I306&lt;J306,J306,I306)/0.95)*1.07)&gt;359397,359397,IF(((IF(I306&lt;J306,J306,I306)/0.95)*1.07)&lt;O306,O306,((IF(I306&lt;J306,J306,I306)/0.95)*1.07)))))</f>
        <v>217987</v>
      </c>
      <c r="L306" s="19">
        <f>INT(IF(((IF(I306&lt;J306,J306,I306)/0.95)*1.3)&lt;239664,IF(239664&lt;=P306,P306,239664),IF(((IF(I306&lt;J306,J306,I306)/0.95)*1.3)&gt;434391,434391,IF(((IF(I306&lt;J306,J306,I306)/0.95)*1.3)&lt;P306,P306,((IF(I306&lt;J306,J306,I306)/0.95)*1.3)))))</f>
        <v>263475</v>
      </c>
      <c r="M306" s="19">
        <f>INT(IF(((IF(I306&lt;J306,J306,I306)/0.95)*1.5)&lt;297840,IF(297840&lt;=Q306,Q306,297840),IF(((IF(I306&lt;J306,J306,I306)/0.95)*1.5)&gt;539835,539835,IF(((IF(I306&lt;J306,J306,I306)/0.95)*1.5)&lt;Q306,Q306,((IF(I306&lt;J306,J306,I306)/0.95)*1.5)))))</f>
        <v>327450</v>
      </c>
      <c r="N306" s="15">
        <v>180500</v>
      </c>
      <c r="O306" s="15">
        <v>217987</v>
      </c>
      <c r="P306" s="15">
        <v>263475</v>
      </c>
      <c r="Q306" s="15">
        <v>327450</v>
      </c>
    </row>
    <row r="307" spans="1:17" ht="12.75">
      <c r="A307" s="3" t="s">
        <v>206</v>
      </c>
      <c r="B307" s="3" t="s">
        <v>286</v>
      </c>
      <c r="C307" s="3" t="s">
        <v>43</v>
      </c>
      <c r="D307">
        <v>6440</v>
      </c>
      <c r="E307">
        <v>0</v>
      </c>
      <c r="F307">
        <v>51</v>
      </c>
      <c r="G307" s="15"/>
      <c r="H307" s="16">
        <v>173560</v>
      </c>
      <c r="I307" s="13">
        <v>185155</v>
      </c>
      <c r="J307" s="19">
        <f t="shared" si="75"/>
        <v>185155</v>
      </c>
      <c r="K307" s="21">
        <f>INT(IF(((IF(I307&lt;J307,J307,I307)/0.95)*1.07)&lt;198288,IF(198288&lt;=O307,O307,198288),IF(((IF(I307&lt;J307,J307,I307)/0.95)*1.07)&gt;359397,359397,IF(((IF(I307&lt;J307,J307,I307)/0.95)*1.07)&lt;O307,O307,((IF(I307&lt;J307,J307,I307)/0.95)*1.07)))))</f>
        <v>217987</v>
      </c>
      <c r="L307" s="19">
        <f>INT(IF(((IF(I307&lt;J307,J307,I307)/0.95)*1.3)&lt;239664,IF(239664&lt;=P307,P307,239664),IF(((IF(I307&lt;J307,J307,I307)/0.95)*1.3)&gt;434391,434391,IF(((IF(I307&lt;J307,J307,I307)/0.95)*1.3)&lt;P307,P307,((IF(I307&lt;J307,J307,I307)/0.95)*1.3)))))</f>
        <v>263475</v>
      </c>
      <c r="M307" s="19">
        <f>INT(IF(((IF(I307&lt;J307,J307,I307)/0.95)*1.5)&lt;297840,IF(297840&lt;=Q307,Q307,297840),IF(((IF(I307&lt;J307,J307,I307)/0.95)*1.5)&gt;539835,539835,IF(((IF(I307&lt;J307,J307,I307)/0.95)*1.5)&lt;Q307,Q307,((IF(I307&lt;J307,J307,I307)/0.95)*1.5)))))</f>
        <v>327450</v>
      </c>
      <c r="N307" s="15">
        <v>180500</v>
      </c>
      <c r="O307" s="15">
        <v>217987</v>
      </c>
      <c r="P307" s="15">
        <v>263475</v>
      </c>
      <c r="Q307" s="15">
        <v>327450</v>
      </c>
    </row>
    <row r="308" spans="1:17" ht="12.75">
      <c r="A308" s="3" t="s">
        <v>206</v>
      </c>
      <c r="B308" s="3" t="s">
        <v>286</v>
      </c>
      <c r="C308" s="3" t="s">
        <v>354</v>
      </c>
      <c r="D308">
        <v>6440</v>
      </c>
      <c r="E308">
        <v>0</v>
      </c>
      <c r="F308">
        <v>67</v>
      </c>
      <c r="G308" s="15"/>
      <c r="H308" s="16">
        <v>173560</v>
      </c>
      <c r="I308" s="13">
        <v>185155</v>
      </c>
      <c r="J308" s="19">
        <f t="shared" si="75"/>
        <v>185155</v>
      </c>
      <c r="K308" s="21">
        <f>INT(IF(((IF(I308&lt;J308,J308,I308)/0.95)*1.07)&lt;198288,IF(198288&lt;=O308,O308,198288),IF(((IF(I308&lt;J308,J308,I308)/0.95)*1.07)&gt;359397,359397,IF(((IF(I308&lt;J308,J308,I308)/0.95)*1.07)&lt;O308,O308,((IF(I308&lt;J308,J308,I308)/0.95)*1.07)))))</f>
        <v>217987</v>
      </c>
      <c r="L308" s="19">
        <f>INT(IF(((IF(I308&lt;J308,J308,I308)/0.95)*1.3)&lt;239664,IF(239664&lt;=P308,P308,239664),IF(((IF(I308&lt;J308,J308,I308)/0.95)*1.3)&gt;434391,434391,IF(((IF(I308&lt;J308,J308,I308)/0.95)*1.3)&lt;P308,P308,((IF(I308&lt;J308,J308,I308)/0.95)*1.3)))))</f>
        <v>263475</v>
      </c>
      <c r="M308" s="19">
        <f>INT(IF(((IF(I308&lt;J308,J308,I308)/0.95)*1.5)&lt;297840,IF(297840&lt;=Q308,Q308,297840),IF(((IF(I308&lt;J308,J308,I308)/0.95)*1.5)&gt;539835,539835,IF(((IF(I308&lt;J308,J308,I308)/0.95)*1.5)&lt;Q308,Q308,((IF(I308&lt;J308,J308,I308)/0.95)*1.5)))))</f>
        <v>327450</v>
      </c>
      <c r="N308" s="15">
        <v>180500</v>
      </c>
      <c r="O308" s="15">
        <v>217987</v>
      </c>
      <c r="P308" s="15">
        <v>263475</v>
      </c>
      <c r="Q308" s="15">
        <v>327450</v>
      </c>
    </row>
    <row r="309" spans="1:17" ht="12.75">
      <c r="A309" s="3" t="s">
        <v>206</v>
      </c>
      <c r="B309" s="3" t="s">
        <v>286</v>
      </c>
      <c r="C309" s="3" t="s">
        <v>44</v>
      </c>
      <c r="D309">
        <v>6440</v>
      </c>
      <c r="E309">
        <v>0</v>
      </c>
      <c r="F309">
        <v>71</v>
      </c>
      <c r="G309" s="15"/>
      <c r="H309" s="16">
        <v>173560</v>
      </c>
      <c r="I309" s="13">
        <v>185155</v>
      </c>
      <c r="J309" s="19">
        <f t="shared" si="75"/>
        <v>185155</v>
      </c>
      <c r="K309" s="21">
        <f aca="true" t="shared" si="76" ref="K309:K316">INT(IF(((IF(I309&lt;J309,J309,I309)/0.95)*1.07)&lt;198288,IF(198288&lt;=O309,O309,198288),IF(((IF(I309&lt;J309,J309,I309)/0.95)*1.07)&gt;359397,359397,IF(((IF(I309&lt;J309,J309,I309)/0.95)*1.07)&lt;O309,O309,((IF(I309&lt;J309,J309,I309)/0.95)*1.07)))))</f>
        <v>217987</v>
      </c>
      <c r="L309" s="19">
        <f aca="true" t="shared" si="77" ref="L309:L316">INT(IF(((IF(I309&lt;J309,J309,I309)/0.95)*1.3)&lt;239664,IF(239664&lt;=P309,P309,239664),IF(((IF(I309&lt;J309,J309,I309)/0.95)*1.3)&gt;434391,434391,IF(((IF(I309&lt;J309,J309,I309)/0.95)*1.3)&lt;P309,P309,((IF(I309&lt;J309,J309,I309)/0.95)*1.3)))))</f>
        <v>263475</v>
      </c>
      <c r="M309" s="19">
        <f aca="true" t="shared" si="78" ref="M309:M316">INT(IF(((IF(I309&lt;J309,J309,I309)/0.95)*1.5)&lt;297840,IF(297840&lt;=Q309,Q309,297840),IF(((IF(I309&lt;J309,J309,I309)/0.95)*1.5)&gt;539835,539835,IF(((IF(I309&lt;J309,J309,I309)/0.95)*1.5)&lt;Q309,Q309,((IF(I309&lt;J309,J309,I309)/0.95)*1.5)))))</f>
        <v>327450</v>
      </c>
      <c r="N309" s="15">
        <v>180500</v>
      </c>
      <c r="O309" s="15">
        <v>217987</v>
      </c>
      <c r="P309" s="15">
        <v>263475</v>
      </c>
      <c r="Q309" s="15">
        <v>327450</v>
      </c>
    </row>
    <row r="310" spans="1:13" ht="12.75">
      <c r="A310" s="3"/>
      <c r="B310" s="3"/>
      <c r="C310" s="3"/>
      <c r="D310"/>
      <c r="E310"/>
      <c r="F310"/>
      <c r="G310" s="15"/>
      <c r="H310" s="16"/>
      <c r="I310" s="13"/>
      <c r="J310" s="19"/>
      <c r="K310" s="21"/>
      <c r="L310" s="19"/>
      <c r="M310" s="19"/>
    </row>
    <row r="311" spans="1:17" ht="12.75">
      <c r="A311" s="3" t="s">
        <v>207</v>
      </c>
      <c r="B311" s="3" t="s">
        <v>282</v>
      </c>
      <c r="C311" s="3" t="s">
        <v>353</v>
      </c>
      <c r="D311">
        <v>5660</v>
      </c>
      <c r="E311">
        <v>0</v>
      </c>
      <c r="F311">
        <v>103</v>
      </c>
      <c r="G311" s="15"/>
      <c r="H311" s="15"/>
      <c r="I311" s="13">
        <v>180405</v>
      </c>
      <c r="J311" s="19">
        <f t="shared" si="75"/>
        <v>180405</v>
      </c>
      <c r="K311" s="21">
        <f t="shared" si="76"/>
        <v>205912</v>
      </c>
      <c r="L311" s="19">
        <f t="shared" si="77"/>
        <v>248887</v>
      </c>
      <c r="M311" s="19">
        <f t="shared" si="78"/>
        <v>309337</v>
      </c>
      <c r="N311" s="15">
        <v>161975</v>
      </c>
      <c r="O311" s="15">
        <v>205912</v>
      </c>
      <c r="P311" s="15">
        <v>248887</v>
      </c>
      <c r="Q311" s="15">
        <v>309337</v>
      </c>
    </row>
    <row r="312" spans="1:17" ht="12.75">
      <c r="A312" s="3" t="s">
        <v>207</v>
      </c>
      <c r="B312" s="3" t="s">
        <v>276</v>
      </c>
      <c r="C312" s="3" t="s">
        <v>45</v>
      </c>
      <c r="D312">
        <v>6160</v>
      </c>
      <c r="E312">
        <v>0</v>
      </c>
      <c r="F312">
        <v>17</v>
      </c>
      <c r="G312" s="15"/>
      <c r="H312" s="16">
        <v>149530</v>
      </c>
      <c r="I312" s="13">
        <v>184666</v>
      </c>
      <c r="J312" s="19">
        <f aca="true" t="shared" si="79" ref="J312:J323">IF(IF(I312&lt;154896,154896,IF(I312&gt;280749,280749,I312))&gt;N312,IF(I312&lt;154896,154896,IF(I312&gt;280749,280749,I312)),N312)</f>
        <v>184666</v>
      </c>
      <c r="K312" s="21">
        <f t="shared" si="76"/>
        <v>207992</v>
      </c>
      <c r="L312" s="19">
        <f t="shared" si="77"/>
        <v>252700</v>
      </c>
      <c r="M312" s="19">
        <f t="shared" si="78"/>
        <v>297840</v>
      </c>
      <c r="N312" s="15">
        <v>171000</v>
      </c>
      <c r="O312" s="15">
        <v>192600</v>
      </c>
      <c r="P312" s="15">
        <v>234000</v>
      </c>
      <c r="Q312" s="15">
        <v>277512</v>
      </c>
    </row>
    <row r="313" spans="1:17" ht="12.75">
      <c r="A313" s="3" t="s">
        <v>207</v>
      </c>
      <c r="B313" s="3" t="s">
        <v>276</v>
      </c>
      <c r="C313" s="3" t="s">
        <v>46</v>
      </c>
      <c r="D313">
        <v>6160</v>
      </c>
      <c r="E313">
        <v>0</v>
      </c>
      <c r="F313">
        <v>29</v>
      </c>
      <c r="G313" s="15"/>
      <c r="H313" s="16">
        <v>149530</v>
      </c>
      <c r="I313" s="13">
        <v>184666</v>
      </c>
      <c r="J313" s="19">
        <f t="shared" si="79"/>
        <v>184666</v>
      </c>
      <c r="K313" s="21">
        <f t="shared" si="76"/>
        <v>207992</v>
      </c>
      <c r="L313" s="19">
        <f t="shared" si="77"/>
        <v>252700</v>
      </c>
      <c r="M313" s="19">
        <f t="shared" si="78"/>
        <v>297840</v>
      </c>
      <c r="N313" s="15">
        <v>171000</v>
      </c>
      <c r="O313" s="15">
        <v>192600</v>
      </c>
      <c r="P313" s="15">
        <v>234000</v>
      </c>
      <c r="Q313" s="15">
        <v>277512</v>
      </c>
    </row>
    <row r="314" spans="1:17" ht="12.75">
      <c r="A314" s="3" t="s">
        <v>207</v>
      </c>
      <c r="B314" s="3" t="s">
        <v>276</v>
      </c>
      <c r="C314" s="3" t="s">
        <v>463</v>
      </c>
      <c r="D314">
        <v>6160</v>
      </c>
      <c r="E314">
        <v>0</v>
      </c>
      <c r="F314">
        <v>45</v>
      </c>
      <c r="G314" s="15"/>
      <c r="H314" s="16">
        <v>149530</v>
      </c>
      <c r="I314" s="13">
        <v>184666</v>
      </c>
      <c r="J314" s="19">
        <f t="shared" si="79"/>
        <v>184666</v>
      </c>
      <c r="K314" s="21">
        <f t="shared" si="76"/>
        <v>207992</v>
      </c>
      <c r="L314" s="19">
        <f t="shared" si="77"/>
        <v>252700</v>
      </c>
      <c r="M314" s="19">
        <f t="shared" si="78"/>
        <v>297840</v>
      </c>
      <c r="N314" s="15">
        <v>171000</v>
      </c>
      <c r="O314" s="15">
        <v>192600</v>
      </c>
      <c r="P314" s="15">
        <v>234000</v>
      </c>
      <c r="Q314" s="15">
        <v>277512</v>
      </c>
    </row>
    <row r="315" spans="1:17" ht="12.75">
      <c r="A315" s="3" t="s">
        <v>207</v>
      </c>
      <c r="B315" s="3" t="s">
        <v>276</v>
      </c>
      <c r="C315" s="3" t="s">
        <v>339</v>
      </c>
      <c r="D315">
        <v>6160</v>
      </c>
      <c r="E315">
        <v>0</v>
      </c>
      <c r="F315">
        <v>91</v>
      </c>
      <c r="G315" s="15"/>
      <c r="H315" s="16">
        <v>149530</v>
      </c>
      <c r="I315" s="13">
        <v>184666</v>
      </c>
      <c r="J315" s="19">
        <f t="shared" si="79"/>
        <v>184666</v>
      </c>
      <c r="K315" s="21">
        <f t="shared" si="76"/>
        <v>207992</v>
      </c>
      <c r="L315" s="19">
        <f t="shared" si="77"/>
        <v>252700</v>
      </c>
      <c r="M315" s="19">
        <f t="shared" si="78"/>
        <v>297840</v>
      </c>
      <c r="N315" s="15">
        <v>171000</v>
      </c>
      <c r="O315" s="15">
        <v>192600</v>
      </c>
      <c r="P315" s="15">
        <v>234000</v>
      </c>
      <c r="Q315" s="15">
        <v>277512</v>
      </c>
    </row>
    <row r="316" spans="1:17" ht="12.75">
      <c r="A316" s="3" t="s">
        <v>207</v>
      </c>
      <c r="B316" s="3" t="s">
        <v>276</v>
      </c>
      <c r="C316" s="3" t="s">
        <v>47</v>
      </c>
      <c r="D316">
        <v>6160</v>
      </c>
      <c r="E316">
        <v>0</v>
      </c>
      <c r="F316">
        <v>101</v>
      </c>
      <c r="G316" s="15"/>
      <c r="H316" s="16">
        <v>149530</v>
      </c>
      <c r="I316" s="13">
        <v>184666</v>
      </c>
      <c r="J316" s="19">
        <f t="shared" si="79"/>
        <v>184666</v>
      </c>
      <c r="K316" s="21">
        <f t="shared" si="76"/>
        <v>207992</v>
      </c>
      <c r="L316" s="19">
        <f t="shared" si="77"/>
        <v>252700</v>
      </c>
      <c r="M316" s="19">
        <f t="shared" si="78"/>
        <v>297840</v>
      </c>
      <c r="N316" s="15">
        <v>171000</v>
      </c>
      <c r="O316" s="15">
        <v>192600</v>
      </c>
      <c r="P316" s="15">
        <v>234000</v>
      </c>
      <c r="Q316" s="15">
        <v>277512</v>
      </c>
    </row>
    <row r="317" spans="1:17" ht="12.75">
      <c r="A317" s="3" t="s">
        <v>207</v>
      </c>
      <c r="B317" s="3" t="s">
        <v>287</v>
      </c>
      <c r="C317" s="3" t="s">
        <v>48</v>
      </c>
      <c r="D317">
        <v>8050</v>
      </c>
      <c r="E317">
        <v>0</v>
      </c>
      <c r="F317">
        <v>27</v>
      </c>
      <c r="G317" s="15"/>
      <c r="H317" s="15"/>
      <c r="I317" s="13">
        <v>156750</v>
      </c>
      <c r="J317" s="19">
        <f t="shared" si="79"/>
        <v>156750</v>
      </c>
      <c r="K317" s="21">
        <f aca="true" t="shared" si="80" ref="K317:K333">INT(IF(((IF(I317&lt;J317,J317,I317)/0.95)*1.07)&lt;198288,IF(198288&lt;=O317,O317,198288),IF(((IF(I317&lt;J317,J317,I317)/0.95)*1.07)&gt;359397,359397,IF(((IF(I317&lt;J317,J317,I317)/0.95)*1.07)&lt;O317,O317,((IF(I317&lt;J317,J317,I317)/0.95)*1.07)))))</f>
        <v>198288</v>
      </c>
      <c r="L317" s="19">
        <f aca="true" t="shared" si="81" ref="L317:L333">INT(IF(((IF(I317&lt;J317,J317,I317)/0.95)*1.3)&lt;239664,IF(239664&lt;=P317,P317,239664),IF(((IF(I317&lt;J317,J317,I317)/0.95)*1.3)&gt;434391,434391,IF(((IF(I317&lt;J317,J317,I317)/0.95)*1.3)&lt;P317,P317,((IF(I317&lt;J317,J317,I317)/0.95)*1.3)))))</f>
        <v>239664</v>
      </c>
      <c r="M317" s="19">
        <f aca="true" t="shared" si="82" ref="M317:M333">INT(IF(((IF(I317&lt;J317,J317,I317)/0.95)*1.5)&lt;297840,IF(297840&lt;=Q317,Q317,297840),IF(((IF(I317&lt;J317,J317,I317)/0.95)*1.5)&gt;539835,539835,IF(((IF(I317&lt;J317,J317,I317)/0.95)*1.5)&lt;Q317,Q317,((IF(I317&lt;J317,J317,I317)/0.95)*1.5)))))</f>
        <v>297840</v>
      </c>
      <c r="N317" s="15">
        <v>144336</v>
      </c>
      <c r="O317" s="15">
        <v>184752</v>
      </c>
      <c r="P317" s="15">
        <v>223296</v>
      </c>
      <c r="Q317" s="15">
        <v>277512</v>
      </c>
    </row>
    <row r="318" spans="1:13" ht="12.75">
      <c r="A318" s="3"/>
      <c r="B318" s="3"/>
      <c r="C318" s="3"/>
      <c r="D318"/>
      <c r="E318"/>
      <c r="F318"/>
      <c r="G318" s="15"/>
      <c r="H318" s="15"/>
      <c r="I318" s="13"/>
      <c r="J318" s="19"/>
      <c r="K318" s="21"/>
      <c r="L318" s="19"/>
      <c r="M318" s="19"/>
    </row>
    <row r="319" spans="1:17" ht="12.75">
      <c r="A319" s="3" t="s">
        <v>208</v>
      </c>
      <c r="B319" s="3" t="s">
        <v>288</v>
      </c>
      <c r="C319" s="3" t="s">
        <v>49</v>
      </c>
      <c r="D319">
        <v>1310</v>
      </c>
      <c r="E319">
        <v>0</v>
      </c>
      <c r="F319">
        <v>25</v>
      </c>
      <c r="G319" s="15"/>
      <c r="H319" s="15"/>
      <c r="I319" s="13">
        <v>0</v>
      </c>
      <c r="J319" s="19">
        <f t="shared" si="79"/>
        <v>197600</v>
      </c>
      <c r="K319" s="21">
        <f t="shared" si="80"/>
        <v>222560</v>
      </c>
      <c r="L319" s="19">
        <f t="shared" si="81"/>
        <v>270400</v>
      </c>
      <c r="M319" s="19">
        <f t="shared" si="82"/>
        <v>312000</v>
      </c>
      <c r="N319" s="15">
        <v>197600</v>
      </c>
      <c r="O319" s="15">
        <v>222560</v>
      </c>
      <c r="P319" s="15">
        <v>270400</v>
      </c>
      <c r="Q319" s="15">
        <v>312000</v>
      </c>
    </row>
    <row r="320" spans="1:17" ht="12.75">
      <c r="A320" s="3" t="s">
        <v>208</v>
      </c>
      <c r="B320" s="3" t="s">
        <v>288</v>
      </c>
      <c r="C320" s="3" t="s">
        <v>50</v>
      </c>
      <c r="D320">
        <v>1310</v>
      </c>
      <c r="E320">
        <v>0</v>
      </c>
      <c r="F320">
        <v>35</v>
      </c>
      <c r="G320" s="15"/>
      <c r="H320" s="15"/>
      <c r="I320" s="13">
        <v>0</v>
      </c>
      <c r="J320" s="19">
        <f t="shared" si="79"/>
        <v>197600</v>
      </c>
      <c r="K320" s="21">
        <f t="shared" si="80"/>
        <v>222560</v>
      </c>
      <c r="L320" s="19">
        <f t="shared" si="81"/>
        <v>270400</v>
      </c>
      <c r="M320" s="19">
        <f t="shared" si="82"/>
        <v>312000</v>
      </c>
      <c r="N320" s="15">
        <v>197600</v>
      </c>
      <c r="O320" s="15">
        <v>222560</v>
      </c>
      <c r="P320" s="15">
        <v>270400</v>
      </c>
      <c r="Q320" s="15">
        <v>312000</v>
      </c>
    </row>
    <row r="321" spans="1:17" ht="12.75">
      <c r="A321" s="3" t="s">
        <v>208</v>
      </c>
      <c r="B321" s="3" t="s">
        <v>288</v>
      </c>
      <c r="C321" s="3" t="s">
        <v>51</v>
      </c>
      <c r="D321">
        <v>1310</v>
      </c>
      <c r="E321">
        <v>0</v>
      </c>
      <c r="F321">
        <v>41</v>
      </c>
      <c r="G321" s="15"/>
      <c r="H321" s="15"/>
      <c r="I321" s="13">
        <v>0</v>
      </c>
      <c r="J321" s="19">
        <f t="shared" si="79"/>
        <v>197600</v>
      </c>
      <c r="K321" s="21">
        <f t="shared" si="80"/>
        <v>222560</v>
      </c>
      <c r="L321" s="19">
        <f t="shared" si="81"/>
        <v>270400</v>
      </c>
      <c r="M321" s="19">
        <f t="shared" si="82"/>
        <v>312000</v>
      </c>
      <c r="N321" s="15">
        <v>197600</v>
      </c>
      <c r="O321" s="15">
        <v>222560</v>
      </c>
      <c r="P321" s="15">
        <v>270400</v>
      </c>
      <c r="Q321" s="15">
        <v>312000</v>
      </c>
    </row>
    <row r="322" spans="1:17" ht="12.75">
      <c r="A322" s="3" t="s">
        <v>208</v>
      </c>
      <c r="B322" s="3" t="s">
        <v>288</v>
      </c>
      <c r="C322" s="3" t="s">
        <v>52</v>
      </c>
      <c r="D322">
        <v>1310</v>
      </c>
      <c r="E322">
        <v>0</v>
      </c>
      <c r="F322">
        <v>63</v>
      </c>
      <c r="G322" s="15"/>
      <c r="H322" s="15"/>
      <c r="I322" s="13">
        <v>0</v>
      </c>
      <c r="J322" s="19">
        <f t="shared" si="79"/>
        <v>197600</v>
      </c>
      <c r="K322" s="21">
        <f t="shared" si="80"/>
        <v>222560</v>
      </c>
      <c r="L322" s="19">
        <f t="shared" si="81"/>
        <v>270400</v>
      </c>
      <c r="M322" s="19">
        <f t="shared" si="82"/>
        <v>312000</v>
      </c>
      <c r="N322" s="15">
        <v>197600</v>
      </c>
      <c r="O322" s="15">
        <v>222560</v>
      </c>
      <c r="P322" s="15">
        <v>270400</v>
      </c>
      <c r="Q322" s="15">
        <v>312000</v>
      </c>
    </row>
    <row r="323" spans="1:17" ht="12.75">
      <c r="A323" s="3" t="s">
        <v>208</v>
      </c>
      <c r="B323" s="3" t="s">
        <v>288</v>
      </c>
      <c r="C323" s="3" t="s">
        <v>53</v>
      </c>
      <c r="D323">
        <v>1310</v>
      </c>
      <c r="E323">
        <v>0</v>
      </c>
      <c r="F323">
        <v>129</v>
      </c>
      <c r="G323" s="15"/>
      <c r="H323" s="15"/>
      <c r="I323" s="13">
        <v>0</v>
      </c>
      <c r="J323" s="19">
        <f t="shared" si="79"/>
        <v>197600</v>
      </c>
      <c r="K323" s="21">
        <f t="shared" si="80"/>
        <v>222560</v>
      </c>
      <c r="L323" s="19">
        <f t="shared" si="81"/>
        <v>270400</v>
      </c>
      <c r="M323" s="19">
        <f t="shared" si="82"/>
        <v>312000</v>
      </c>
      <c r="N323" s="15">
        <v>197600</v>
      </c>
      <c r="O323" s="15">
        <v>222560</v>
      </c>
      <c r="P323" s="15">
        <v>270400</v>
      </c>
      <c r="Q323" s="15">
        <v>312000</v>
      </c>
    </row>
    <row r="324" spans="1:17" ht="12.75">
      <c r="A324" s="3" t="s">
        <v>208</v>
      </c>
      <c r="B324" s="3" t="s">
        <v>289</v>
      </c>
      <c r="C324" s="3" t="s">
        <v>63</v>
      </c>
      <c r="D324">
        <v>7440</v>
      </c>
      <c r="E324">
        <v>0</v>
      </c>
      <c r="F324">
        <v>7</v>
      </c>
      <c r="G324" s="15"/>
      <c r="H324" s="15"/>
      <c r="I324" s="13">
        <v>0</v>
      </c>
      <c r="J324" s="19">
        <f aca="true" t="shared" si="83" ref="J324:J355">IF(IF(I324&lt;154896,154896,IF(I324&gt;280749,280749,I324))&gt;N324,IF(I324&lt;154896,154896,IF(I324&gt;280749,280749,I324)),N324)</f>
        <v>247000</v>
      </c>
      <c r="K324" s="21">
        <f t="shared" si="80"/>
        <v>278200</v>
      </c>
      <c r="L324" s="19">
        <f t="shared" si="81"/>
        <v>338000</v>
      </c>
      <c r="M324" s="19">
        <f t="shared" si="82"/>
        <v>390000</v>
      </c>
      <c r="N324" s="15">
        <v>247000</v>
      </c>
      <c r="O324" s="15">
        <v>278200</v>
      </c>
      <c r="P324" s="15">
        <v>338000</v>
      </c>
      <c r="Q324" s="15">
        <v>390000</v>
      </c>
    </row>
    <row r="325" spans="1:17" ht="12.75">
      <c r="A325" s="3" t="s">
        <v>208</v>
      </c>
      <c r="B325" s="3" t="s">
        <v>289</v>
      </c>
      <c r="C325" s="3" t="s">
        <v>64</v>
      </c>
      <c r="D325">
        <v>7440</v>
      </c>
      <c r="E325">
        <v>0</v>
      </c>
      <c r="F325">
        <v>17</v>
      </c>
      <c r="G325" s="15"/>
      <c r="H325" s="15"/>
      <c r="I325" s="13">
        <v>0</v>
      </c>
      <c r="J325" s="19">
        <f t="shared" si="83"/>
        <v>247000</v>
      </c>
      <c r="K325" s="21">
        <f t="shared" si="80"/>
        <v>278200</v>
      </c>
      <c r="L325" s="19">
        <f t="shared" si="81"/>
        <v>338000</v>
      </c>
      <c r="M325" s="19">
        <f t="shared" si="82"/>
        <v>390000</v>
      </c>
      <c r="N325" s="15">
        <v>247000</v>
      </c>
      <c r="O325" s="15">
        <v>278200</v>
      </c>
      <c r="P325" s="15">
        <v>338000</v>
      </c>
      <c r="Q325" s="15">
        <v>390000</v>
      </c>
    </row>
    <row r="326" spans="1:17" ht="12.75">
      <c r="A326" s="3" t="s">
        <v>208</v>
      </c>
      <c r="B326" s="3" t="s">
        <v>289</v>
      </c>
      <c r="C326" s="3" t="s">
        <v>65</v>
      </c>
      <c r="D326">
        <v>7440</v>
      </c>
      <c r="E326">
        <v>0</v>
      </c>
      <c r="F326">
        <v>21</v>
      </c>
      <c r="G326" s="15"/>
      <c r="H326" s="15"/>
      <c r="I326" s="13">
        <v>0</v>
      </c>
      <c r="J326" s="19">
        <f t="shared" si="83"/>
        <v>247000</v>
      </c>
      <c r="K326" s="21">
        <f t="shared" si="80"/>
        <v>278200</v>
      </c>
      <c r="L326" s="19">
        <f t="shared" si="81"/>
        <v>338000</v>
      </c>
      <c r="M326" s="19">
        <f t="shared" si="82"/>
        <v>390000</v>
      </c>
      <c r="N326" s="15">
        <v>247000</v>
      </c>
      <c r="O326" s="15">
        <v>278200</v>
      </c>
      <c r="P326" s="15">
        <v>338000</v>
      </c>
      <c r="Q326" s="15">
        <v>390000</v>
      </c>
    </row>
    <row r="327" spans="1:17" ht="12.75">
      <c r="A327" s="3" t="s">
        <v>208</v>
      </c>
      <c r="B327" s="3" t="s">
        <v>289</v>
      </c>
      <c r="C327" s="3" t="s">
        <v>66</v>
      </c>
      <c r="D327">
        <v>7440</v>
      </c>
      <c r="E327">
        <v>0</v>
      </c>
      <c r="F327">
        <v>29</v>
      </c>
      <c r="G327" s="15"/>
      <c r="H327" s="15"/>
      <c r="I327" s="13">
        <v>0</v>
      </c>
      <c r="J327" s="19">
        <f t="shared" si="83"/>
        <v>247000</v>
      </c>
      <c r="K327" s="21">
        <f t="shared" si="80"/>
        <v>278200</v>
      </c>
      <c r="L327" s="19">
        <f t="shared" si="81"/>
        <v>338000</v>
      </c>
      <c r="M327" s="19">
        <f t="shared" si="82"/>
        <v>390000</v>
      </c>
      <c r="N327" s="15">
        <v>247000</v>
      </c>
      <c r="O327" s="15">
        <v>278200</v>
      </c>
      <c r="P327" s="15">
        <v>338000</v>
      </c>
      <c r="Q327" s="15">
        <v>390000</v>
      </c>
    </row>
    <row r="328" spans="1:17" ht="12.75">
      <c r="A328" s="3" t="s">
        <v>208</v>
      </c>
      <c r="B328" s="3" t="s">
        <v>289</v>
      </c>
      <c r="C328" s="3" t="s">
        <v>67</v>
      </c>
      <c r="D328">
        <v>7440</v>
      </c>
      <c r="E328">
        <v>0</v>
      </c>
      <c r="F328">
        <v>31</v>
      </c>
      <c r="G328" s="15"/>
      <c r="H328" s="15"/>
      <c r="I328" s="13">
        <v>0</v>
      </c>
      <c r="J328" s="19">
        <f t="shared" si="83"/>
        <v>247000</v>
      </c>
      <c r="K328" s="21">
        <f t="shared" si="80"/>
        <v>278200</v>
      </c>
      <c r="L328" s="19">
        <f t="shared" si="81"/>
        <v>338000</v>
      </c>
      <c r="M328" s="19">
        <f t="shared" si="82"/>
        <v>390000</v>
      </c>
      <c r="N328" s="15">
        <v>247000</v>
      </c>
      <c r="O328" s="15">
        <v>278200</v>
      </c>
      <c r="P328" s="15">
        <v>338000</v>
      </c>
      <c r="Q328" s="15">
        <v>390000</v>
      </c>
    </row>
    <row r="329" spans="1:17" ht="12.75">
      <c r="A329" s="3" t="s">
        <v>208</v>
      </c>
      <c r="B329" s="3" t="s">
        <v>289</v>
      </c>
      <c r="C329" s="3" t="s">
        <v>68</v>
      </c>
      <c r="D329">
        <v>7440</v>
      </c>
      <c r="E329">
        <v>0</v>
      </c>
      <c r="F329">
        <v>33</v>
      </c>
      <c r="G329" s="15"/>
      <c r="H329" s="15"/>
      <c r="I329" s="13">
        <v>0</v>
      </c>
      <c r="J329" s="19">
        <f t="shared" si="83"/>
        <v>247000</v>
      </c>
      <c r="K329" s="21">
        <f t="shared" si="80"/>
        <v>278200</v>
      </c>
      <c r="L329" s="19">
        <f t="shared" si="81"/>
        <v>338000</v>
      </c>
      <c r="M329" s="19">
        <f t="shared" si="82"/>
        <v>390000</v>
      </c>
      <c r="N329" s="15">
        <v>247000</v>
      </c>
      <c r="O329" s="15">
        <v>278200</v>
      </c>
      <c r="P329" s="15">
        <v>338000</v>
      </c>
      <c r="Q329" s="15">
        <v>390000</v>
      </c>
    </row>
    <row r="330" spans="1:17" ht="12.75">
      <c r="A330" s="3" t="s">
        <v>208</v>
      </c>
      <c r="B330" s="3" t="s">
        <v>289</v>
      </c>
      <c r="C330" s="3" t="s">
        <v>69</v>
      </c>
      <c r="D330">
        <v>7440</v>
      </c>
      <c r="E330">
        <v>0</v>
      </c>
      <c r="F330">
        <v>37</v>
      </c>
      <c r="G330" s="15"/>
      <c r="H330" s="15"/>
      <c r="I330" s="13">
        <v>0</v>
      </c>
      <c r="J330" s="19">
        <f t="shared" si="83"/>
        <v>247000</v>
      </c>
      <c r="K330" s="21">
        <f t="shared" si="80"/>
        <v>278200</v>
      </c>
      <c r="L330" s="19">
        <f t="shared" si="81"/>
        <v>338000</v>
      </c>
      <c r="M330" s="19">
        <f t="shared" si="82"/>
        <v>390000</v>
      </c>
      <c r="N330" s="15">
        <v>247000</v>
      </c>
      <c r="O330" s="15">
        <v>278200</v>
      </c>
      <c r="P330" s="15">
        <v>338000</v>
      </c>
      <c r="Q330" s="15">
        <v>390000</v>
      </c>
    </row>
    <row r="331" spans="1:17" ht="12.75">
      <c r="A331" s="3" t="s">
        <v>208</v>
      </c>
      <c r="B331" s="3" t="s">
        <v>289</v>
      </c>
      <c r="C331" s="3" t="s">
        <v>70</v>
      </c>
      <c r="D331">
        <v>7440</v>
      </c>
      <c r="E331">
        <v>0</v>
      </c>
      <c r="F331">
        <v>45</v>
      </c>
      <c r="G331" s="15"/>
      <c r="H331" s="15"/>
      <c r="I331" s="13">
        <v>0</v>
      </c>
      <c r="J331" s="19">
        <f t="shared" si="83"/>
        <v>247000</v>
      </c>
      <c r="K331" s="21">
        <f t="shared" si="80"/>
        <v>278200</v>
      </c>
      <c r="L331" s="19">
        <f t="shared" si="81"/>
        <v>338000</v>
      </c>
      <c r="M331" s="19">
        <f t="shared" si="82"/>
        <v>390000</v>
      </c>
      <c r="N331" s="15">
        <v>247000</v>
      </c>
      <c r="O331" s="15">
        <v>278200</v>
      </c>
      <c r="P331" s="15">
        <v>338000</v>
      </c>
      <c r="Q331" s="15">
        <v>390000</v>
      </c>
    </row>
    <row r="332" spans="1:17" ht="12.75">
      <c r="A332" s="3" t="s">
        <v>208</v>
      </c>
      <c r="B332" s="3" t="s">
        <v>289</v>
      </c>
      <c r="C332" s="3" t="s">
        <v>71</v>
      </c>
      <c r="D332">
        <v>7440</v>
      </c>
      <c r="E332">
        <v>0</v>
      </c>
      <c r="F332">
        <v>47</v>
      </c>
      <c r="G332" s="15"/>
      <c r="H332" s="15"/>
      <c r="I332" s="13">
        <v>0</v>
      </c>
      <c r="J332" s="19">
        <f t="shared" si="83"/>
        <v>247000</v>
      </c>
      <c r="K332" s="21">
        <f t="shared" si="80"/>
        <v>278200</v>
      </c>
      <c r="L332" s="19">
        <f t="shared" si="81"/>
        <v>338000</v>
      </c>
      <c r="M332" s="19">
        <f t="shared" si="82"/>
        <v>390000</v>
      </c>
      <c r="N332" s="15">
        <v>247000</v>
      </c>
      <c r="O332" s="15">
        <v>278200</v>
      </c>
      <c r="P332" s="15">
        <v>338000</v>
      </c>
      <c r="Q332" s="15">
        <v>390000</v>
      </c>
    </row>
    <row r="333" spans="1:17" ht="12.75">
      <c r="A333" s="3" t="s">
        <v>208</v>
      </c>
      <c r="B333" s="3" t="s">
        <v>289</v>
      </c>
      <c r="C333" s="3" t="s">
        <v>72</v>
      </c>
      <c r="D333">
        <v>7440</v>
      </c>
      <c r="E333">
        <v>0</v>
      </c>
      <c r="F333">
        <v>51</v>
      </c>
      <c r="G333" s="15"/>
      <c r="H333" s="15"/>
      <c r="I333" s="13">
        <v>0</v>
      </c>
      <c r="J333" s="19">
        <f t="shared" si="83"/>
        <v>247000</v>
      </c>
      <c r="K333" s="21">
        <f t="shared" si="80"/>
        <v>278200</v>
      </c>
      <c r="L333" s="19">
        <f t="shared" si="81"/>
        <v>338000</v>
      </c>
      <c r="M333" s="19">
        <f t="shared" si="82"/>
        <v>390000</v>
      </c>
      <c r="N333" s="15">
        <v>247000</v>
      </c>
      <c r="O333" s="15">
        <v>278200</v>
      </c>
      <c r="P333" s="15">
        <v>338000</v>
      </c>
      <c r="Q333" s="15">
        <v>390000</v>
      </c>
    </row>
    <row r="334" spans="1:17" ht="12.75">
      <c r="A334" s="3" t="s">
        <v>208</v>
      </c>
      <c r="B334" s="3" t="s">
        <v>289</v>
      </c>
      <c r="C334" s="3" t="s">
        <v>73</v>
      </c>
      <c r="D334">
        <v>7440</v>
      </c>
      <c r="E334">
        <v>0</v>
      </c>
      <c r="F334">
        <v>53</v>
      </c>
      <c r="G334" s="15"/>
      <c r="H334" s="15"/>
      <c r="I334" s="13">
        <v>0</v>
      </c>
      <c r="J334" s="19">
        <f t="shared" si="83"/>
        <v>247000</v>
      </c>
      <c r="K334" s="21">
        <f aca="true" t="shared" si="84" ref="K334:K365">INT(IF(((IF(I334&lt;J334,J334,I334)/0.95)*1.07)&lt;198288,IF(198288&lt;=O334,O334,198288),IF(((IF(I334&lt;J334,J334,I334)/0.95)*1.07)&gt;359397,359397,IF(((IF(I334&lt;J334,J334,I334)/0.95)*1.07)&lt;O334,O334,((IF(I334&lt;J334,J334,I334)/0.95)*1.07)))))</f>
        <v>278200</v>
      </c>
      <c r="L334" s="19">
        <f aca="true" t="shared" si="85" ref="L334:L365">INT(IF(((IF(I334&lt;J334,J334,I334)/0.95)*1.3)&lt;239664,IF(239664&lt;=P334,P334,239664),IF(((IF(I334&lt;J334,J334,I334)/0.95)*1.3)&gt;434391,434391,IF(((IF(I334&lt;J334,J334,I334)/0.95)*1.3)&lt;P334,P334,((IF(I334&lt;J334,J334,I334)/0.95)*1.3)))))</f>
        <v>338000</v>
      </c>
      <c r="M334" s="19">
        <f aca="true" t="shared" si="86" ref="M334:M365">INT(IF(((IF(I334&lt;J334,J334,I334)/0.95)*1.5)&lt;297840,IF(297840&lt;=Q334,Q334,297840),IF(((IF(I334&lt;J334,J334,I334)/0.95)*1.5)&gt;539835,539835,IF(((IF(I334&lt;J334,J334,I334)/0.95)*1.5)&lt;Q334,Q334,((IF(I334&lt;J334,J334,I334)/0.95)*1.5)))))</f>
        <v>390000</v>
      </c>
      <c r="N334" s="15">
        <v>247000</v>
      </c>
      <c r="O334" s="15">
        <v>278200</v>
      </c>
      <c r="P334" s="15">
        <v>338000</v>
      </c>
      <c r="Q334" s="15">
        <v>390000</v>
      </c>
    </row>
    <row r="335" spans="1:17" ht="12.75">
      <c r="A335" s="3" t="s">
        <v>208</v>
      </c>
      <c r="B335" s="3" t="s">
        <v>289</v>
      </c>
      <c r="C335" s="3" t="s">
        <v>74</v>
      </c>
      <c r="D335">
        <v>7440</v>
      </c>
      <c r="E335">
        <v>0</v>
      </c>
      <c r="F335">
        <v>54</v>
      </c>
      <c r="G335" s="15"/>
      <c r="H335" s="15"/>
      <c r="I335" s="13">
        <v>0</v>
      </c>
      <c r="J335" s="19">
        <f t="shared" si="83"/>
        <v>247000</v>
      </c>
      <c r="K335" s="21">
        <f t="shared" si="84"/>
        <v>278200</v>
      </c>
      <c r="L335" s="19">
        <f t="shared" si="85"/>
        <v>338000</v>
      </c>
      <c r="M335" s="19">
        <f t="shared" si="86"/>
        <v>390000</v>
      </c>
      <c r="N335" s="15">
        <v>247000</v>
      </c>
      <c r="O335" s="15">
        <v>278200</v>
      </c>
      <c r="P335" s="15">
        <v>338000</v>
      </c>
      <c r="Q335" s="15">
        <v>390000</v>
      </c>
    </row>
    <row r="336" spans="1:17" ht="12.75">
      <c r="A336" s="3" t="s">
        <v>208</v>
      </c>
      <c r="B336" s="3" t="s">
        <v>289</v>
      </c>
      <c r="C336" s="3" t="s">
        <v>75</v>
      </c>
      <c r="D336">
        <v>7440</v>
      </c>
      <c r="E336">
        <v>0</v>
      </c>
      <c r="F336">
        <v>61</v>
      </c>
      <c r="G336" s="15"/>
      <c r="H336" s="15"/>
      <c r="I336" s="13">
        <v>0</v>
      </c>
      <c r="J336" s="19">
        <f t="shared" si="83"/>
        <v>247000</v>
      </c>
      <c r="K336" s="21">
        <f t="shared" si="84"/>
        <v>278200</v>
      </c>
      <c r="L336" s="19">
        <f t="shared" si="85"/>
        <v>338000</v>
      </c>
      <c r="M336" s="19">
        <f t="shared" si="86"/>
        <v>390000</v>
      </c>
      <c r="N336" s="15">
        <v>247000</v>
      </c>
      <c r="O336" s="15">
        <v>278200</v>
      </c>
      <c r="P336" s="15">
        <v>338000</v>
      </c>
      <c r="Q336" s="15">
        <v>390000</v>
      </c>
    </row>
    <row r="337" spans="1:17" ht="12.75">
      <c r="A337" s="3" t="s">
        <v>208</v>
      </c>
      <c r="B337" s="3" t="s">
        <v>289</v>
      </c>
      <c r="C337" s="3" t="s">
        <v>76</v>
      </c>
      <c r="D337">
        <v>7440</v>
      </c>
      <c r="E337">
        <v>0</v>
      </c>
      <c r="F337">
        <v>69</v>
      </c>
      <c r="G337" s="15"/>
      <c r="H337" s="15"/>
      <c r="I337" s="13">
        <v>0</v>
      </c>
      <c r="J337" s="19">
        <f t="shared" si="83"/>
        <v>247000</v>
      </c>
      <c r="K337" s="21">
        <f t="shared" si="84"/>
        <v>278200</v>
      </c>
      <c r="L337" s="19">
        <f t="shared" si="85"/>
        <v>338000</v>
      </c>
      <c r="M337" s="19">
        <f t="shared" si="86"/>
        <v>390000</v>
      </c>
      <c r="N337" s="15">
        <v>247000</v>
      </c>
      <c r="O337" s="15">
        <v>278200</v>
      </c>
      <c r="P337" s="15">
        <v>338000</v>
      </c>
      <c r="Q337" s="15">
        <v>390000</v>
      </c>
    </row>
    <row r="338" spans="1:17" ht="12.75">
      <c r="A338" s="3" t="s">
        <v>208</v>
      </c>
      <c r="B338" s="3" t="s">
        <v>289</v>
      </c>
      <c r="C338" s="3" t="s">
        <v>77</v>
      </c>
      <c r="D338">
        <v>7440</v>
      </c>
      <c r="E338">
        <v>0</v>
      </c>
      <c r="F338">
        <v>77</v>
      </c>
      <c r="G338" s="15"/>
      <c r="H338" s="15"/>
      <c r="I338" s="13">
        <v>0</v>
      </c>
      <c r="J338" s="19">
        <f t="shared" si="83"/>
        <v>247000</v>
      </c>
      <c r="K338" s="21">
        <f t="shared" si="84"/>
        <v>278200</v>
      </c>
      <c r="L338" s="19">
        <f t="shared" si="85"/>
        <v>338000</v>
      </c>
      <c r="M338" s="19">
        <f t="shared" si="86"/>
        <v>390000</v>
      </c>
      <c r="N338" s="15">
        <v>247000</v>
      </c>
      <c r="O338" s="15">
        <v>278200</v>
      </c>
      <c r="P338" s="15">
        <v>338000</v>
      </c>
      <c r="Q338" s="15">
        <v>390000</v>
      </c>
    </row>
    <row r="339" spans="1:17" ht="12.75">
      <c r="A339" s="3" t="s">
        <v>208</v>
      </c>
      <c r="B339" s="3" t="s">
        <v>289</v>
      </c>
      <c r="C339" s="3" t="s">
        <v>78</v>
      </c>
      <c r="D339">
        <v>7440</v>
      </c>
      <c r="E339">
        <v>0</v>
      </c>
      <c r="F339">
        <v>85</v>
      </c>
      <c r="G339" s="15"/>
      <c r="H339" s="15"/>
      <c r="I339" s="13">
        <v>0</v>
      </c>
      <c r="J339" s="19">
        <f t="shared" si="83"/>
        <v>247000</v>
      </c>
      <c r="K339" s="21">
        <f t="shared" si="84"/>
        <v>278200</v>
      </c>
      <c r="L339" s="19">
        <f t="shared" si="85"/>
        <v>338000</v>
      </c>
      <c r="M339" s="19">
        <f t="shared" si="86"/>
        <v>390000</v>
      </c>
      <c r="N339" s="15">
        <v>247000</v>
      </c>
      <c r="O339" s="15">
        <v>278200</v>
      </c>
      <c r="P339" s="15">
        <v>338000</v>
      </c>
      <c r="Q339" s="15">
        <v>390000</v>
      </c>
    </row>
    <row r="340" spans="1:17" ht="12.75">
      <c r="A340" s="3" t="s">
        <v>208</v>
      </c>
      <c r="B340" s="3" t="s">
        <v>289</v>
      </c>
      <c r="C340" s="3" t="s">
        <v>79</v>
      </c>
      <c r="D340">
        <v>7440</v>
      </c>
      <c r="E340">
        <v>0</v>
      </c>
      <c r="F340">
        <v>87</v>
      </c>
      <c r="G340" s="15"/>
      <c r="H340" s="15"/>
      <c r="I340" s="13">
        <v>0</v>
      </c>
      <c r="J340" s="19">
        <f t="shared" si="83"/>
        <v>247000</v>
      </c>
      <c r="K340" s="21">
        <f t="shared" si="84"/>
        <v>278200</v>
      </c>
      <c r="L340" s="19">
        <f t="shared" si="85"/>
        <v>338000</v>
      </c>
      <c r="M340" s="19">
        <f t="shared" si="86"/>
        <v>390000</v>
      </c>
      <c r="N340" s="15">
        <v>247000</v>
      </c>
      <c r="O340" s="15">
        <v>278200</v>
      </c>
      <c r="P340" s="15">
        <v>338000</v>
      </c>
      <c r="Q340" s="15">
        <v>390000</v>
      </c>
    </row>
    <row r="341" spans="1:17" ht="12.75">
      <c r="A341" s="3" t="s">
        <v>208</v>
      </c>
      <c r="B341" s="3" t="s">
        <v>289</v>
      </c>
      <c r="C341" s="3" t="s">
        <v>80</v>
      </c>
      <c r="D341">
        <v>7440</v>
      </c>
      <c r="E341">
        <v>0</v>
      </c>
      <c r="F341">
        <v>89</v>
      </c>
      <c r="G341" s="15"/>
      <c r="H341" s="15"/>
      <c r="I341" s="13">
        <v>0</v>
      </c>
      <c r="J341" s="19">
        <f t="shared" si="83"/>
        <v>247000</v>
      </c>
      <c r="K341" s="21">
        <f t="shared" si="84"/>
        <v>278200</v>
      </c>
      <c r="L341" s="19">
        <f t="shared" si="85"/>
        <v>338000</v>
      </c>
      <c r="M341" s="19">
        <f t="shared" si="86"/>
        <v>390000</v>
      </c>
      <c r="N341" s="15">
        <v>247000</v>
      </c>
      <c r="O341" s="15">
        <v>278200</v>
      </c>
      <c r="P341" s="15">
        <v>338000</v>
      </c>
      <c r="Q341" s="15">
        <v>390000</v>
      </c>
    </row>
    <row r="342" spans="1:17" ht="12.75">
      <c r="A342" s="3" t="s">
        <v>208</v>
      </c>
      <c r="B342" s="3" t="s">
        <v>289</v>
      </c>
      <c r="C342" s="3" t="s">
        <v>81</v>
      </c>
      <c r="D342">
        <v>7440</v>
      </c>
      <c r="E342">
        <v>0</v>
      </c>
      <c r="F342">
        <v>91</v>
      </c>
      <c r="G342" s="15"/>
      <c r="H342" s="15"/>
      <c r="I342" s="13">
        <v>0</v>
      </c>
      <c r="J342" s="19">
        <f t="shared" si="83"/>
        <v>247000</v>
      </c>
      <c r="K342" s="21">
        <f t="shared" si="84"/>
        <v>278200</v>
      </c>
      <c r="L342" s="19">
        <f t="shared" si="85"/>
        <v>338000</v>
      </c>
      <c r="M342" s="19">
        <f t="shared" si="86"/>
        <v>390000</v>
      </c>
      <c r="N342" s="15">
        <v>247000</v>
      </c>
      <c r="O342" s="15">
        <v>278200</v>
      </c>
      <c r="P342" s="15">
        <v>338000</v>
      </c>
      <c r="Q342" s="15">
        <v>390000</v>
      </c>
    </row>
    <row r="343" spans="1:17" ht="12.75">
      <c r="A343" s="3" t="s">
        <v>208</v>
      </c>
      <c r="B343" s="3" t="s">
        <v>289</v>
      </c>
      <c r="C343" s="3" t="s">
        <v>82</v>
      </c>
      <c r="D343">
        <v>7440</v>
      </c>
      <c r="E343">
        <v>0</v>
      </c>
      <c r="F343">
        <v>101</v>
      </c>
      <c r="G343" s="15"/>
      <c r="H343" s="15"/>
      <c r="I343" s="13">
        <v>0</v>
      </c>
      <c r="J343" s="19">
        <f t="shared" si="83"/>
        <v>247000</v>
      </c>
      <c r="K343" s="21">
        <f t="shared" si="84"/>
        <v>278200</v>
      </c>
      <c r="L343" s="19">
        <f t="shared" si="85"/>
        <v>338000</v>
      </c>
      <c r="M343" s="19">
        <f t="shared" si="86"/>
        <v>390000</v>
      </c>
      <c r="N343" s="15">
        <v>247000</v>
      </c>
      <c r="O343" s="15">
        <v>278200</v>
      </c>
      <c r="P343" s="15">
        <v>338000</v>
      </c>
      <c r="Q343" s="15">
        <v>390000</v>
      </c>
    </row>
    <row r="344" spans="1:17" ht="12.75">
      <c r="A344" s="3" t="s">
        <v>208</v>
      </c>
      <c r="B344" s="3" t="s">
        <v>289</v>
      </c>
      <c r="C344" s="3" t="s">
        <v>83</v>
      </c>
      <c r="D344">
        <v>7440</v>
      </c>
      <c r="E344">
        <v>0</v>
      </c>
      <c r="F344">
        <v>103</v>
      </c>
      <c r="G344" s="15"/>
      <c r="H344" s="15"/>
      <c r="I344" s="13">
        <v>0</v>
      </c>
      <c r="J344" s="19">
        <f t="shared" si="83"/>
        <v>247000</v>
      </c>
      <c r="K344" s="21">
        <f t="shared" si="84"/>
        <v>278200</v>
      </c>
      <c r="L344" s="19">
        <f t="shared" si="85"/>
        <v>338000</v>
      </c>
      <c r="M344" s="19">
        <f t="shared" si="86"/>
        <v>390000</v>
      </c>
      <c r="N344" s="15">
        <v>247000</v>
      </c>
      <c r="O344" s="15">
        <v>278200</v>
      </c>
      <c r="P344" s="15">
        <v>338000</v>
      </c>
      <c r="Q344" s="15">
        <v>390000</v>
      </c>
    </row>
    <row r="345" spans="1:17" ht="12.75">
      <c r="A345" s="3" t="s">
        <v>208</v>
      </c>
      <c r="B345" s="3" t="s">
        <v>289</v>
      </c>
      <c r="C345" s="3" t="s">
        <v>84</v>
      </c>
      <c r="D345">
        <v>7440</v>
      </c>
      <c r="E345">
        <v>0</v>
      </c>
      <c r="F345">
        <v>105</v>
      </c>
      <c r="G345" s="15"/>
      <c r="H345" s="15"/>
      <c r="I345" s="13">
        <v>0</v>
      </c>
      <c r="J345" s="19">
        <f t="shared" si="83"/>
        <v>247000</v>
      </c>
      <c r="K345" s="21">
        <f t="shared" si="84"/>
        <v>278200</v>
      </c>
      <c r="L345" s="19">
        <f t="shared" si="85"/>
        <v>338000</v>
      </c>
      <c r="M345" s="19">
        <f t="shared" si="86"/>
        <v>390000</v>
      </c>
      <c r="N345" s="15">
        <v>247000</v>
      </c>
      <c r="O345" s="15">
        <v>278200</v>
      </c>
      <c r="P345" s="15">
        <v>338000</v>
      </c>
      <c r="Q345" s="15">
        <v>390000</v>
      </c>
    </row>
    <row r="346" spans="1:17" ht="12.75">
      <c r="A346" s="3" t="s">
        <v>208</v>
      </c>
      <c r="B346" s="3" t="s">
        <v>289</v>
      </c>
      <c r="C346" s="3" t="s">
        <v>412</v>
      </c>
      <c r="D346">
        <v>7440</v>
      </c>
      <c r="E346">
        <v>0</v>
      </c>
      <c r="F346">
        <v>119</v>
      </c>
      <c r="G346" s="15"/>
      <c r="H346" s="15"/>
      <c r="I346" s="13">
        <v>0</v>
      </c>
      <c r="J346" s="19">
        <f t="shared" si="83"/>
        <v>247000</v>
      </c>
      <c r="K346" s="21">
        <f t="shared" si="84"/>
        <v>278200</v>
      </c>
      <c r="L346" s="19">
        <f t="shared" si="85"/>
        <v>338000</v>
      </c>
      <c r="M346" s="19">
        <f t="shared" si="86"/>
        <v>390000</v>
      </c>
      <c r="N346" s="15">
        <v>247000</v>
      </c>
      <c r="O346" s="15">
        <v>278200</v>
      </c>
      <c r="P346" s="15">
        <v>338000</v>
      </c>
      <c r="Q346" s="15">
        <v>390000</v>
      </c>
    </row>
    <row r="347" spans="1:17" ht="12.75">
      <c r="A347" s="3" t="s">
        <v>208</v>
      </c>
      <c r="B347" s="3" t="s">
        <v>289</v>
      </c>
      <c r="C347" s="3" t="s">
        <v>414</v>
      </c>
      <c r="D347">
        <v>7440</v>
      </c>
      <c r="E347">
        <v>0</v>
      </c>
      <c r="F347">
        <v>127</v>
      </c>
      <c r="G347" s="15"/>
      <c r="H347" s="15"/>
      <c r="I347" s="13">
        <v>0</v>
      </c>
      <c r="J347" s="19">
        <f t="shared" si="83"/>
        <v>247000</v>
      </c>
      <c r="K347" s="21">
        <f t="shared" si="84"/>
        <v>278200</v>
      </c>
      <c r="L347" s="19">
        <f t="shared" si="85"/>
        <v>338000</v>
      </c>
      <c r="M347" s="19">
        <f t="shared" si="86"/>
        <v>390000</v>
      </c>
      <c r="N347" s="15">
        <v>247000</v>
      </c>
      <c r="O347" s="15">
        <v>278200</v>
      </c>
      <c r="P347" s="15">
        <v>338000</v>
      </c>
      <c r="Q347" s="15">
        <v>390000</v>
      </c>
    </row>
    <row r="348" spans="1:17" ht="12.75">
      <c r="A348" s="3" t="s">
        <v>208</v>
      </c>
      <c r="B348" s="3" t="s">
        <v>289</v>
      </c>
      <c r="C348" s="3" t="s">
        <v>85</v>
      </c>
      <c r="D348">
        <v>7440</v>
      </c>
      <c r="E348">
        <v>0</v>
      </c>
      <c r="F348">
        <v>135</v>
      </c>
      <c r="G348" s="15"/>
      <c r="H348" s="15"/>
      <c r="I348" s="13">
        <v>0</v>
      </c>
      <c r="J348" s="19">
        <f t="shared" si="83"/>
        <v>247000</v>
      </c>
      <c r="K348" s="21">
        <f t="shared" si="84"/>
        <v>278200</v>
      </c>
      <c r="L348" s="19">
        <f t="shared" si="85"/>
        <v>338000</v>
      </c>
      <c r="M348" s="19">
        <f t="shared" si="86"/>
        <v>390000</v>
      </c>
      <c r="N348" s="15">
        <v>247000</v>
      </c>
      <c r="O348" s="15">
        <v>278200</v>
      </c>
      <c r="P348" s="15">
        <v>338000</v>
      </c>
      <c r="Q348" s="15">
        <v>390000</v>
      </c>
    </row>
    <row r="349" spans="1:17" ht="12.75">
      <c r="A349" s="3" t="s">
        <v>208</v>
      </c>
      <c r="B349" s="3" t="s">
        <v>289</v>
      </c>
      <c r="C349" s="3" t="s">
        <v>86</v>
      </c>
      <c r="D349">
        <v>7440</v>
      </c>
      <c r="E349">
        <v>0</v>
      </c>
      <c r="F349">
        <v>137</v>
      </c>
      <c r="G349" s="15"/>
      <c r="H349" s="15"/>
      <c r="I349" s="13">
        <v>0</v>
      </c>
      <c r="J349" s="19">
        <f t="shared" si="83"/>
        <v>247000</v>
      </c>
      <c r="K349" s="21">
        <f t="shared" si="84"/>
        <v>278200</v>
      </c>
      <c r="L349" s="19">
        <f t="shared" si="85"/>
        <v>338000</v>
      </c>
      <c r="M349" s="19">
        <f t="shared" si="86"/>
        <v>390000</v>
      </c>
      <c r="N349" s="15">
        <v>247000</v>
      </c>
      <c r="O349" s="15">
        <v>278200</v>
      </c>
      <c r="P349" s="15">
        <v>338000</v>
      </c>
      <c r="Q349" s="15">
        <v>390000</v>
      </c>
    </row>
    <row r="350" spans="1:17" ht="12.75">
      <c r="A350" s="3" t="s">
        <v>208</v>
      </c>
      <c r="B350" s="3" t="s">
        <v>289</v>
      </c>
      <c r="C350" s="3" t="s">
        <v>87</v>
      </c>
      <c r="D350">
        <v>7440</v>
      </c>
      <c r="E350">
        <v>0</v>
      </c>
      <c r="F350">
        <v>139</v>
      </c>
      <c r="G350" s="15"/>
      <c r="H350" s="15"/>
      <c r="I350" s="13">
        <v>0</v>
      </c>
      <c r="J350" s="19">
        <f t="shared" si="83"/>
        <v>247000</v>
      </c>
      <c r="K350" s="21">
        <f t="shared" si="84"/>
        <v>278200</v>
      </c>
      <c r="L350" s="19">
        <f t="shared" si="85"/>
        <v>338000</v>
      </c>
      <c r="M350" s="19">
        <f t="shared" si="86"/>
        <v>390000</v>
      </c>
      <c r="N350" s="15">
        <v>247000</v>
      </c>
      <c r="O350" s="15">
        <v>278200</v>
      </c>
      <c r="P350" s="15">
        <v>338000</v>
      </c>
      <c r="Q350" s="15">
        <v>390000</v>
      </c>
    </row>
    <row r="351" spans="1:17" ht="12.75">
      <c r="A351" s="3" t="s">
        <v>208</v>
      </c>
      <c r="B351" s="3" t="s">
        <v>289</v>
      </c>
      <c r="C351" s="3" t="s">
        <v>88</v>
      </c>
      <c r="D351">
        <v>7440</v>
      </c>
      <c r="E351">
        <v>0</v>
      </c>
      <c r="F351">
        <v>143</v>
      </c>
      <c r="G351" s="15"/>
      <c r="H351" s="15"/>
      <c r="I351" s="13">
        <v>0</v>
      </c>
      <c r="J351" s="19">
        <f t="shared" si="83"/>
        <v>247000</v>
      </c>
      <c r="K351" s="21">
        <f t="shared" si="84"/>
        <v>278200</v>
      </c>
      <c r="L351" s="19">
        <f t="shared" si="85"/>
        <v>338000</v>
      </c>
      <c r="M351" s="19">
        <f t="shared" si="86"/>
        <v>390000</v>
      </c>
      <c r="N351" s="15">
        <v>247000</v>
      </c>
      <c r="O351" s="15">
        <v>278200</v>
      </c>
      <c r="P351" s="15">
        <v>338000</v>
      </c>
      <c r="Q351" s="15">
        <v>390000</v>
      </c>
    </row>
    <row r="352" spans="1:17" ht="12.75">
      <c r="A352" s="3" t="s">
        <v>208</v>
      </c>
      <c r="B352" s="3" t="s">
        <v>289</v>
      </c>
      <c r="C352" s="3" t="s">
        <v>89</v>
      </c>
      <c r="D352">
        <v>7440</v>
      </c>
      <c r="E352">
        <v>0</v>
      </c>
      <c r="F352">
        <v>145</v>
      </c>
      <c r="G352" s="15"/>
      <c r="H352" s="15"/>
      <c r="I352" s="13">
        <v>0</v>
      </c>
      <c r="J352" s="19">
        <f t="shared" si="83"/>
        <v>247000</v>
      </c>
      <c r="K352" s="21">
        <f t="shared" si="84"/>
        <v>278200</v>
      </c>
      <c r="L352" s="19">
        <f t="shared" si="85"/>
        <v>338000</v>
      </c>
      <c r="M352" s="19">
        <f t="shared" si="86"/>
        <v>390000</v>
      </c>
      <c r="N352" s="15">
        <v>247000</v>
      </c>
      <c r="O352" s="15">
        <v>278200</v>
      </c>
      <c r="P352" s="15">
        <v>338000</v>
      </c>
      <c r="Q352" s="15">
        <v>390000</v>
      </c>
    </row>
    <row r="353" spans="1:17" ht="12.75">
      <c r="A353" s="3" t="s">
        <v>208</v>
      </c>
      <c r="B353" s="3" t="s">
        <v>289</v>
      </c>
      <c r="C353" s="3" t="s">
        <v>90</v>
      </c>
      <c r="D353">
        <v>7440</v>
      </c>
      <c r="E353">
        <v>0</v>
      </c>
      <c r="F353">
        <v>151</v>
      </c>
      <c r="G353" s="15"/>
      <c r="H353" s="15"/>
      <c r="I353" s="13">
        <v>0</v>
      </c>
      <c r="J353" s="19">
        <f t="shared" si="83"/>
        <v>247000</v>
      </c>
      <c r="K353" s="21">
        <f t="shared" si="84"/>
        <v>278200</v>
      </c>
      <c r="L353" s="19">
        <f t="shared" si="85"/>
        <v>338000</v>
      </c>
      <c r="M353" s="19">
        <f t="shared" si="86"/>
        <v>390000</v>
      </c>
      <c r="N353" s="15">
        <v>247000</v>
      </c>
      <c r="O353" s="15">
        <v>278200</v>
      </c>
      <c r="P353" s="15">
        <v>338000</v>
      </c>
      <c r="Q353" s="15">
        <v>390000</v>
      </c>
    </row>
    <row r="354" spans="1:13" ht="12.75">
      <c r="A354" s="3"/>
      <c r="B354" s="3"/>
      <c r="C354" s="3"/>
      <c r="D354"/>
      <c r="E354"/>
      <c r="F354"/>
      <c r="G354" s="15"/>
      <c r="H354" s="15"/>
      <c r="I354" s="13"/>
      <c r="J354" s="19"/>
      <c r="K354" s="21"/>
      <c r="L354" s="19"/>
      <c r="M354" s="19"/>
    </row>
    <row r="355" spans="1:17" ht="12.75">
      <c r="A355" s="3" t="s">
        <v>209</v>
      </c>
      <c r="B355" s="3" t="s">
        <v>223</v>
      </c>
      <c r="C355" s="3" t="s">
        <v>91</v>
      </c>
      <c r="D355">
        <v>9999</v>
      </c>
      <c r="E355">
        <v>106</v>
      </c>
      <c r="F355">
        <v>5</v>
      </c>
      <c r="G355" s="15"/>
      <c r="H355" s="15">
        <v>193130</v>
      </c>
      <c r="I355" s="13">
        <v>189763</v>
      </c>
      <c r="J355" s="19">
        <f t="shared" si="83"/>
        <v>213750</v>
      </c>
      <c r="K355" s="21">
        <f t="shared" si="84"/>
        <v>240750</v>
      </c>
      <c r="L355" s="19">
        <f t="shared" si="85"/>
        <v>292500</v>
      </c>
      <c r="M355" s="19">
        <f t="shared" si="86"/>
        <v>337500</v>
      </c>
      <c r="N355" s="15">
        <v>213750</v>
      </c>
      <c r="O355" s="15">
        <v>240750</v>
      </c>
      <c r="P355" s="15">
        <v>292500</v>
      </c>
      <c r="Q355" s="15">
        <v>337500</v>
      </c>
    </row>
    <row r="356" spans="1:17" ht="12.75">
      <c r="A356" s="3" t="s">
        <v>209</v>
      </c>
      <c r="B356" s="3" t="s">
        <v>290</v>
      </c>
      <c r="C356" s="3" t="s">
        <v>503</v>
      </c>
      <c r="D356">
        <v>6483</v>
      </c>
      <c r="E356">
        <v>0</v>
      </c>
      <c r="F356">
        <v>1</v>
      </c>
      <c r="G356" s="15"/>
      <c r="H356" s="16">
        <v>193130</v>
      </c>
      <c r="I356" s="13">
        <v>189763</v>
      </c>
      <c r="J356" s="19">
        <f>IF(IF(I356&lt;154896,154896,IF(I356&gt;280749,280749,I356))&gt;N356,IF(I356&lt;154896,154896,IF(I356&gt;280749,280749,I356)),N356)</f>
        <v>199500</v>
      </c>
      <c r="K356" s="21">
        <f t="shared" si="84"/>
        <v>224700</v>
      </c>
      <c r="L356" s="19">
        <f t="shared" si="85"/>
        <v>273000</v>
      </c>
      <c r="M356" s="19">
        <f t="shared" si="86"/>
        <v>327450</v>
      </c>
      <c r="N356" s="15">
        <v>199500</v>
      </c>
      <c r="O356" s="15">
        <v>224700</v>
      </c>
      <c r="P356" s="15">
        <v>273000</v>
      </c>
      <c r="Q356" s="15">
        <v>327450</v>
      </c>
    </row>
    <row r="357" spans="1:17" ht="12.75">
      <c r="A357" s="3" t="s">
        <v>209</v>
      </c>
      <c r="B357" s="3" t="s">
        <v>290</v>
      </c>
      <c r="C357" s="3" t="s">
        <v>427</v>
      </c>
      <c r="D357">
        <v>6483</v>
      </c>
      <c r="E357">
        <v>0</v>
      </c>
      <c r="F357">
        <v>3</v>
      </c>
      <c r="G357" s="15"/>
      <c r="H357" s="16">
        <v>193130</v>
      </c>
      <c r="I357" s="13">
        <v>189763</v>
      </c>
      <c r="J357" s="19">
        <f>IF(IF(I357&lt;154896,154896,IF(I357&gt;280749,280749,I357))&gt;N357,IF(I357&lt;154896,154896,IF(I357&gt;280749,280749,I357)),N357)</f>
        <v>199500</v>
      </c>
      <c r="K357" s="21">
        <f t="shared" si="84"/>
        <v>224700</v>
      </c>
      <c r="L357" s="19">
        <f t="shared" si="85"/>
        <v>273000</v>
      </c>
      <c r="M357" s="19">
        <f t="shared" si="86"/>
        <v>327450</v>
      </c>
      <c r="N357" s="15">
        <v>199500</v>
      </c>
      <c r="O357" s="15">
        <v>224700</v>
      </c>
      <c r="P357" s="15">
        <v>273000</v>
      </c>
      <c r="Q357" s="15">
        <v>327450</v>
      </c>
    </row>
    <row r="358" spans="1:17" ht="12.75">
      <c r="A358" s="3" t="s">
        <v>209</v>
      </c>
      <c r="B358" s="3" t="s">
        <v>290</v>
      </c>
      <c r="C358" s="3" t="s">
        <v>92</v>
      </c>
      <c r="D358">
        <v>6483</v>
      </c>
      <c r="E358">
        <v>0</v>
      </c>
      <c r="F358">
        <v>7</v>
      </c>
      <c r="G358" s="15"/>
      <c r="H358" s="16">
        <v>193130</v>
      </c>
      <c r="I358" s="13">
        <v>189763</v>
      </c>
      <c r="J358" s="19">
        <f>IF(IF(I358&lt;154896,154896,IF(I358&gt;280749,280749,I358))&gt;N358,IF(I358&lt;154896,154896,IF(I358&gt;280749,280749,I358)),N358)</f>
        <v>199500</v>
      </c>
      <c r="K358" s="21">
        <f t="shared" si="84"/>
        <v>224700</v>
      </c>
      <c r="L358" s="19">
        <f t="shared" si="85"/>
        <v>273000</v>
      </c>
      <c r="M358" s="19">
        <f t="shared" si="86"/>
        <v>327450</v>
      </c>
      <c r="N358" s="15">
        <v>199500</v>
      </c>
      <c r="O358" s="15">
        <v>224700</v>
      </c>
      <c r="P358" s="15">
        <v>273000</v>
      </c>
      <c r="Q358" s="15">
        <v>327450</v>
      </c>
    </row>
    <row r="359" spans="1:17" ht="12.75">
      <c r="A359" s="3" t="s">
        <v>209</v>
      </c>
      <c r="B359" s="3" t="s">
        <v>290</v>
      </c>
      <c r="C359" s="3" t="s">
        <v>354</v>
      </c>
      <c r="D359">
        <v>6483</v>
      </c>
      <c r="E359">
        <v>0</v>
      </c>
      <c r="F359">
        <v>9</v>
      </c>
      <c r="G359" s="15"/>
      <c r="H359" s="16">
        <v>193130</v>
      </c>
      <c r="I359" s="13">
        <v>189763</v>
      </c>
      <c r="J359" s="19">
        <f>IF(IF(I359&lt;154896,154896,IF(I359&gt;280749,280749,I359))&gt;N359,IF(I359&lt;154896,154896,IF(I359&gt;280749,280749,I359)),N359)</f>
        <v>199500</v>
      </c>
      <c r="K359" s="21">
        <f t="shared" si="84"/>
        <v>224700</v>
      </c>
      <c r="L359" s="19">
        <f t="shared" si="85"/>
        <v>273000</v>
      </c>
      <c r="M359" s="19">
        <f t="shared" si="86"/>
        <v>327450</v>
      </c>
      <c r="N359" s="15">
        <v>199500</v>
      </c>
      <c r="O359" s="15">
        <v>224700</v>
      </c>
      <c r="P359" s="15">
        <v>273000</v>
      </c>
      <c r="Q359" s="15">
        <v>327450</v>
      </c>
    </row>
    <row r="360" spans="1:13" ht="12.75">
      <c r="A360" s="3"/>
      <c r="B360" s="3"/>
      <c r="C360" s="3"/>
      <c r="D360"/>
      <c r="E360"/>
      <c r="F360"/>
      <c r="G360" s="15"/>
      <c r="H360" s="16"/>
      <c r="I360" s="13"/>
      <c r="J360" s="19"/>
      <c r="K360" s="21"/>
      <c r="L360" s="19"/>
      <c r="M360" s="19"/>
    </row>
    <row r="361" spans="1:17" ht="12.75">
      <c r="A361" s="3" t="s">
        <v>210</v>
      </c>
      <c r="B361" s="3" t="s">
        <v>291</v>
      </c>
      <c r="C361" s="3" t="s">
        <v>93</v>
      </c>
      <c r="D361">
        <v>1440</v>
      </c>
      <c r="E361">
        <v>0</v>
      </c>
      <c r="F361">
        <v>15</v>
      </c>
      <c r="G361" s="15"/>
      <c r="H361" s="16">
        <v>155800</v>
      </c>
      <c r="I361" s="13">
        <v>142405</v>
      </c>
      <c r="J361" s="19">
        <f>IF(IF(H361&lt;154896,154896,IF(H361&gt;280749,280749,H361))&gt;N361,IF(H361&lt;154896,154896,IF(H361&gt;280749,280749,H361)),N361)</f>
        <v>190000</v>
      </c>
      <c r="K361" s="21">
        <f t="shared" si="84"/>
        <v>214000</v>
      </c>
      <c r="L361" s="19">
        <f t="shared" si="85"/>
        <v>260000</v>
      </c>
      <c r="M361" s="19">
        <f t="shared" si="86"/>
        <v>300000</v>
      </c>
      <c r="N361" s="15">
        <v>190000</v>
      </c>
      <c r="O361" s="15">
        <v>214000</v>
      </c>
      <c r="P361" s="15">
        <v>260000</v>
      </c>
      <c r="Q361" s="15">
        <v>300000</v>
      </c>
    </row>
    <row r="362" spans="1:17" ht="12.75">
      <c r="A362" s="3" t="s">
        <v>210</v>
      </c>
      <c r="B362" s="3" t="s">
        <v>291</v>
      </c>
      <c r="C362" s="3" t="s">
        <v>94</v>
      </c>
      <c r="D362">
        <v>1440</v>
      </c>
      <c r="E362">
        <v>0</v>
      </c>
      <c r="F362">
        <v>19</v>
      </c>
      <c r="G362" s="15"/>
      <c r="H362" s="16">
        <v>155800</v>
      </c>
      <c r="I362" s="13">
        <v>142405</v>
      </c>
      <c r="J362" s="19">
        <f>IF(IF(H362&lt;154896,154896,IF(H362&gt;280749,280749,H362))&gt;N362,IF(H362&lt;154896,154896,IF(H362&gt;280749,280749,H362)),N362)</f>
        <v>190000</v>
      </c>
      <c r="K362" s="21">
        <f t="shared" si="84"/>
        <v>214000</v>
      </c>
      <c r="L362" s="19">
        <f t="shared" si="85"/>
        <v>260000</v>
      </c>
      <c r="M362" s="19">
        <f t="shared" si="86"/>
        <v>300000</v>
      </c>
      <c r="N362" s="15">
        <v>190000</v>
      </c>
      <c r="O362" s="15">
        <v>214000</v>
      </c>
      <c r="P362" s="15">
        <v>260000</v>
      </c>
      <c r="Q362" s="15">
        <v>300000</v>
      </c>
    </row>
    <row r="363" spans="1:17" ht="12.75">
      <c r="A363" s="3" t="s">
        <v>210</v>
      </c>
      <c r="B363" s="3" t="s">
        <v>291</v>
      </c>
      <c r="C363" s="3" t="s">
        <v>516</v>
      </c>
      <c r="D363">
        <v>1440</v>
      </c>
      <c r="E363">
        <v>0</v>
      </c>
      <c r="F363">
        <v>35</v>
      </c>
      <c r="G363" s="15"/>
      <c r="H363" s="16">
        <v>155800</v>
      </c>
      <c r="I363" s="13">
        <v>142405</v>
      </c>
      <c r="J363" s="19">
        <f>IF(IF(H363&lt;154896,154896,IF(H363&gt;280749,280749,H363))&gt;N363,IF(H363&lt;154896,154896,IF(H363&gt;280749,280749,H363)),N363)</f>
        <v>190000</v>
      </c>
      <c r="K363" s="21">
        <f t="shared" si="84"/>
        <v>214000</v>
      </c>
      <c r="L363" s="19">
        <f t="shared" si="85"/>
        <v>260000</v>
      </c>
      <c r="M363" s="19">
        <f t="shared" si="86"/>
        <v>300000</v>
      </c>
      <c r="N363" s="15">
        <v>190000</v>
      </c>
      <c r="O363" s="15">
        <v>214000</v>
      </c>
      <c r="P363" s="15">
        <v>260000</v>
      </c>
      <c r="Q363" s="15">
        <v>300000</v>
      </c>
    </row>
    <row r="364" spans="1:17" ht="12.75">
      <c r="A364" s="3" t="s">
        <v>210</v>
      </c>
      <c r="B364" s="3" t="s">
        <v>271</v>
      </c>
      <c r="C364" s="3" t="s">
        <v>522</v>
      </c>
      <c r="D364">
        <v>1520</v>
      </c>
      <c r="E364">
        <v>0</v>
      </c>
      <c r="F364">
        <v>91</v>
      </c>
      <c r="G364" s="15"/>
      <c r="H364" s="16">
        <v>142500</v>
      </c>
      <c r="I364" s="13">
        <v>155529</v>
      </c>
      <c r="J364" s="19">
        <f>IF(IF(I364&lt;154896,154896,IF(I364&gt;280749,280749,I364))&gt;N364,IF(I364&lt;154896,154896,IF(I364&gt;280749,280749,I364)),N364)</f>
        <v>156655</v>
      </c>
      <c r="K364" s="21">
        <f t="shared" si="84"/>
        <v>198288</v>
      </c>
      <c r="L364" s="19">
        <f t="shared" si="85"/>
        <v>239664</v>
      </c>
      <c r="M364" s="19">
        <f t="shared" si="86"/>
        <v>297840</v>
      </c>
      <c r="N364" s="15">
        <v>156655</v>
      </c>
      <c r="O364" s="15">
        <v>184752</v>
      </c>
      <c r="P364" s="15">
        <v>223296</v>
      </c>
      <c r="Q364" s="15">
        <v>277512</v>
      </c>
    </row>
    <row r="365" spans="1:17" ht="12.75">
      <c r="A365" s="3" t="s">
        <v>210</v>
      </c>
      <c r="B365" s="3" t="s">
        <v>223</v>
      </c>
      <c r="C365" s="3" t="s">
        <v>96</v>
      </c>
      <c r="D365">
        <v>9999</v>
      </c>
      <c r="E365">
        <v>141</v>
      </c>
      <c r="F365">
        <v>43</v>
      </c>
      <c r="G365" s="15"/>
      <c r="H365" s="15"/>
      <c r="I365" s="13">
        <v>0</v>
      </c>
      <c r="J365" s="19">
        <f>IF(IF(I365&lt;154896,154896,IF(I365&gt;280749,280749,I365))&gt;N365,IF(I365&lt;154896,154896,IF(I365&gt;280749,280749,I365)),N365)</f>
        <v>173850</v>
      </c>
      <c r="K365" s="21">
        <f t="shared" si="84"/>
        <v>198288</v>
      </c>
      <c r="L365" s="19">
        <f t="shared" si="85"/>
        <v>239664</v>
      </c>
      <c r="M365" s="19">
        <f t="shared" si="86"/>
        <v>297840</v>
      </c>
      <c r="N365" s="15">
        <v>173850</v>
      </c>
      <c r="O365" s="15">
        <v>195810</v>
      </c>
      <c r="P365" s="15">
        <v>237900</v>
      </c>
      <c r="Q365" s="15">
        <v>277512</v>
      </c>
    </row>
    <row r="366" spans="1:13" ht="12.75">
      <c r="A366" s="3"/>
      <c r="B366" s="3"/>
      <c r="C366" s="3"/>
      <c r="D366"/>
      <c r="E366"/>
      <c r="F366"/>
      <c r="G366" s="15"/>
      <c r="H366" s="15"/>
      <c r="I366" s="13"/>
      <c r="J366" s="19"/>
      <c r="K366" s="21"/>
      <c r="L366" s="19"/>
      <c r="M366" s="19"/>
    </row>
    <row r="367" spans="1:17" ht="12.75">
      <c r="A367" s="3" t="s">
        <v>211</v>
      </c>
      <c r="B367" s="3" t="s">
        <v>292</v>
      </c>
      <c r="C367" s="3" t="s">
        <v>99</v>
      </c>
      <c r="D367">
        <v>5360</v>
      </c>
      <c r="E367">
        <v>0</v>
      </c>
      <c r="F367">
        <v>21</v>
      </c>
      <c r="G367" s="15"/>
      <c r="H367" s="15"/>
      <c r="I367" s="13">
        <v>167675</v>
      </c>
      <c r="J367" s="19">
        <f>IF(IF(I367&lt;154896,154896,IF(I367&gt;280749,280749,I367))&gt;N367,IF(I367&lt;154896,154896,IF(I367&gt;280749,280749,I367)),N367)</f>
        <v>226100</v>
      </c>
      <c r="K367" s="21">
        <f aca="true" t="shared" si="87" ref="K367:K374">INT(IF(((IF(I367&lt;J367,J367,I367)/0.95)*1.07)&lt;198288,IF(198288&lt;=O367,O367,198288),IF(((IF(I367&lt;J367,J367,I367)/0.95)*1.07)&gt;359397,359397,IF(((IF(I367&lt;J367,J367,I367)/0.95)*1.07)&lt;O367,O367,((IF(I367&lt;J367,J367,I367)/0.95)*1.07)))))</f>
        <v>254660</v>
      </c>
      <c r="L367" s="19">
        <f aca="true" t="shared" si="88" ref="L367:L374">INT(IF(((IF(I367&lt;J367,J367,I367)/0.95)*1.3)&lt;239664,IF(239664&lt;=P367,P367,239664),IF(((IF(I367&lt;J367,J367,I367)/0.95)*1.3)&gt;434391,434391,IF(((IF(I367&lt;J367,J367,I367)/0.95)*1.3)&lt;P367,P367,((IF(I367&lt;J367,J367,I367)/0.95)*1.3)))))</f>
        <v>309400</v>
      </c>
      <c r="M367" s="19">
        <f aca="true" t="shared" si="89" ref="M367:M374">INT(IF(((IF(I367&lt;J367,J367,I367)/0.95)*1.5)&lt;297840,IF(297840&lt;=Q367,Q367,297840),IF(((IF(I367&lt;J367,J367,I367)/0.95)*1.5)&gt;539835,539835,IF(((IF(I367&lt;J367,J367,I367)/0.95)*1.5)&lt;Q367,Q367,((IF(I367&lt;J367,J367,I367)/0.95)*1.5)))))</f>
        <v>357000</v>
      </c>
      <c r="N367" s="15">
        <v>226100</v>
      </c>
      <c r="O367" s="15">
        <v>254660</v>
      </c>
      <c r="P367" s="15">
        <v>309400</v>
      </c>
      <c r="Q367" s="15">
        <v>357000</v>
      </c>
    </row>
    <row r="368" spans="1:17" ht="12.75">
      <c r="A368" s="3" t="s">
        <v>211</v>
      </c>
      <c r="B368" s="3" t="s">
        <v>292</v>
      </c>
      <c r="C368" s="3" t="s">
        <v>14</v>
      </c>
      <c r="D368">
        <v>5360</v>
      </c>
      <c r="E368">
        <v>0</v>
      </c>
      <c r="F368">
        <v>37</v>
      </c>
      <c r="G368" s="15"/>
      <c r="H368" s="15"/>
      <c r="I368" s="13">
        <v>167675</v>
      </c>
      <c r="J368" s="19">
        <f>IF(IF(I368&lt;154896,154896,IF(I368&gt;280749,280749,I368))&gt;N368,IF(I368&lt;154896,154896,IF(I368&gt;280749,280749,I368)),N368)</f>
        <v>226100</v>
      </c>
      <c r="K368" s="21">
        <f t="shared" si="87"/>
        <v>254660</v>
      </c>
      <c r="L368" s="19">
        <f t="shared" si="88"/>
        <v>309400</v>
      </c>
      <c r="M368" s="19">
        <f t="shared" si="89"/>
        <v>357000</v>
      </c>
      <c r="N368" s="15">
        <v>226100</v>
      </c>
      <c r="O368" s="15">
        <v>254660</v>
      </c>
      <c r="P368" s="15">
        <v>309400</v>
      </c>
      <c r="Q368" s="15">
        <v>357000</v>
      </c>
    </row>
    <row r="369" spans="1:17" ht="12.75">
      <c r="A369" s="3" t="s">
        <v>211</v>
      </c>
      <c r="B369" s="3" t="s">
        <v>292</v>
      </c>
      <c r="C369" s="3" t="s">
        <v>100</v>
      </c>
      <c r="D369">
        <v>5360</v>
      </c>
      <c r="E369">
        <v>0</v>
      </c>
      <c r="F369">
        <v>43</v>
      </c>
      <c r="G369" s="15"/>
      <c r="H369" s="15"/>
      <c r="I369" s="13">
        <v>167675</v>
      </c>
      <c r="J369" s="19">
        <f aca="true" t="shared" si="90" ref="J369:J374">IF(IF(I369&lt;154896,154896,IF(I369&gt;280749,280749,I369))&gt;N369,IF(I369&lt;154896,154896,IF(I369&gt;280749,280749,I369)),N369)</f>
        <v>226100</v>
      </c>
      <c r="K369" s="21">
        <f t="shared" si="87"/>
        <v>254660</v>
      </c>
      <c r="L369" s="19">
        <f t="shared" si="88"/>
        <v>309400</v>
      </c>
      <c r="M369" s="19">
        <f t="shared" si="89"/>
        <v>357000</v>
      </c>
      <c r="N369" s="15">
        <v>226100</v>
      </c>
      <c r="O369" s="15">
        <v>254660</v>
      </c>
      <c r="P369" s="15">
        <v>309400</v>
      </c>
      <c r="Q369" s="15">
        <v>357000</v>
      </c>
    </row>
    <row r="370" spans="1:17" ht="12.75">
      <c r="A370" s="3" t="s">
        <v>211</v>
      </c>
      <c r="B370" s="3" t="s">
        <v>292</v>
      </c>
      <c r="C370" s="3" t="s">
        <v>499</v>
      </c>
      <c r="D370">
        <v>5360</v>
      </c>
      <c r="E370">
        <v>0</v>
      </c>
      <c r="F370">
        <v>147</v>
      </c>
      <c r="G370" s="15"/>
      <c r="H370" s="15"/>
      <c r="I370" s="13">
        <v>167675</v>
      </c>
      <c r="J370" s="19">
        <f t="shared" si="90"/>
        <v>226100</v>
      </c>
      <c r="K370" s="21">
        <f t="shared" si="87"/>
        <v>254660</v>
      </c>
      <c r="L370" s="19">
        <f t="shared" si="88"/>
        <v>309400</v>
      </c>
      <c r="M370" s="19">
        <f t="shared" si="89"/>
        <v>357000</v>
      </c>
      <c r="N370" s="15">
        <v>226100</v>
      </c>
      <c r="O370" s="15">
        <v>254660</v>
      </c>
      <c r="P370" s="15">
        <v>309400</v>
      </c>
      <c r="Q370" s="15">
        <v>357000</v>
      </c>
    </row>
    <row r="371" spans="1:17" ht="12.75">
      <c r="A371" s="3" t="s">
        <v>211</v>
      </c>
      <c r="B371" s="3" t="s">
        <v>292</v>
      </c>
      <c r="C371" s="3" t="s">
        <v>15</v>
      </c>
      <c r="D371">
        <v>5360</v>
      </c>
      <c r="E371">
        <v>0</v>
      </c>
      <c r="F371">
        <v>149</v>
      </c>
      <c r="G371" s="15"/>
      <c r="H371" s="15"/>
      <c r="I371" s="13">
        <v>167675</v>
      </c>
      <c r="J371" s="19">
        <f t="shared" si="90"/>
        <v>226100</v>
      </c>
      <c r="K371" s="21">
        <f t="shared" si="87"/>
        <v>254660</v>
      </c>
      <c r="L371" s="19">
        <f t="shared" si="88"/>
        <v>309400</v>
      </c>
      <c r="M371" s="19">
        <f t="shared" si="89"/>
        <v>357000</v>
      </c>
      <c r="N371" s="15">
        <v>226100</v>
      </c>
      <c r="O371" s="15">
        <v>254660</v>
      </c>
      <c r="P371" s="15">
        <v>309400</v>
      </c>
      <c r="Q371" s="15">
        <v>357000</v>
      </c>
    </row>
    <row r="372" spans="1:17" ht="12.75">
      <c r="A372" s="3" t="s">
        <v>211</v>
      </c>
      <c r="B372" s="3" t="s">
        <v>292</v>
      </c>
      <c r="C372" s="3" t="s">
        <v>491</v>
      </c>
      <c r="D372">
        <v>5360</v>
      </c>
      <c r="E372">
        <v>0</v>
      </c>
      <c r="F372">
        <v>165</v>
      </c>
      <c r="G372" s="15"/>
      <c r="H372" s="15"/>
      <c r="I372" s="13">
        <v>167675</v>
      </c>
      <c r="J372" s="19">
        <f t="shared" si="90"/>
        <v>226100</v>
      </c>
      <c r="K372" s="21">
        <f t="shared" si="87"/>
        <v>254660</v>
      </c>
      <c r="L372" s="19">
        <f t="shared" si="88"/>
        <v>309400</v>
      </c>
      <c r="M372" s="19">
        <f t="shared" si="89"/>
        <v>357000</v>
      </c>
      <c r="N372" s="15">
        <v>226100</v>
      </c>
      <c r="O372" s="15">
        <v>254660</v>
      </c>
      <c r="P372" s="15">
        <v>309400</v>
      </c>
      <c r="Q372" s="15">
        <v>357000</v>
      </c>
    </row>
    <row r="373" spans="1:17" ht="12.75">
      <c r="A373" s="3" t="s">
        <v>211</v>
      </c>
      <c r="B373" s="3" t="s">
        <v>292</v>
      </c>
      <c r="C373" s="3" t="s">
        <v>481</v>
      </c>
      <c r="D373">
        <v>5360</v>
      </c>
      <c r="E373">
        <v>0</v>
      </c>
      <c r="F373">
        <v>187</v>
      </c>
      <c r="G373" s="15"/>
      <c r="H373" s="15"/>
      <c r="I373" s="13">
        <v>167675</v>
      </c>
      <c r="J373" s="19">
        <f t="shared" si="90"/>
        <v>226100</v>
      </c>
      <c r="K373" s="21">
        <f t="shared" si="87"/>
        <v>254660</v>
      </c>
      <c r="L373" s="19">
        <f t="shared" si="88"/>
        <v>309400</v>
      </c>
      <c r="M373" s="19">
        <f t="shared" si="89"/>
        <v>357000</v>
      </c>
      <c r="N373" s="15">
        <v>226100</v>
      </c>
      <c r="O373" s="15">
        <v>254660</v>
      </c>
      <c r="P373" s="15">
        <v>309400</v>
      </c>
      <c r="Q373" s="15">
        <v>357000</v>
      </c>
    </row>
    <row r="374" spans="1:17" ht="12.75">
      <c r="A374" s="3" t="s">
        <v>211</v>
      </c>
      <c r="B374" s="3" t="s">
        <v>292</v>
      </c>
      <c r="C374" s="3" t="s">
        <v>492</v>
      </c>
      <c r="D374">
        <v>5360</v>
      </c>
      <c r="E374">
        <v>0</v>
      </c>
      <c r="F374">
        <v>189</v>
      </c>
      <c r="G374" s="15"/>
      <c r="H374" s="15"/>
      <c r="I374" s="13">
        <v>167675</v>
      </c>
      <c r="J374" s="19">
        <f t="shared" si="90"/>
        <v>226100</v>
      </c>
      <c r="K374" s="21">
        <f t="shared" si="87"/>
        <v>254660</v>
      </c>
      <c r="L374" s="19">
        <f t="shared" si="88"/>
        <v>309400</v>
      </c>
      <c r="M374" s="19">
        <f t="shared" si="89"/>
        <v>357000</v>
      </c>
      <c r="N374" s="15">
        <v>226100</v>
      </c>
      <c r="O374" s="15">
        <v>254660</v>
      </c>
      <c r="P374" s="15">
        <v>309400</v>
      </c>
      <c r="Q374" s="15">
        <v>357000</v>
      </c>
    </row>
    <row r="375" spans="1:13" ht="12.75">
      <c r="A375" s="3"/>
      <c r="B375" s="3"/>
      <c r="C375" s="3"/>
      <c r="D375"/>
      <c r="E375"/>
      <c r="F375"/>
      <c r="G375" s="15"/>
      <c r="H375" s="15"/>
      <c r="I375" s="13"/>
      <c r="J375" s="19"/>
      <c r="K375" s="21"/>
      <c r="L375" s="19"/>
      <c r="M375" s="19"/>
    </row>
    <row r="376" spans="1:17" ht="12.75">
      <c r="A376" s="3" t="s">
        <v>212</v>
      </c>
      <c r="B376" s="3" t="s">
        <v>293</v>
      </c>
      <c r="C376" s="3" t="s">
        <v>101</v>
      </c>
      <c r="D376">
        <v>640</v>
      </c>
      <c r="E376">
        <v>0</v>
      </c>
      <c r="F376">
        <v>21</v>
      </c>
      <c r="G376" s="15"/>
      <c r="H376" s="16">
        <v>149150</v>
      </c>
      <c r="I376" s="13">
        <v>177650</v>
      </c>
      <c r="J376" s="19">
        <f aca="true" t="shared" si="91" ref="J376:J388">IF(IF(I376&lt;154896,154896,IF(I376&gt;280749,280749,I376))&gt;N376,IF(I376&lt;154896,154896,IF(I376&gt;280749,280749,I376)),N376)</f>
        <v>177650</v>
      </c>
      <c r="K376" s="21">
        <f aca="true" t="shared" si="92" ref="K376:K388">INT(IF(((IF(I376&lt;J376,J376,I376)/0.95)*1.07)&lt;198288,IF(198288&lt;=O376,O376,198288),IF(((IF(I376&lt;J376,J376,I376)/0.95)*1.07)&gt;359397,359397,IF(((IF(I376&lt;J376,J376,I376)/0.95)*1.07)&lt;O376,O376,((IF(I376&lt;J376,J376,I376)/0.95)*1.07)))))</f>
        <v>200090</v>
      </c>
      <c r="L376" s="19">
        <f aca="true" t="shared" si="93" ref="L376:L388">INT(IF(((IF(I376&lt;J376,J376,I376)/0.95)*1.3)&lt;239664,IF(239664&lt;=P376,P376,239664),IF(((IF(I376&lt;J376,J376,I376)/0.95)*1.3)&gt;434391,434391,IF(((IF(I376&lt;J376,J376,I376)/0.95)*1.3)&lt;P376,P376,((IF(I376&lt;J376,J376,I376)/0.95)*1.3)))))</f>
        <v>243100</v>
      </c>
      <c r="M376" s="19">
        <f aca="true" t="shared" si="94" ref="M376:M388">INT(IF(((IF(I376&lt;J376,J376,I376)/0.95)*1.5)&lt;297840,IF(297840&lt;=Q376,Q376,297840),IF(((IF(I376&lt;J376,J376,I376)/0.95)*1.5)&gt;539835,539835,IF(((IF(I376&lt;J376,J376,I376)/0.95)*1.5)&lt;Q376,Q376,((IF(I376&lt;J376,J376,I376)/0.95)*1.5)))))</f>
        <v>297840</v>
      </c>
      <c r="N376" s="15">
        <v>174325</v>
      </c>
      <c r="O376" s="15">
        <v>196345</v>
      </c>
      <c r="P376" s="15">
        <v>238550</v>
      </c>
      <c r="Q376" s="15">
        <v>277512</v>
      </c>
    </row>
    <row r="377" spans="1:17" ht="12.75">
      <c r="A377" s="3" t="s">
        <v>212</v>
      </c>
      <c r="B377" s="3" t="s">
        <v>293</v>
      </c>
      <c r="C377" s="3" t="s">
        <v>498</v>
      </c>
      <c r="D377">
        <v>640</v>
      </c>
      <c r="E377">
        <v>0</v>
      </c>
      <c r="F377">
        <v>55</v>
      </c>
      <c r="G377" s="15"/>
      <c r="H377" s="16">
        <v>149150</v>
      </c>
      <c r="I377" s="13">
        <v>177650</v>
      </c>
      <c r="J377" s="19">
        <f t="shared" si="91"/>
        <v>177650</v>
      </c>
      <c r="K377" s="21">
        <f t="shared" si="92"/>
        <v>200090</v>
      </c>
      <c r="L377" s="19">
        <f t="shared" si="93"/>
        <v>243100</v>
      </c>
      <c r="M377" s="19">
        <f t="shared" si="94"/>
        <v>297840</v>
      </c>
      <c r="N377" s="15">
        <v>174325</v>
      </c>
      <c r="O377" s="15">
        <v>196345</v>
      </c>
      <c r="P377" s="15">
        <v>238550</v>
      </c>
      <c r="Q377" s="15">
        <v>277512</v>
      </c>
    </row>
    <row r="378" spans="1:17" ht="12.75">
      <c r="A378" s="3" t="s">
        <v>212</v>
      </c>
      <c r="B378" s="3" t="s">
        <v>293</v>
      </c>
      <c r="C378" s="3" t="s">
        <v>102</v>
      </c>
      <c r="D378">
        <v>640</v>
      </c>
      <c r="E378">
        <v>0</v>
      </c>
      <c r="F378">
        <v>209</v>
      </c>
      <c r="G378" s="15"/>
      <c r="H378" s="16">
        <v>149150</v>
      </c>
      <c r="I378" s="13">
        <v>177650</v>
      </c>
      <c r="J378" s="19">
        <f t="shared" si="91"/>
        <v>177650</v>
      </c>
      <c r="K378" s="21">
        <f t="shared" si="92"/>
        <v>200090</v>
      </c>
      <c r="L378" s="19">
        <f t="shared" si="93"/>
        <v>243100</v>
      </c>
      <c r="M378" s="19">
        <f t="shared" si="94"/>
        <v>297840</v>
      </c>
      <c r="N378" s="15">
        <v>174325</v>
      </c>
      <c r="O378" s="15">
        <v>196345</v>
      </c>
      <c r="P378" s="15">
        <v>238550</v>
      </c>
      <c r="Q378" s="15">
        <v>277512</v>
      </c>
    </row>
    <row r="379" spans="1:17" ht="12.75">
      <c r="A379" s="3" t="s">
        <v>212</v>
      </c>
      <c r="B379" s="3" t="s">
        <v>293</v>
      </c>
      <c r="C379" s="3" t="s">
        <v>103</v>
      </c>
      <c r="D379">
        <v>640</v>
      </c>
      <c r="E379">
        <v>0</v>
      </c>
      <c r="F379">
        <v>453</v>
      </c>
      <c r="G379" s="15"/>
      <c r="H379" s="16">
        <v>149150</v>
      </c>
      <c r="I379" s="13">
        <v>177650</v>
      </c>
      <c r="J379" s="19">
        <f t="shared" si="91"/>
        <v>177650</v>
      </c>
      <c r="K379" s="21">
        <f t="shared" si="92"/>
        <v>200090</v>
      </c>
      <c r="L379" s="19">
        <f t="shared" si="93"/>
        <v>243100</v>
      </c>
      <c r="M379" s="19">
        <f t="shared" si="94"/>
        <v>297840</v>
      </c>
      <c r="N379" s="15">
        <v>174325</v>
      </c>
      <c r="O379" s="15">
        <v>196345</v>
      </c>
      <c r="P379" s="15">
        <v>238550</v>
      </c>
      <c r="Q379" s="15">
        <v>277512</v>
      </c>
    </row>
    <row r="380" spans="1:17" ht="12.75">
      <c r="A380" s="3" t="s">
        <v>212</v>
      </c>
      <c r="B380" s="3" t="s">
        <v>293</v>
      </c>
      <c r="C380" s="3" t="s">
        <v>481</v>
      </c>
      <c r="D380">
        <v>640</v>
      </c>
      <c r="E380">
        <v>0</v>
      </c>
      <c r="F380">
        <v>491</v>
      </c>
      <c r="G380" s="15"/>
      <c r="H380" s="16">
        <v>149150</v>
      </c>
      <c r="I380" s="13">
        <v>177650</v>
      </c>
      <c r="J380" s="19">
        <f t="shared" si="91"/>
        <v>177650</v>
      </c>
      <c r="K380" s="21">
        <f t="shared" si="92"/>
        <v>200090</v>
      </c>
      <c r="L380" s="19">
        <f t="shared" si="93"/>
        <v>243100</v>
      </c>
      <c r="M380" s="19">
        <f t="shared" si="94"/>
        <v>297840</v>
      </c>
      <c r="N380" s="15">
        <v>174325</v>
      </c>
      <c r="O380" s="15">
        <v>196345</v>
      </c>
      <c r="P380" s="15">
        <v>238550</v>
      </c>
      <c r="Q380" s="15">
        <v>277512</v>
      </c>
    </row>
    <row r="381" spans="1:17" ht="12.75">
      <c r="A381" s="3" t="s">
        <v>212</v>
      </c>
      <c r="B381" s="3" t="s">
        <v>294</v>
      </c>
      <c r="C381" s="3" t="s">
        <v>104</v>
      </c>
      <c r="D381">
        <v>1920</v>
      </c>
      <c r="E381">
        <v>0</v>
      </c>
      <c r="F381">
        <v>85</v>
      </c>
      <c r="G381" s="15"/>
      <c r="H381" s="16">
        <v>130150</v>
      </c>
      <c r="I381" s="13">
        <v>161879</v>
      </c>
      <c r="J381" s="19">
        <f t="shared" si="91"/>
        <v>169100</v>
      </c>
      <c r="K381" s="21">
        <f t="shared" si="92"/>
        <v>198288</v>
      </c>
      <c r="L381" s="19">
        <f t="shared" si="93"/>
        <v>239664</v>
      </c>
      <c r="M381" s="19">
        <f t="shared" si="94"/>
        <v>297840</v>
      </c>
      <c r="N381" s="15">
        <v>169100</v>
      </c>
      <c r="O381" s="15">
        <v>190460</v>
      </c>
      <c r="P381" s="15">
        <v>231400</v>
      </c>
      <c r="Q381" s="15">
        <v>277512</v>
      </c>
    </row>
    <row r="382" spans="1:17" ht="12.75">
      <c r="A382" s="3" t="s">
        <v>212</v>
      </c>
      <c r="B382" s="3" t="s">
        <v>294</v>
      </c>
      <c r="C382" s="3" t="s">
        <v>343</v>
      </c>
      <c r="D382">
        <v>1920</v>
      </c>
      <c r="E382">
        <v>0</v>
      </c>
      <c r="F382">
        <v>113</v>
      </c>
      <c r="G382" s="15"/>
      <c r="H382" s="16">
        <v>130150</v>
      </c>
      <c r="I382" s="13">
        <v>161879</v>
      </c>
      <c r="J382" s="19">
        <f t="shared" si="91"/>
        <v>169100</v>
      </c>
      <c r="K382" s="21">
        <f t="shared" si="92"/>
        <v>198288</v>
      </c>
      <c r="L382" s="19">
        <f t="shared" si="93"/>
        <v>239664</v>
      </c>
      <c r="M382" s="19">
        <f t="shared" si="94"/>
        <v>297840</v>
      </c>
      <c r="N382" s="15">
        <v>169100</v>
      </c>
      <c r="O382" s="15">
        <v>190460</v>
      </c>
      <c r="P382" s="15">
        <v>231400</v>
      </c>
      <c r="Q382" s="15">
        <v>277512</v>
      </c>
    </row>
    <row r="383" spans="1:17" ht="12.75">
      <c r="A383" s="3" t="s">
        <v>212</v>
      </c>
      <c r="B383" s="3" t="s">
        <v>294</v>
      </c>
      <c r="C383" s="3" t="s">
        <v>105</v>
      </c>
      <c r="D383">
        <v>1920</v>
      </c>
      <c r="E383">
        <v>0</v>
      </c>
      <c r="F383">
        <v>121</v>
      </c>
      <c r="G383" s="15"/>
      <c r="H383" s="16">
        <v>130150</v>
      </c>
      <c r="I383" s="13">
        <v>161879</v>
      </c>
      <c r="J383" s="19">
        <f t="shared" si="91"/>
        <v>169100</v>
      </c>
      <c r="K383" s="21">
        <f t="shared" si="92"/>
        <v>198288</v>
      </c>
      <c r="L383" s="19">
        <f t="shared" si="93"/>
        <v>239664</v>
      </c>
      <c r="M383" s="19">
        <f t="shared" si="94"/>
        <v>297840</v>
      </c>
      <c r="N383" s="15">
        <v>169100</v>
      </c>
      <c r="O383" s="15">
        <v>190460</v>
      </c>
      <c r="P383" s="15">
        <v>231400</v>
      </c>
      <c r="Q383" s="15">
        <v>277512</v>
      </c>
    </row>
    <row r="384" spans="1:17" ht="12.75">
      <c r="A384" s="3" t="s">
        <v>212</v>
      </c>
      <c r="B384" s="3" t="s">
        <v>294</v>
      </c>
      <c r="C384" s="3" t="s">
        <v>489</v>
      </c>
      <c r="D384">
        <v>1920</v>
      </c>
      <c r="E384">
        <v>0</v>
      </c>
      <c r="F384">
        <v>139</v>
      </c>
      <c r="G384" s="15"/>
      <c r="H384" s="16">
        <v>130150</v>
      </c>
      <c r="I384" s="13">
        <v>161879</v>
      </c>
      <c r="J384" s="19">
        <f t="shared" si="91"/>
        <v>169100</v>
      </c>
      <c r="K384" s="21">
        <f t="shared" si="92"/>
        <v>198288</v>
      </c>
      <c r="L384" s="19">
        <f t="shared" si="93"/>
        <v>239664</v>
      </c>
      <c r="M384" s="19">
        <f t="shared" si="94"/>
        <v>297840</v>
      </c>
      <c r="N384" s="15">
        <v>169100</v>
      </c>
      <c r="O384" s="15">
        <v>190460</v>
      </c>
      <c r="P384" s="15">
        <v>231400</v>
      </c>
      <c r="Q384" s="15">
        <v>277512</v>
      </c>
    </row>
    <row r="385" spans="1:17" ht="12.75">
      <c r="A385" s="3" t="s">
        <v>212</v>
      </c>
      <c r="B385" s="3" t="s">
        <v>294</v>
      </c>
      <c r="C385" s="3" t="s">
        <v>478</v>
      </c>
      <c r="D385">
        <v>1920</v>
      </c>
      <c r="E385">
        <v>0</v>
      </c>
      <c r="F385">
        <v>213</v>
      </c>
      <c r="G385" s="15"/>
      <c r="H385" s="16">
        <v>130150</v>
      </c>
      <c r="I385" s="13">
        <v>161879</v>
      </c>
      <c r="J385" s="19">
        <f t="shared" si="91"/>
        <v>169100</v>
      </c>
      <c r="K385" s="21">
        <f t="shared" si="92"/>
        <v>198288</v>
      </c>
      <c r="L385" s="19">
        <f t="shared" si="93"/>
        <v>239664</v>
      </c>
      <c r="M385" s="19">
        <f t="shared" si="94"/>
        <v>297840</v>
      </c>
      <c r="N385" s="15">
        <v>169100</v>
      </c>
      <c r="O385" s="15">
        <v>190460</v>
      </c>
      <c r="P385" s="15">
        <v>231400</v>
      </c>
      <c r="Q385" s="15">
        <v>277512</v>
      </c>
    </row>
    <row r="386" spans="1:17" ht="12.75">
      <c r="A386" s="3" t="s">
        <v>212</v>
      </c>
      <c r="B386" s="3" t="s">
        <v>294</v>
      </c>
      <c r="C386" s="3" t="s">
        <v>106</v>
      </c>
      <c r="D386">
        <v>1920</v>
      </c>
      <c r="E386">
        <v>0</v>
      </c>
      <c r="F386">
        <v>231</v>
      </c>
      <c r="G386" s="15"/>
      <c r="H386" s="16">
        <v>130150</v>
      </c>
      <c r="I386" s="13">
        <v>161879</v>
      </c>
      <c r="J386" s="19">
        <f t="shared" si="91"/>
        <v>169100</v>
      </c>
      <c r="K386" s="21">
        <f t="shared" si="92"/>
        <v>198288</v>
      </c>
      <c r="L386" s="19">
        <f t="shared" si="93"/>
        <v>239664</v>
      </c>
      <c r="M386" s="19">
        <f t="shared" si="94"/>
        <v>297840</v>
      </c>
      <c r="N386" s="15">
        <v>169100</v>
      </c>
      <c r="O386" s="15">
        <v>190460</v>
      </c>
      <c r="P386" s="15">
        <v>231400</v>
      </c>
      <c r="Q386" s="15">
        <v>277512</v>
      </c>
    </row>
    <row r="387" spans="1:17" ht="12.75">
      <c r="A387" s="3" t="s">
        <v>212</v>
      </c>
      <c r="B387" s="3" t="s">
        <v>294</v>
      </c>
      <c r="C387" s="3" t="s">
        <v>107</v>
      </c>
      <c r="D387">
        <v>1920</v>
      </c>
      <c r="E387">
        <v>0</v>
      </c>
      <c r="F387">
        <v>257</v>
      </c>
      <c r="G387" s="15"/>
      <c r="H387" s="16">
        <v>130150</v>
      </c>
      <c r="I387" s="13">
        <v>161879</v>
      </c>
      <c r="J387" s="19">
        <f t="shared" si="91"/>
        <v>169100</v>
      </c>
      <c r="K387" s="21">
        <f t="shared" si="92"/>
        <v>198288</v>
      </c>
      <c r="L387" s="19">
        <f t="shared" si="93"/>
        <v>239664</v>
      </c>
      <c r="M387" s="19">
        <f t="shared" si="94"/>
        <v>297840</v>
      </c>
      <c r="N387" s="15">
        <v>169100</v>
      </c>
      <c r="O387" s="15">
        <v>190460</v>
      </c>
      <c r="P387" s="15">
        <v>231400</v>
      </c>
      <c r="Q387" s="15">
        <v>277512</v>
      </c>
    </row>
    <row r="388" spans="1:17" ht="12.75">
      <c r="A388" s="3" t="s">
        <v>212</v>
      </c>
      <c r="B388" s="3" t="s">
        <v>294</v>
      </c>
      <c r="C388" s="3" t="s">
        <v>108</v>
      </c>
      <c r="D388">
        <v>1920</v>
      </c>
      <c r="E388">
        <v>0</v>
      </c>
      <c r="F388">
        <v>397</v>
      </c>
      <c r="G388" s="15"/>
      <c r="H388" s="16">
        <v>130150</v>
      </c>
      <c r="I388" s="13">
        <v>161879</v>
      </c>
      <c r="J388" s="19">
        <f t="shared" si="91"/>
        <v>169100</v>
      </c>
      <c r="K388" s="21">
        <f t="shared" si="92"/>
        <v>198288</v>
      </c>
      <c r="L388" s="19">
        <f t="shared" si="93"/>
        <v>239664</v>
      </c>
      <c r="M388" s="19">
        <f t="shared" si="94"/>
        <v>297840</v>
      </c>
      <c r="N388" s="15">
        <v>169100</v>
      </c>
      <c r="O388" s="15">
        <v>190460</v>
      </c>
      <c r="P388" s="15">
        <v>231400</v>
      </c>
      <c r="Q388" s="15">
        <v>277512</v>
      </c>
    </row>
    <row r="389" spans="1:13" ht="12.75">
      <c r="A389" s="3"/>
      <c r="B389" s="3"/>
      <c r="C389" s="3"/>
      <c r="D389"/>
      <c r="E389"/>
      <c r="F389"/>
      <c r="G389" s="15"/>
      <c r="H389" s="16"/>
      <c r="I389" s="13"/>
      <c r="J389" s="19"/>
      <c r="K389" s="21"/>
      <c r="L389" s="19"/>
      <c r="M389" s="19"/>
    </row>
    <row r="390" spans="1:17" ht="12.75">
      <c r="A390" s="3" t="s">
        <v>213</v>
      </c>
      <c r="B390" s="3" t="s">
        <v>225</v>
      </c>
      <c r="C390" s="3" t="s">
        <v>471</v>
      </c>
      <c r="D390">
        <v>2620</v>
      </c>
      <c r="E390">
        <v>0</v>
      </c>
      <c r="F390">
        <v>25</v>
      </c>
      <c r="G390" s="15"/>
      <c r="H390" s="15"/>
      <c r="I390" s="13">
        <v>165932</v>
      </c>
      <c r="J390" s="19">
        <f aca="true" t="shared" si="95" ref="J390:J402">IF(IF(I390&lt;154896,154896,IF(I390&gt;280749,280749,I390))&gt;N390,IF(I390&lt;154896,154896,IF(I390&gt;280749,280749,I390)),N390)</f>
        <v>165932</v>
      </c>
      <c r="K390" s="21">
        <f>INT(IF(((IF(I390&lt;J390,J390,I390)/0.95)*1.07)&lt;198288,IF(198288&lt;=O390,O390,198288),IF(((IF(I390&lt;J390,J390,I390)/0.95)*1.07)&gt;359397,359397,IF(((IF(I390&lt;J390,J390,I390)/0.95)*1.07)&lt;O390,O390,((IF(I390&lt;J390,J390,I390)/0.95)*1.07)))))</f>
        <v>198288</v>
      </c>
      <c r="L390" s="19">
        <f>INT(IF(((IF(I390&lt;J390,J390,I390)/0.95)*1.3)&lt;239664,IF(239664&lt;=P390,P390,239664),IF(((IF(I390&lt;J390,J390,I390)/0.95)*1.3)&gt;434391,434391,IF(((IF(I390&lt;J390,J390,I390)/0.95)*1.3)&lt;P390,P390,((IF(I390&lt;J390,J390,I390)/0.95)*1.3)))))</f>
        <v>239664</v>
      </c>
      <c r="M390" s="19">
        <f>INT(IF(((IF(I390&lt;J390,J390,I390)/0.95)*1.5)&lt;297840,IF(297840&lt;=Q390,Q390,297840),IF(((IF(I390&lt;J390,J390,I390)/0.95)*1.5)&gt;539835,539835,IF(((IF(I390&lt;J390,J390,I390)/0.95)*1.5)&lt;Q390,Q390,((IF(I390&lt;J390,J390,I390)/0.95)*1.5)))))</f>
        <v>297840</v>
      </c>
      <c r="N390" s="15">
        <v>156750</v>
      </c>
      <c r="O390" s="15">
        <v>184752</v>
      </c>
      <c r="P390" s="15">
        <v>223296</v>
      </c>
      <c r="Q390" s="15">
        <v>277512</v>
      </c>
    </row>
    <row r="391" spans="1:17" ht="12.75">
      <c r="A391" s="3" t="s">
        <v>213</v>
      </c>
      <c r="B391" s="3" t="s">
        <v>223</v>
      </c>
      <c r="C391" s="3" t="s">
        <v>337</v>
      </c>
      <c r="D391">
        <v>9999</v>
      </c>
      <c r="E391">
        <v>113</v>
      </c>
      <c r="F391">
        <v>29</v>
      </c>
      <c r="G391" s="15"/>
      <c r="H391" s="15"/>
      <c r="I391" s="13">
        <v>0</v>
      </c>
      <c r="J391" s="19">
        <f t="shared" si="95"/>
        <v>167200</v>
      </c>
      <c r="K391" s="21">
        <f>INT(IF(((IF(I391&lt;J391,J391,I391)/0.95)*1.07)&lt;198288,IF(198288&lt;=O391,O391,198288),IF(((IF(I391&lt;J391,J391,I391)/0.95)*1.07)&gt;359397,359397,IF(((IF(I391&lt;J391,J391,I391)/0.95)*1.07)&lt;O391,O391,((IF(I391&lt;J391,J391,I391)/0.95)*1.07)))))</f>
        <v>198288</v>
      </c>
      <c r="L391" s="19">
        <f>INT(IF(((IF(I391&lt;J391,J391,I391)/0.95)*1.3)&lt;239664,IF(239664&lt;=P391,P391,239664),IF(((IF(I391&lt;J391,J391,I391)/0.95)*1.3)&gt;434391,434391,IF(((IF(I391&lt;J391,J391,I391)/0.95)*1.3)&lt;P391,P391,((IF(I391&lt;J391,J391,I391)/0.95)*1.3)))))</f>
        <v>239664</v>
      </c>
      <c r="M391" s="19">
        <f>INT(IF(((IF(I391&lt;J391,J391,I391)/0.95)*1.5)&lt;297840,IF(297840&lt;=Q391,Q391,297840),IF(((IF(I391&lt;J391,J391,I391)/0.95)*1.5)&gt;539835,539835,IF(((IF(I391&lt;J391,J391,I391)/0.95)*1.5)&lt;Q391,Q391,((IF(I391&lt;J391,J391,I391)/0.95)*1.5)))))</f>
        <v>297840</v>
      </c>
      <c r="N391" s="15">
        <v>167200</v>
      </c>
      <c r="O391" s="15">
        <v>188320</v>
      </c>
      <c r="P391" s="15">
        <v>228800</v>
      </c>
      <c r="Q391" s="15">
        <v>277512</v>
      </c>
    </row>
    <row r="392" spans="1:17" ht="12.75">
      <c r="A392" s="3" t="s">
        <v>213</v>
      </c>
      <c r="B392" s="3" t="s">
        <v>223</v>
      </c>
      <c r="C392" s="3" t="s">
        <v>416</v>
      </c>
      <c r="D392">
        <v>9999</v>
      </c>
      <c r="E392">
        <v>112</v>
      </c>
      <c r="F392">
        <v>43</v>
      </c>
      <c r="G392" s="15"/>
      <c r="H392" s="15"/>
      <c r="I392" s="13">
        <v>0</v>
      </c>
      <c r="J392" s="19">
        <f t="shared" si="95"/>
        <v>160950</v>
      </c>
      <c r="K392" s="21">
        <f>INT(IF(((IF(I392&lt;J392,J392,I392)/0.95)*1.07)&lt;198288,IF(198288&lt;=O392,O392,198288),IF(((IF(I392&lt;J392,J392,I392)/0.95)*1.07)&gt;359397,359397,IF(((IF(I392&lt;J392,J392,I392)/0.95)*1.07)&lt;O392,O392,((IF(I392&lt;J392,J392,I392)/0.95)*1.07)))))</f>
        <v>198288</v>
      </c>
      <c r="L392" s="19">
        <f>INT(IF(((IF(I392&lt;J392,J392,I392)/0.95)*1.3)&lt;239664,IF(239664&lt;=P392,P392,239664),IF(((IF(I392&lt;J392,J392,I392)/0.95)*1.3)&gt;434391,434391,IF(((IF(I392&lt;J392,J392,I392)/0.95)*1.3)&lt;P392,P392,((IF(I392&lt;J392,J392,I392)/0.95)*1.3)))))</f>
        <v>239664</v>
      </c>
      <c r="M392" s="19">
        <f>INT(IF(((IF(I392&lt;J392,J392,I392)/0.95)*1.5)&lt;297840,IF(297840&lt;=Q392,Q392,297840),IF(((IF(I392&lt;J392,J392,I392)/0.95)*1.5)&gt;539835,539835,IF(((IF(I392&lt;J392,J392,I392)/0.95)*1.5)&lt;Q392,Q392,((IF(I392&lt;J392,J392,I392)/0.95)*1.5)))))</f>
        <v>297840</v>
      </c>
      <c r="N392" s="15">
        <v>160950</v>
      </c>
      <c r="O392" s="15">
        <v>184752</v>
      </c>
      <c r="P392" s="15">
        <v>223296</v>
      </c>
      <c r="Q392" s="15">
        <v>277512</v>
      </c>
    </row>
    <row r="393" spans="1:17" ht="12.75">
      <c r="A393" s="3" t="s">
        <v>213</v>
      </c>
      <c r="B393" s="3" t="s">
        <v>223</v>
      </c>
      <c r="C393" s="3" t="s">
        <v>110</v>
      </c>
      <c r="D393">
        <v>9999</v>
      </c>
      <c r="E393">
        <v>111</v>
      </c>
      <c r="F393">
        <v>51</v>
      </c>
      <c r="G393" s="15"/>
      <c r="H393" s="15"/>
      <c r="I393" s="13">
        <v>0</v>
      </c>
      <c r="J393" s="19">
        <f t="shared" si="95"/>
        <v>175750</v>
      </c>
      <c r="K393" s="21">
        <f>INT(IF(((IF(I393&lt;J393,J393,I393)/0.95)*1.07)&lt;198288,IF(198288&lt;=O393,O393,198288),IF(((IF(I393&lt;J393,J393,I393)/0.95)*1.07)&gt;359397,359397,IF(((IF(I393&lt;J393,J393,I393)/0.95)*1.07)&lt;O393,O393,((IF(I393&lt;J393,J393,I393)/0.95)*1.07)))))</f>
        <v>198288</v>
      </c>
      <c r="L393" s="19">
        <f>INT(IF(((IF(I393&lt;J393,J393,I393)/0.95)*1.3)&lt;239664,IF(239664&lt;=P393,P393,239664),IF(((IF(I393&lt;J393,J393,I393)/0.95)*1.3)&gt;434391,434391,IF(((IF(I393&lt;J393,J393,I393)/0.95)*1.3)&lt;P393,P393,((IF(I393&lt;J393,J393,I393)/0.95)*1.3)))))</f>
        <v>240500</v>
      </c>
      <c r="M393" s="19">
        <f>INT(IF(((IF(I393&lt;J393,J393,I393)/0.95)*1.5)&lt;297840,IF(297840&lt;=Q393,Q393,297840),IF(((IF(I393&lt;J393,J393,I393)/0.95)*1.5)&gt;539835,539835,IF(((IF(I393&lt;J393,J393,I393)/0.95)*1.5)&lt;Q393,Q393,((IF(I393&lt;J393,J393,I393)/0.95)*1.5)))))</f>
        <v>297840</v>
      </c>
      <c r="N393" s="15">
        <v>175750</v>
      </c>
      <c r="O393" s="15">
        <v>197950</v>
      </c>
      <c r="P393" s="15">
        <v>240500</v>
      </c>
      <c r="Q393" s="15">
        <v>277512</v>
      </c>
    </row>
    <row r="394" spans="1:17" ht="12.75">
      <c r="A394" s="3" t="s">
        <v>213</v>
      </c>
      <c r="B394" s="3" t="s">
        <v>295</v>
      </c>
      <c r="C394" s="3" t="s">
        <v>111</v>
      </c>
      <c r="D394">
        <v>6520</v>
      </c>
      <c r="E394">
        <v>0</v>
      </c>
      <c r="F394">
        <v>49</v>
      </c>
      <c r="G394" s="15"/>
      <c r="H394" s="15"/>
      <c r="I394" s="13">
        <v>158674</v>
      </c>
      <c r="J394" s="19">
        <f t="shared" si="95"/>
        <v>166217</v>
      </c>
      <c r="K394" s="21">
        <f>INT(IF(((IF(I394&lt;J394,J394,I394)/0.95)*1.07)&lt;198288,IF(198288&lt;=O394,O394,198288),IF(((IF(I394&lt;J394,J394,I394)/0.95)*1.07)&gt;359397,359397,IF(((IF(I394&lt;J394,J394,I394)/0.95)*1.07)&lt;O394,O394,((IF(I394&lt;J394,J394,I394)/0.95)*1.07)))))</f>
        <v>198288</v>
      </c>
      <c r="L394" s="19">
        <f>INT(IF(((IF(I394&lt;J394,J394,I394)/0.95)*1.3)&lt;239664,IF(239664&lt;=P394,P394,239664),IF(((IF(I394&lt;J394,J394,I394)/0.95)*1.3)&gt;434391,434391,IF(((IF(I394&lt;J394,J394,I394)/0.95)*1.3)&lt;P394,P394,((IF(I394&lt;J394,J394,I394)/0.95)*1.3)))))</f>
        <v>239664</v>
      </c>
      <c r="M394" s="19">
        <f>INT(IF(((IF(I394&lt;J394,J394,I394)/0.95)*1.5)&lt;297840,IF(297840&lt;=Q394,Q394,297840),IF(((IF(I394&lt;J394,J394,I394)/0.95)*1.5)&gt;539835,539835,IF(((IF(I394&lt;J394,J394,I394)/0.95)*1.5)&lt;Q394,Q394,((IF(I394&lt;J394,J394,I394)/0.95)*1.5)))))</f>
        <v>297840</v>
      </c>
      <c r="N394" s="15">
        <v>166217</v>
      </c>
      <c r="O394" s="15">
        <v>187212</v>
      </c>
      <c r="P394" s="15">
        <v>227454</v>
      </c>
      <c r="Q394" s="15">
        <v>277512</v>
      </c>
    </row>
    <row r="395" spans="1:17" ht="12.75">
      <c r="A395" s="3" t="s">
        <v>213</v>
      </c>
      <c r="B395" s="3" t="s">
        <v>296</v>
      </c>
      <c r="C395" s="3" t="s">
        <v>462</v>
      </c>
      <c r="D395">
        <v>7160</v>
      </c>
      <c r="E395">
        <v>0</v>
      </c>
      <c r="F395">
        <v>11</v>
      </c>
      <c r="G395" s="15"/>
      <c r="H395" s="16">
        <v>144490</v>
      </c>
      <c r="I395" s="13">
        <v>171000</v>
      </c>
      <c r="J395" s="19">
        <f t="shared" si="95"/>
        <v>171000</v>
      </c>
      <c r="K395" s="21">
        <f aca="true" t="shared" si="96" ref="K395:K402">INT(IF(((IF(I395&lt;J395,J395,I395)/0.95)*1.07)&lt;198288,IF(198288&lt;=O395,O395,198288),IF(((IF(I395&lt;J395,J395,I395)/0.95)*1.07)&gt;359397,359397,IF(((IF(I395&lt;J395,J395,I395)/0.95)*1.07)&lt;O395,O395,((IF(I395&lt;J395,J395,I395)/0.95)*1.07)))))</f>
        <v>198288</v>
      </c>
      <c r="L395" s="19">
        <f aca="true" t="shared" si="97" ref="L395:L402">INT(IF(((IF(I395&lt;J395,J395,I395)/0.95)*1.3)&lt;239664,IF(239664&lt;=P395,P395,239664),IF(((IF(I395&lt;J395,J395,I395)/0.95)*1.3)&gt;434391,434391,IF(((IF(I395&lt;J395,J395,I395)/0.95)*1.3)&lt;P395,P395,((IF(I395&lt;J395,J395,I395)/0.95)*1.3)))))</f>
        <v>239664</v>
      </c>
      <c r="M395" s="19">
        <f aca="true" t="shared" si="98" ref="M395:M402">INT(IF(((IF(I395&lt;J395,J395,I395)/0.95)*1.5)&lt;297840,IF(297840&lt;=Q395,Q395,297840),IF(((IF(I395&lt;J395,J395,I395)/0.95)*1.5)&gt;539835,539835,IF(((IF(I395&lt;J395,J395,I395)/0.95)*1.5)&lt;Q395,Q395,((IF(I395&lt;J395,J395,I395)/0.95)*1.5)))))</f>
        <v>297840</v>
      </c>
      <c r="N395" s="15">
        <v>165300</v>
      </c>
      <c r="O395" s="15">
        <v>186180</v>
      </c>
      <c r="P395" s="15">
        <v>226200</v>
      </c>
      <c r="Q395" s="15">
        <v>277512</v>
      </c>
    </row>
    <row r="396" spans="1:17" ht="12.75">
      <c r="A396" s="3" t="s">
        <v>213</v>
      </c>
      <c r="B396" s="3" t="s">
        <v>296</v>
      </c>
      <c r="C396" s="3" t="s">
        <v>112</v>
      </c>
      <c r="D396">
        <v>7160</v>
      </c>
      <c r="E396">
        <v>0</v>
      </c>
      <c r="F396">
        <v>35</v>
      </c>
      <c r="G396" s="15"/>
      <c r="H396" s="16">
        <v>144490</v>
      </c>
      <c r="I396" s="13">
        <v>171000</v>
      </c>
      <c r="J396" s="19">
        <f t="shared" si="95"/>
        <v>171000</v>
      </c>
      <c r="K396" s="21">
        <f t="shared" si="96"/>
        <v>198288</v>
      </c>
      <c r="L396" s="19">
        <f t="shared" si="97"/>
        <v>239664</v>
      </c>
      <c r="M396" s="19">
        <f t="shared" si="98"/>
        <v>297840</v>
      </c>
      <c r="N396" s="15">
        <v>165300</v>
      </c>
      <c r="O396" s="15">
        <v>186180</v>
      </c>
      <c r="P396" s="15">
        <v>226200</v>
      </c>
      <c r="Q396" s="15">
        <v>277512</v>
      </c>
    </row>
    <row r="397" spans="1:17" ht="12.75">
      <c r="A397" s="3" t="s">
        <v>213</v>
      </c>
      <c r="B397" s="3" t="s">
        <v>296</v>
      </c>
      <c r="C397" s="3" t="s">
        <v>113</v>
      </c>
      <c r="D397">
        <v>7160</v>
      </c>
      <c r="E397">
        <v>0</v>
      </c>
      <c r="F397">
        <v>57</v>
      </c>
      <c r="G397" s="15"/>
      <c r="H397" s="16">
        <v>144490</v>
      </c>
      <c r="I397" s="13">
        <v>171000</v>
      </c>
      <c r="J397" s="19">
        <f t="shared" si="95"/>
        <v>171000</v>
      </c>
      <c r="K397" s="21">
        <f t="shared" si="96"/>
        <v>198288</v>
      </c>
      <c r="L397" s="19">
        <f t="shared" si="97"/>
        <v>239664</v>
      </c>
      <c r="M397" s="19">
        <f t="shared" si="98"/>
        <v>297840</v>
      </c>
      <c r="N397" s="15">
        <v>165300</v>
      </c>
      <c r="O397" s="15">
        <v>186180</v>
      </c>
      <c r="P397" s="15">
        <v>226200</v>
      </c>
      <c r="Q397" s="15">
        <v>277512</v>
      </c>
    </row>
    <row r="398" spans="1:13" ht="12.75">
      <c r="A398" s="3"/>
      <c r="B398" s="3"/>
      <c r="C398" s="3"/>
      <c r="D398"/>
      <c r="E398"/>
      <c r="F398"/>
      <c r="G398" s="15"/>
      <c r="H398" s="16"/>
      <c r="I398" s="13"/>
      <c r="J398" s="19"/>
      <c r="K398" s="21"/>
      <c r="L398" s="19"/>
      <c r="M398" s="19"/>
    </row>
    <row r="399" spans="1:17" ht="12.75">
      <c r="A399" s="3" t="s">
        <v>214</v>
      </c>
      <c r="B399" s="3" t="s">
        <v>297</v>
      </c>
      <c r="C399" s="3" t="s">
        <v>114</v>
      </c>
      <c r="D399">
        <v>1540</v>
      </c>
      <c r="E399">
        <v>0</v>
      </c>
      <c r="F399">
        <v>3</v>
      </c>
      <c r="G399" s="15"/>
      <c r="H399" s="15"/>
      <c r="I399" s="13">
        <v>179503</v>
      </c>
      <c r="J399" s="19">
        <f t="shared" si="95"/>
        <v>194116</v>
      </c>
      <c r="K399" s="21">
        <f t="shared" si="96"/>
        <v>218635</v>
      </c>
      <c r="L399" s="19">
        <f t="shared" si="97"/>
        <v>265632</v>
      </c>
      <c r="M399" s="19">
        <f t="shared" si="98"/>
        <v>306498</v>
      </c>
      <c r="N399" s="15">
        <v>194116</v>
      </c>
      <c r="O399" s="15">
        <v>218635</v>
      </c>
      <c r="P399" s="15">
        <v>265632</v>
      </c>
      <c r="Q399" s="15">
        <v>306498</v>
      </c>
    </row>
    <row r="400" spans="1:17" ht="12.75">
      <c r="A400" s="3" t="s">
        <v>214</v>
      </c>
      <c r="B400" s="3" t="s">
        <v>297</v>
      </c>
      <c r="C400" s="3" t="s">
        <v>115</v>
      </c>
      <c r="D400">
        <v>1540</v>
      </c>
      <c r="E400">
        <v>0</v>
      </c>
      <c r="F400">
        <v>540</v>
      </c>
      <c r="G400" s="15"/>
      <c r="H400" s="15"/>
      <c r="I400" s="13">
        <v>179503</v>
      </c>
      <c r="J400" s="19">
        <f t="shared" si="95"/>
        <v>194116</v>
      </c>
      <c r="K400" s="21">
        <f t="shared" si="96"/>
        <v>218635</v>
      </c>
      <c r="L400" s="19">
        <f t="shared" si="97"/>
        <v>265632</v>
      </c>
      <c r="M400" s="19">
        <f t="shared" si="98"/>
        <v>306498</v>
      </c>
      <c r="N400" s="15">
        <v>194116</v>
      </c>
      <c r="O400" s="15">
        <v>218635</v>
      </c>
      <c r="P400" s="15">
        <v>265632</v>
      </c>
      <c r="Q400" s="15">
        <v>306498</v>
      </c>
    </row>
    <row r="401" spans="1:17" ht="12.75">
      <c r="A401" s="3" t="s">
        <v>214</v>
      </c>
      <c r="B401" s="3" t="s">
        <v>297</v>
      </c>
      <c r="C401" s="3" t="s">
        <v>116</v>
      </c>
      <c r="D401">
        <v>1540</v>
      </c>
      <c r="E401">
        <v>0</v>
      </c>
      <c r="F401">
        <v>65</v>
      </c>
      <c r="G401" s="15"/>
      <c r="H401" s="15"/>
      <c r="I401" s="13">
        <v>179503</v>
      </c>
      <c r="J401" s="19">
        <f t="shared" si="95"/>
        <v>194116</v>
      </c>
      <c r="K401" s="21">
        <f t="shared" si="96"/>
        <v>218635</v>
      </c>
      <c r="L401" s="19">
        <f t="shared" si="97"/>
        <v>265632</v>
      </c>
      <c r="M401" s="19">
        <f t="shared" si="98"/>
        <v>306498</v>
      </c>
      <c r="N401" s="15">
        <v>194116</v>
      </c>
      <c r="O401" s="15">
        <v>218635</v>
      </c>
      <c r="P401" s="15">
        <v>265632</v>
      </c>
      <c r="Q401" s="15">
        <v>306498</v>
      </c>
    </row>
    <row r="402" spans="1:17" ht="12.75">
      <c r="A402" s="3" t="s">
        <v>214</v>
      </c>
      <c r="B402" s="3" t="s">
        <v>297</v>
      </c>
      <c r="C402" s="3" t="s">
        <v>347</v>
      </c>
      <c r="D402">
        <v>1540</v>
      </c>
      <c r="E402">
        <v>0</v>
      </c>
      <c r="F402">
        <v>79</v>
      </c>
      <c r="G402" s="15"/>
      <c r="H402" s="15"/>
      <c r="I402" s="13">
        <v>179503</v>
      </c>
      <c r="J402" s="19">
        <f t="shared" si="95"/>
        <v>194116</v>
      </c>
      <c r="K402" s="21">
        <f t="shared" si="96"/>
        <v>218635</v>
      </c>
      <c r="L402" s="19">
        <f t="shared" si="97"/>
        <v>265632</v>
      </c>
      <c r="M402" s="19">
        <f t="shared" si="98"/>
        <v>306498</v>
      </c>
      <c r="N402" s="15">
        <v>194116</v>
      </c>
      <c r="O402" s="15">
        <v>218635</v>
      </c>
      <c r="P402" s="15">
        <v>265632</v>
      </c>
      <c r="Q402" s="15">
        <v>306498</v>
      </c>
    </row>
    <row r="403" spans="1:17" ht="12.75">
      <c r="A403" s="3" t="s">
        <v>214</v>
      </c>
      <c r="B403" s="3" t="s">
        <v>272</v>
      </c>
      <c r="C403" s="3" t="s">
        <v>117</v>
      </c>
      <c r="D403">
        <v>5720</v>
      </c>
      <c r="E403">
        <v>0</v>
      </c>
      <c r="F403">
        <v>550</v>
      </c>
      <c r="G403" s="15"/>
      <c r="H403" s="15"/>
      <c r="I403" s="13">
        <v>170905</v>
      </c>
      <c r="J403" s="19">
        <f>IF(IF(I403&lt;154896,154896,IF(I403&gt;280749,280749,I403))&gt;N403,IF(I403&lt;154896,154896,IF(I403&gt;280749,280749,I403)),N403)</f>
        <v>209618</v>
      </c>
      <c r="K403" s="21">
        <f aca="true" t="shared" si="99" ref="K403:K435">INT(IF(((IF(I403&lt;J403,J403,I403)/0.95)*1.07)&lt;198288,IF(198288&lt;=O403,O403,198288),IF(((IF(I403&lt;J403,J403,I403)/0.95)*1.07)&gt;359397,359397,IF(((IF(I403&lt;J403,J403,I403)/0.95)*1.07)&lt;O403,O403,((IF(I403&lt;J403,J403,I403)/0.95)*1.07)))))</f>
        <v>236096</v>
      </c>
      <c r="L403" s="19">
        <f aca="true" t="shared" si="100" ref="L403:L435">INT(IF(((IF(I403&lt;J403,J403,I403)/0.95)*1.3)&lt;239664,IF(239664&lt;=P403,P403,239664),IF(((IF(I403&lt;J403,J403,I403)/0.95)*1.3)&gt;434391,434391,IF(((IF(I403&lt;J403,J403,I403)/0.95)*1.3)&lt;P403,P403,((IF(I403&lt;J403,J403,I403)/0.95)*1.3)))))</f>
        <v>286845</v>
      </c>
      <c r="M403" s="19">
        <f aca="true" t="shared" si="101" ref="M403:M435">INT(IF(((IF(I403&lt;J403,J403,I403)/0.95)*1.5)&lt;297840,IF(297840&lt;=Q403,Q403,297840),IF(((IF(I403&lt;J403,J403,I403)/0.95)*1.5)&gt;539835,539835,IF(((IF(I403&lt;J403,J403,I403)/0.95)*1.5)&lt;Q403,Q403,((IF(I403&lt;J403,J403,I403)/0.95)*1.5)))))</f>
        <v>330975</v>
      </c>
      <c r="N403" s="15">
        <v>209618</v>
      </c>
      <c r="O403" s="15">
        <v>236096</v>
      </c>
      <c r="P403" s="15">
        <v>286845</v>
      </c>
      <c r="Q403" s="15">
        <v>330975</v>
      </c>
    </row>
    <row r="404" spans="1:17" ht="12.75">
      <c r="A404" s="3" t="s">
        <v>214</v>
      </c>
      <c r="B404" s="3" t="s">
        <v>272</v>
      </c>
      <c r="C404" s="3" t="s">
        <v>25</v>
      </c>
      <c r="D404">
        <v>5720</v>
      </c>
      <c r="E404">
        <v>0</v>
      </c>
      <c r="F404">
        <v>73</v>
      </c>
      <c r="G404" s="15"/>
      <c r="H404" s="15"/>
      <c r="I404" s="13">
        <v>170905</v>
      </c>
      <c r="J404" s="19">
        <f>IF(IF(I404&lt;154896,154896,IF(I404&gt;280749,280749,I404))&gt;N404,IF(I404&lt;154896,154896,IF(I404&gt;280749,280749,I404)),N404)</f>
        <v>209618</v>
      </c>
      <c r="K404" s="21">
        <f t="shared" si="99"/>
        <v>236096</v>
      </c>
      <c r="L404" s="19">
        <f t="shared" si="100"/>
        <v>286845</v>
      </c>
      <c r="M404" s="19">
        <f t="shared" si="101"/>
        <v>330975</v>
      </c>
      <c r="N404" s="15">
        <v>209618</v>
      </c>
      <c r="O404" s="15">
        <v>236096</v>
      </c>
      <c r="P404" s="15">
        <v>286845</v>
      </c>
      <c r="Q404" s="15">
        <v>330975</v>
      </c>
    </row>
    <row r="405" spans="1:17" ht="12.75">
      <c r="A405" s="3" t="s">
        <v>214</v>
      </c>
      <c r="B405" s="3" t="s">
        <v>272</v>
      </c>
      <c r="C405" s="3" t="s">
        <v>97</v>
      </c>
      <c r="D405">
        <v>5720</v>
      </c>
      <c r="E405">
        <v>0</v>
      </c>
      <c r="F405">
        <v>650</v>
      </c>
      <c r="G405" s="15"/>
      <c r="H405" s="15"/>
      <c r="I405" s="13">
        <v>170905</v>
      </c>
      <c r="J405" s="19">
        <f>IF(IF(I405&lt;154896,154896,IF(I405&gt;280749,280749,I405))&gt;N405,IF(I405&lt;154896,154896,IF(I405&gt;280749,280749,I405)),N405)</f>
        <v>209618</v>
      </c>
      <c r="K405" s="21">
        <f t="shared" si="99"/>
        <v>236096</v>
      </c>
      <c r="L405" s="19">
        <f t="shared" si="100"/>
        <v>286845</v>
      </c>
      <c r="M405" s="19">
        <f t="shared" si="101"/>
        <v>330975</v>
      </c>
      <c r="N405" s="15">
        <v>209618</v>
      </c>
      <c r="O405" s="15">
        <v>236096</v>
      </c>
      <c r="P405" s="15">
        <v>286845</v>
      </c>
      <c r="Q405" s="15">
        <v>330975</v>
      </c>
    </row>
    <row r="406" spans="1:17" ht="12.75">
      <c r="A406" s="3" t="s">
        <v>214</v>
      </c>
      <c r="B406" s="3" t="s">
        <v>272</v>
      </c>
      <c r="C406" s="3" t="s">
        <v>118</v>
      </c>
      <c r="D406">
        <v>5720</v>
      </c>
      <c r="E406">
        <v>0</v>
      </c>
      <c r="F406">
        <v>93</v>
      </c>
      <c r="G406" s="15"/>
      <c r="H406" s="15"/>
      <c r="I406" s="13">
        <v>170905</v>
      </c>
      <c r="J406" s="19">
        <f aca="true" t="shared" si="102" ref="J406:J457">IF(IF(I406&lt;154896,154896,IF(I406&gt;280749,280749,I406))&gt;N406,IF(I406&lt;154896,154896,IF(I406&gt;280749,280749,I406)),N406)</f>
        <v>209618</v>
      </c>
      <c r="K406" s="21">
        <f t="shared" si="99"/>
        <v>236096</v>
      </c>
      <c r="L406" s="19">
        <f t="shared" si="100"/>
        <v>286845</v>
      </c>
      <c r="M406" s="19">
        <f t="shared" si="101"/>
        <v>330975</v>
      </c>
      <c r="N406" s="15">
        <v>209618</v>
      </c>
      <c r="O406" s="15">
        <v>236096</v>
      </c>
      <c r="P406" s="15">
        <v>286845</v>
      </c>
      <c r="Q406" s="15">
        <v>330975</v>
      </c>
    </row>
    <row r="407" spans="1:17" ht="12.75">
      <c r="A407" s="3" t="s">
        <v>214</v>
      </c>
      <c r="B407" s="3" t="s">
        <v>272</v>
      </c>
      <c r="C407" s="3" t="s">
        <v>119</v>
      </c>
      <c r="D407">
        <v>5720</v>
      </c>
      <c r="E407">
        <v>0</v>
      </c>
      <c r="F407">
        <v>95</v>
      </c>
      <c r="G407" s="15"/>
      <c r="H407" s="15"/>
      <c r="I407" s="13">
        <v>170905</v>
      </c>
      <c r="J407" s="19">
        <f t="shared" si="102"/>
        <v>209618</v>
      </c>
      <c r="K407" s="21">
        <f t="shared" si="99"/>
        <v>236096</v>
      </c>
      <c r="L407" s="19">
        <f t="shared" si="100"/>
        <v>286845</v>
      </c>
      <c r="M407" s="19">
        <f t="shared" si="101"/>
        <v>330975</v>
      </c>
      <c r="N407" s="15">
        <v>209618</v>
      </c>
      <c r="O407" s="15">
        <v>236096</v>
      </c>
      <c r="P407" s="15">
        <v>286845</v>
      </c>
      <c r="Q407" s="15">
        <v>330975</v>
      </c>
    </row>
    <row r="408" spans="1:17" ht="12.75">
      <c r="A408" s="3" t="s">
        <v>214</v>
      </c>
      <c r="B408" s="3" t="s">
        <v>272</v>
      </c>
      <c r="C408" s="3" t="s">
        <v>120</v>
      </c>
      <c r="D408">
        <v>5720</v>
      </c>
      <c r="E408">
        <v>0</v>
      </c>
      <c r="F408">
        <v>115</v>
      </c>
      <c r="G408" s="15"/>
      <c r="H408" s="15"/>
      <c r="I408" s="13">
        <v>170905</v>
      </c>
      <c r="J408" s="19">
        <f t="shared" si="102"/>
        <v>209618</v>
      </c>
      <c r="K408" s="21">
        <f t="shared" si="99"/>
        <v>236096</v>
      </c>
      <c r="L408" s="19">
        <f t="shared" si="100"/>
        <v>286845</v>
      </c>
      <c r="M408" s="19">
        <f t="shared" si="101"/>
        <v>330975</v>
      </c>
      <c r="N408" s="15">
        <v>209618</v>
      </c>
      <c r="O408" s="15">
        <v>236096</v>
      </c>
      <c r="P408" s="15">
        <v>286845</v>
      </c>
      <c r="Q408" s="15">
        <v>330975</v>
      </c>
    </row>
    <row r="409" spans="1:17" ht="12.75">
      <c r="A409" s="3" t="s">
        <v>214</v>
      </c>
      <c r="B409" s="3" t="s">
        <v>272</v>
      </c>
      <c r="C409" s="3" t="s">
        <v>121</v>
      </c>
      <c r="D409">
        <v>5720</v>
      </c>
      <c r="E409">
        <v>0</v>
      </c>
      <c r="F409">
        <v>700</v>
      </c>
      <c r="G409" s="15"/>
      <c r="H409" s="15"/>
      <c r="I409" s="13">
        <v>170905</v>
      </c>
      <c r="J409" s="19">
        <f t="shared" si="102"/>
        <v>209618</v>
      </c>
      <c r="K409" s="21">
        <f t="shared" si="99"/>
        <v>236096</v>
      </c>
      <c r="L409" s="19">
        <f t="shared" si="100"/>
        <v>286845</v>
      </c>
      <c r="M409" s="19">
        <f t="shared" si="101"/>
        <v>330975</v>
      </c>
      <c r="N409" s="15">
        <v>209618</v>
      </c>
      <c r="O409" s="15">
        <v>236096</v>
      </c>
      <c r="P409" s="15">
        <v>286845</v>
      </c>
      <c r="Q409" s="15">
        <v>330975</v>
      </c>
    </row>
    <row r="410" spans="1:17" ht="12.75">
      <c r="A410" s="3" t="s">
        <v>214</v>
      </c>
      <c r="B410" s="3" t="s">
        <v>272</v>
      </c>
      <c r="C410" s="3" t="s">
        <v>504</v>
      </c>
      <c r="D410">
        <v>5720</v>
      </c>
      <c r="E410">
        <v>0</v>
      </c>
      <c r="F410">
        <v>710</v>
      </c>
      <c r="G410" s="15"/>
      <c r="H410" s="15"/>
      <c r="I410" s="13">
        <v>170905</v>
      </c>
      <c r="J410" s="19">
        <f t="shared" si="102"/>
        <v>209618</v>
      </c>
      <c r="K410" s="21">
        <f t="shared" si="99"/>
        <v>236096</v>
      </c>
      <c r="L410" s="19">
        <f t="shared" si="100"/>
        <v>286845</v>
      </c>
      <c r="M410" s="19">
        <f t="shared" si="101"/>
        <v>330975</v>
      </c>
      <c r="N410" s="15">
        <v>209618</v>
      </c>
      <c r="O410" s="15">
        <v>236096</v>
      </c>
      <c r="P410" s="15">
        <v>286845</v>
      </c>
      <c r="Q410" s="15">
        <v>330975</v>
      </c>
    </row>
    <row r="411" spans="1:17" ht="12.75">
      <c r="A411" s="3" t="s">
        <v>214</v>
      </c>
      <c r="B411" s="3" t="s">
        <v>272</v>
      </c>
      <c r="C411" s="3" t="s">
        <v>122</v>
      </c>
      <c r="D411">
        <v>5720</v>
      </c>
      <c r="E411">
        <v>0</v>
      </c>
      <c r="F411">
        <v>735</v>
      </c>
      <c r="G411" s="15"/>
      <c r="H411" s="15"/>
      <c r="I411" s="13">
        <v>170905</v>
      </c>
      <c r="J411" s="19">
        <f t="shared" si="102"/>
        <v>209618</v>
      </c>
      <c r="K411" s="21">
        <f t="shared" si="99"/>
        <v>236096</v>
      </c>
      <c r="L411" s="19">
        <f t="shared" si="100"/>
        <v>286845</v>
      </c>
      <c r="M411" s="19">
        <f t="shared" si="101"/>
        <v>330975</v>
      </c>
      <c r="N411" s="15">
        <v>209618</v>
      </c>
      <c r="O411" s="15">
        <v>236096</v>
      </c>
      <c r="P411" s="15">
        <v>286845</v>
      </c>
      <c r="Q411" s="15">
        <v>330975</v>
      </c>
    </row>
    <row r="412" spans="1:17" ht="12.75">
      <c r="A412" s="3" t="s">
        <v>214</v>
      </c>
      <c r="B412" s="3" t="s">
        <v>272</v>
      </c>
      <c r="C412" s="3" t="s">
        <v>123</v>
      </c>
      <c r="D412">
        <v>5720</v>
      </c>
      <c r="E412">
        <v>0</v>
      </c>
      <c r="F412">
        <v>740</v>
      </c>
      <c r="G412" s="15"/>
      <c r="H412" s="15"/>
      <c r="I412" s="13">
        <v>170905</v>
      </c>
      <c r="J412" s="19">
        <f t="shared" si="102"/>
        <v>209618</v>
      </c>
      <c r="K412" s="21">
        <f t="shared" si="99"/>
        <v>236096</v>
      </c>
      <c r="L412" s="19">
        <f t="shared" si="100"/>
        <v>286845</v>
      </c>
      <c r="M412" s="19">
        <f t="shared" si="101"/>
        <v>330975</v>
      </c>
      <c r="N412" s="15">
        <v>209618</v>
      </c>
      <c r="O412" s="15">
        <v>236096</v>
      </c>
      <c r="P412" s="15">
        <v>286845</v>
      </c>
      <c r="Q412" s="15">
        <v>330975</v>
      </c>
    </row>
    <row r="413" spans="1:17" ht="12.75">
      <c r="A413" s="3" t="s">
        <v>214</v>
      </c>
      <c r="B413" s="3" t="s">
        <v>272</v>
      </c>
      <c r="C413" s="3" t="s">
        <v>505</v>
      </c>
      <c r="D413">
        <v>5720</v>
      </c>
      <c r="E413">
        <v>0</v>
      </c>
      <c r="F413">
        <v>800</v>
      </c>
      <c r="G413" s="15"/>
      <c r="H413" s="15"/>
      <c r="I413" s="13">
        <v>170905</v>
      </c>
      <c r="J413" s="19">
        <f t="shared" si="102"/>
        <v>209618</v>
      </c>
      <c r="K413" s="21">
        <f t="shared" si="99"/>
        <v>236096</v>
      </c>
      <c r="L413" s="19">
        <f t="shared" si="100"/>
        <v>286845</v>
      </c>
      <c r="M413" s="19">
        <f t="shared" si="101"/>
        <v>330975</v>
      </c>
      <c r="N413" s="15">
        <v>209618</v>
      </c>
      <c r="O413" s="15">
        <v>236096</v>
      </c>
      <c r="P413" s="15">
        <v>286845</v>
      </c>
      <c r="Q413" s="15">
        <v>330975</v>
      </c>
    </row>
    <row r="414" spans="1:17" ht="12.75">
      <c r="A414" s="3" t="s">
        <v>214</v>
      </c>
      <c r="B414" s="3" t="s">
        <v>272</v>
      </c>
      <c r="C414" s="3" t="s">
        <v>124</v>
      </c>
      <c r="D414">
        <v>5720</v>
      </c>
      <c r="E414">
        <v>0</v>
      </c>
      <c r="F414">
        <v>810</v>
      </c>
      <c r="G414" s="15"/>
      <c r="H414" s="15"/>
      <c r="I414" s="13">
        <v>170905</v>
      </c>
      <c r="J414" s="19">
        <f t="shared" si="102"/>
        <v>209618</v>
      </c>
      <c r="K414" s="21">
        <f t="shared" si="99"/>
        <v>236096</v>
      </c>
      <c r="L414" s="19">
        <f t="shared" si="100"/>
        <v>286845</v>
      </c>
      <c r="M414" s="19">
        <f t="shared" si="101"/>
        <v>330975</v>
      </c>
      <c r="N414" s="15">
        <v>209618</v>
      </c>
      <c r="O414" s="15">
        <v>236096</v>
      </c>
      <c r="P414" s="15">
        <v>286845</v>
      </c>
      <c r="Q414" s="15">
        <v>330975</v>
      </c>
    </row>
    <row r="415" spans="1:17" ht="12.75">
      <c r="A415" s="3" t="s">
        <v>214</v>
      </c>
      <c r="B415" s="3" t="s">
        <v>272</v>
      </c>
      <c r="C415" s="3" t="s">
        <v>98</v>
      </c>
      <c r="D415">
        <v>5720</v>
      </c>
      <c r="E415">
        <v>0</v>
      </c>
      <c r="F415">
        <v>830</v>
      </c>
      <c r="G415" s="15"/>
      <c r="H415" s="15"/>
      <c r="I415" s="13">
        <v>170905</v>
      </c>
      <c r="J415" s="19">
        <f t="shared" si="102"/>
        <v>209618</v>
      </c>
      <c r="K415" s="21">
        <f t="shared" si="99"/>
        <v>236096</v>
      </c>
      <c r="L415" s="19">
        <f t="shared" si="100"/>
        <v>286845</v>
      </c>
      <c r="M415" s="19">
        <f t="shared" si="101"/>
        <v>330975</v>
      </c>
      <c r="N415" s="15">
        <v>209618</v>
      </c>
      <c r="O415" s="15">
        <v>236096</v>
      </c>
      <c r="P415" s="15">
        <v>286845</v>
      </c>
      <c r="Q415" s="15">
        <v>330975</v>
      </c>
    </row>
    <row r="416" spans="1:17" ht="12.75">
      <c r="A416" s="3" t="s">
        <v>214</v>
      </c>
      <c r="B416" s="3" t="s">
        <v>272</v>
      </c>
      <c r="C416" s="3" t="s">
        <v>522</v>
      </c>
      <c r="D416">
        <v>5720</v>
      </c>
      <c r="E416">
        <v>0</v>
      </c>
      <c r="F416">
        <v>199</v>
      </c>
      <c r="G416" s="15"/>
      <c r="H416" s="15"/>
      <c r="I416" s="13">
        <v>170905</v>
      </c>
      <c r="J416" s="19">
        <f t="shared" si="102"/>
        <v>209618</v>
      </c>
      <c r="K416" s="21">
        <f t="shared" si="99"/>
        <v>236096</v>
      </c>
      <c r="L416" s="19">
        <f t="shared" si="100"/>
        <v>286845</v>
      </c>
      <c r="M416" s="19">
        <f t="shared" si="101"/>
        <v>330975</v>
      </c>
      <c r="N416" s="15">
        <v>209618</v>
      </c>
      <c r="O416" s="15">
        <v>236096</v>
      </c>
      <c r="P416" s="15">
        <v>286845</v>
      </c>
      <c r="Q416" s="15">
        <v>330975</v>
      </c>
    </row>
    <row r="417" spans="1:17" ht="12.75">
      <c r="A417" s="3" t="s">
        <v>214</v>
      </c>
      <c r="B417" s="3" t="s">
        <v>298</v>
      </c>
      <c r="C417" s="3" t="s">
        <v>125</v>
      </c>
      <c r="D417">
        <v>6760</v>
      </c>
      <c r="E417">
        <v>0</v>
      </c>
      <c r="F417">
        <v>36</v>
      </c>
      <c r="G417" s="15"/>
      <c r="H417" s="16">
        <v>138220</v>
      </c>
      <c r="I417" s="13">
        <v>173375</v>
      </c>
      <c r="J417" s="19">
        <f t="shared" si="102"/>
        <v>183317</v>
      </c>
      <c r="K417" s="21">
        <f t="shared" si="99"/>
        <v>206473</v>
      </c>
      <c r="L417" s="19">
        <f t="shared" si="100"/>
        <v>250855</v>
      </c>
      <c r="M417" s="19">
        <f t="shared" si="101"/>
        <v>297840</v>
      </c>
      <c r="N417" s="15">
        <v>183317</v>
      </c>
      <c r="O417" s="15">
        <v>206473</v>
      </c>
      <c r="P417" s="15">
        <v>250855</v>
      </c>
      <c r="Q417" s="15">
        <v>289448</v>
      </c>
    </row>
    <row r="418" spans="1:17" ht="12.75">
      <c r="A418" s="3" t="s">
        <v>214</v>
      </c>
      <c r="B418" s="3" t="s">
        <v>298</v>
      </c>
      <c r="C418" s="3" t="s">
        <v>95</v>
      </c>
      <c r="D418">
        <v>6760</v>
      </c>
      <c r="E418">
        <v>0</v>
      </c>
      <c r="F418">
        <v>41</v>
      </c>
      <c r="G418" s="15"/>
      <c r="H418" s="16">
        <v>138220</v>
      </c>
      <c r="I418" s="13">
        <v>173375</v>
      </c>
      <c r="J418" s="19">
        <f t="shared" si="102"/>
        <v>183317</v>
      </c>
      <c r="K418" s="21">
        <f t="shared" si="99"/>
        <v>206473</v>
      </c>
      <c r="L418" s="19">
        <f t="shared" si="100"/>
        <v>250855</v>
      </c>
      <c r="M418" s="19">
        <f t="shared" si="101"/>
        <v>297840</v>
      </c>
      <c r="N418" s="15">
        <v>183317</v>
      </c>
      <c r="O418" s="15">
        <v>206473</v>
      </c>
      <c r="P418" s="15">
        <v>250855</v>
      </c>
      <c r="Q418" s="15">
        <v>289448</v>
      </c>
    </row>
    <row r="419" spans="1:17" ht="12.75">
      <c r="A419" s="3" t="s">
        <v>214</v>
      </c>
      <c r="B419" s="3" t="s">
        <v>298</v>
      </c>
      <c r="C419" s="3" t="s">
        <v>126</v>
      </c>
      <c r="D419">
        <v>6760</v>
      </c>
      <c r="E419">
        <v>0</v>
      </c>
      <c r="F419">
        <v>570</v>
      </c>
      <c r="G419" s="15"/>
      <c r="H419" s="16">
        <v>138220</v>
      </c>
      <c r="I419" s="13">
        <v>173375</v>
      </c>
      <c r="J419" s="19">
        <f t="shared" si="102"/>
        <v>183317</v>
      </c>
      <c r="K419" s="21">
        <f t="shared" si="99"/>
        <v>206473</v>
      </c>
      <c r="L419" s="19">
        <f t="shared" si="100"/>
        <v>250855</v>
      </c>
      <c r="M419" s="19">
        <f t="shared" si="101"/>
        <v>297840</v>
      </c>
      <c r="N419" s="15">
        <v>183317</v>
      </c>
      <c r="O419" s="15">
        <v>206473</v>
      </c>
      <c r="P419" s="15">
        <v>250855</v>
      </c>
      <c r="Q419" s="15">
        <v>289448</v>
      </c>
    </row>
    <row r="420" spans="1:17" ht="12.75">
      <c r="A420" s="3" t="s">
        <v>214</v>
      </c>
      <c r="B420" s="3" t="s">
        <v>298</v>
      </c>
      <c r="C420" s="3" t="s">
        <v>127</v>
      </c>
      <c r="D420">
        <v>6760</v>
      </c>
      <c r="E420">
        <v>0</v>
      </c>
      <c r="F420">
        <v>53</v>
      </c>
      <c r="G420" s="15"/>
      <c r="H420" s="16">
        <v>138220</v>
      </c>
      <c r="I420" s="13">
        <v>173375</v>
      </c>
      <c r="J420" s="19">
        <f t="shared" si="102"/>
        <v>183317</v>
      </c>
      <c r="K420" s="21">
        <f t="shared" si="99"/>
        <v>206473</v>
      </c>
      <c r="L420" s="19">
        <f t="shared" si="100"/>
        <v>250855</v>
      </c>
      <c r="M420" s="19">
        <f t="shared" si="101"/>
        <v>297840</v>
      </c>
      <c r="N420" s="15">
        <v>183317</v>
      </c>
      <c r="O420" s="15">
        <v>206473</v>
      </c>
      <c r="P420" s="15">
        <v>250855</v>
      </c>
      <c r="Q420" s="15">
        <v>289448</v>
      </c>
    </row>
    <row r="421" spans="1:17" ht="12.75">
      <c r="A421" s="3" t="s">
        <v>214</v>
      </c>
      <c r="B421" s="3" t="s">
        <v>298</v>
      </c>
      <c r="C421" s="3" t="s">
        <v>128</v>
      </c>
      <c r="D421">
        <v>6760</v>
      </c>
      <c r="E421">
        <v>0</v>
      </c>
      <c r="F421">
        <v>75</v>
      </c>
      <c r="G421" s="15"/>
      <c r="H421" s="16">
        <v>138220</v>
      </c>
      <c r="I421" s="13">
        <v>173375</v>
      </c>
      <c r="J421" s="19">
        <f t="shared" si="102"/>
        <v>183317</v>
      </c>
      <c r="K421" s="21">
        <f t="shared" si="99"/>
        <v>206473</v>
      </c>
      <c r="L421" s="19">
        <f t="shared" si="100"/>
        <v>250855</v>
      </c>
      <c r="M421" s="19">
        <f t="shared" si="101"/>
        <v>297840</v>
      </c>
      <c r="N421" s="15">
        <v>183317</v>
      </c>
      <c r="O421" s="15">
        <v>206473</v>
      </c>
      <c r="P421" s="15">
        <v>250855</v>
      </c>
      <c r="Q421" s="15">
        <v>289448</v>
      </c>
    </row>
    <row r="422" spans="1:17" ht="12.75">
      <c r="A422" s="3" t="s">
        <v>214</v>
      </c>
      <c r="B422" s="3" t="s">
        <v>298</v>
      </c>
      <c r="C422" s="3" t="s">
        <v>129</v>
      </c>
      <c r="D422">
        <v>6760</v>
      </c>
      <c r="E422">
        <v>0</v>
      </c>
      <c r="F422">
        <v>85</v>
      </c>
      <c r="G422" s="15"/>
      <c r="H422" s="16">
        <v>138220</v>
      </c>
      <c r="I422" s="13">
        <v>173375</v>
      </c>
      <c r="J422" s="19">
        <f t="shared" si="102"/>
        <v>183317</v>
      </c>
      <c r="K422" s="21">
        <f t="shared" si="99"/>
        <v>206473</v>
      </c>
      <c r="L422" s="19">
        <f t="shared" si="100"/>
        <v>250855</v>
      </c>
      <c r="M422" s="19">
        <f t="shared" si="101"/>
        <v>297840</v>
      </c>
      <c r="N422" s="15">
        <v>183317</v>
      </c>
      <c r="O422" s="15">
        <v>206473</v>
      </c>
      <c r="P422" s="15">
        <v>250855</v>
      </c>
      <c r="Q422" s="15">
        <v>289448</v>
      </c>
    </row>
    <row r="423" spans="1:17" ht="12.75">
      <c r="A423" s="3" t="s">
        <v>214</v>
      </c>
      <c r="B423" s="3" t="s">
        <v>298</v>
      </c>
      <c r="C423" s="3" t="s">
        <v>130</v>
      </c>
      <c r="D423">
        <v>6760</v>
      </c>
      <c r="E423">
        <v>0</v>
      </c>
      <c r="F423">
        <v>87</v>
      </c>
      <c r="G423" s="15"/>
      <c r="H423" s="16">
        <v>138220</v>
      </c>
      <c r="I423" s="13">
        <v>173375</v>
      </c>
      <c r="J423" s="19">
        <f t="shared" si="102"/>
        <v>183317</v>
      </c>
      <c r="K423" s="21">
        <f t="shared" si="99"/>
        <v>206473</v>
      </c>
      <c r="L423" s="19">
        <f t="shared" si="100"/>
        <v>250855</v>
      </c>
      <c r="M423" s="19">
        <f t="shared" si="101"/>
        <v>297840</v>
      </c>
      <c r="N423" s="15">
        <v>183317</v>
      </c>
      <c r="O423" s="15">
        <v>206473</v>
      </c>
      <c r="P423" s="15">
        <v>250855</v>
      </c>
      <c r="Q423" s="15">
        <v>289448</v>
      </c>
    </row>
    <row r="424" spans="1:17" ht="12.75">
      <c r="A424" s="3" t="s">
        <v>214</v>
      </c>
      <c r="B424" s="3" t="s">
        <v>298</v>
      </c>
      <c r="C424" s="3" t="s">
        <v>131</v>
      </c>
      <c r="D424">
        <v>6760</v>
      </c>
      <c r="E424">
        <v>0</v>
      </c>
      <c r="F424">
        <v>670</v>
      </c>
      <c r="G424" s="15"/>
      <c r="H424" s="16">
        <v>138220</v>
      </c>
      <c r="I424" s="13">
        <v>173375</v>
      </c>
      <c r="J424" s="19">
        <f t="shared" si="102"/>
        <v>183317</v>
      </c>
      <c r="K424" s="21">
        <f t="shared" si="99"/>
        <v>206473</v>
      </c>
      <c r="L424" s="19">
        <f t="shared" si="100"/>
        <v>250855</v>
      </c>
      <c r="M424" s="19">
        <f t="shared" si="101"/>
        <v>297840</v>
      </c>
      <c r="N424" s="15">
        <v>183317</v>
      </c>
      <c r="O424" s="15">
        <v>206473</v>
      </c>
      <c r="P424" s="15">
        <v>250855</v>
      </c>
      <c r="Q424" s="15">
        <v>289448</v>
      </c>
    </row>
    <row r="425" spans="1:17" ht="12.75">
      <c r="A425" s="3" t="s">
        <v>214</v>
      </c>
      <c r="B425" s="3" t="s">
        <v>298</v>
      </c>
      <c r="C425" s="3" t="s">
        <v>132</v>
      </c>
      <c r="D425">
        <v>6760</v>
      </c>
      <c r="E425">
        <v>0</v>
      </c>
      <c r="F425">
        <v>127</v>
      </c>
      <c r="G425" s="15"/>
      <c r="H425" s="16">
        <v>138220</v>
      </c>
      <c r="I425" s="13">
        <v>173375</v>
      </c>
      <c r="J425" s="19">
        <f t="shared" si="102"/>
        <v>183317</v>
      </c>
      <c r="K425" s="21">
        <f t="shared" si="99"/>
        <v>206473</v>
      </c>
      <c r="L425" s="19">
        <f t="shared" si="100"/>
        <v>250855</v>
      </c>
      <c r="M425" s="19">
        <f t="shared" si="101"/>
        <v>297840</v>
      </c>
      <c r="N425" s="15">
        <v>183317</v>
      </c>
      <c r="O425" s="15">
        <v>206473</v>
      </c>
      <c r="P425" s="15">
        <v>250855</v>
      </c>
      <c r="Q425" s="15">
        <v>289448</v>
      </c>
    </row>
    <row r="426" spans="1:17" ht="12.75">
      <c r="A426" s="3" t="s">
        <v>214</v>
      </c>
      <c r="B426" s="3" t="s">
        <v>298</v>
      </c>
      <c r="C426" s="3" t="s">
        <v>133</v>
      </c>
      <c r="D426">
        <v>6760</v>
      </c>
      <c r="E426">
        <v>0</v>
      </c>
      <c r="F426">
        <v>730</v>
      </c>
      <c r="G426" s="15"/>
      <c r="H426" s="16">
        <v>138220</v>
      </c>
      <c r="I426" s="13">
        <v>173375</v>
      </c>
      <c r="J426" s="19">
        <f t="shared" si="102"/>
        <v>183317</v>
      </c>
      <c r="K426" s="21">
        <f t="shared" si="99"/>
        <v>206473</v>
      </c>
      <c r="L426" s="19">
        <f t="shared" si="100"/>
        <v>250855</v>
      </c>
      <c r="M426" s="19">
        <f t="shared" si="101"/>
        <v>297840</v>
      </c>
      <c r="N426" s="15">
        <v>183317</v>
      </c>
      <c r="O426" s="15">
        <v>206473</v>
      </c>
      <c r="P426" s="15">
        <v>250855</v>
      </c>
      <c r="Q426" s="15">
        <v>289448</v>
      </c>
    </row>
    <row r="427" spans="1:17" ht="12.75">
      <c r="A427" s="3" t="s">
        <v>214</v>
      </c>
      <c r="B427" s="3" t="s">
        <v>298</v>
      </c>
      <c r="C427" s="3" t="s">
        <v>134</v>
      </c>
      <c r="D427">
        <v>6760</v>
      </c>
      <c r="E427">
        <v>0</v>
      </c>
      <c r="F427">
        <v>145</v>
      </c>
      <c r="G427" s="15"/>
      <c r="H427" s="16">
        <v>138220</v>
      </c>
      <c r="I427" s="13">
        <v>173375</v>
      </c>
      <c r="J427" s="19">
        <f t="shared" si="102"/>
        <v>183317</v>
      </c>
      <c r="K427" s="21">
        <f t="shared" si="99"/>
        <v>206473</v>
      </c>
      <c r="L427" s="19">
        <f t="shared" si="100"/>
        <v>250855</v>
      </c>
      <c r="M427" s="19">
        <f t="shared" si="101"/>
        <v>297840</v>
      </c>
      <c r="N427" s="15">
        <v>183317</v>
      </c>
      <c r="O427" s="15">
        <v>206473</v>
      </c>
      <c r="P427" s="15">
        <v>250855</v>
      </c>
      <c r="Q427" s="15">
        <v>289448</v>
      </c>
    </row>
    <row r="428" spans="1:17" ht="12.75">
      <c r="A428" s="3" t="s">
        <v>214</v>
      </c>
      <c r="B428" s="3" t="s">
        <v>298</v>
      </c>
      <c r="C428" s="3" t="s">
        <v>135</v>
      </c>
      <c r="D428">
        <v>6760</v>
      </c>
      <c r="E428">
        <v>0</v>
      </c>
      <c r="F428">
        <v>149</v>
      </c>
      <c r="G428" s="15"/>
      <c r="H428" s="16">
        <v>138220</v>
      </c>
      <c r="I428" s="13">
        <v>173375</v>
      </c>
      <c r="J428" s="19">
        <f t="shared" si="102"/>
        <v>183317</v>
      </c>
      <c r="K428" s="21">
        <f t="shared" si="99"/>
        <v>206473</v>
      </c>
      <c r="L428" s="19">
        <f t="shared" si="100"/>
        <v>250855</v>
      </c>
      <c r="M428" s="19">
        <f t="shared" si="101"/>
        <v>297840</v>
      </c>
      <c r="N428" s="15">
        <v>183317</v>
      </c>
      <c r="O428" s="15">
        <v>206473</v>
      </c>
      <c r="P428" s="15">
        <v>250855</v>
      </c>
      <c r="Q428" s="15">
        <v>289448</v>
      </c>
    </row>
    <row r="429" spans="1:17" ht="12.75">
      <c r="A429" s="3" t="s">
        <v>214</v>
      </c>
      <c r="B429" s="3" t="s">
        <v>298</v>
      </c>
      <c r="C429" s="3" t="s">
        <v>136</v>
      </c>
      <c r="D429">
        <v>6760</v>
      </c>
      <c r="E429">
        <v>0</v>
      </c>
      <c r="F429">
        <v>760</v>
      </c>
      <c r="G429" s="15"/>
      <c r="H429" s="16">
        <v>138220</v>
      </c>
      <c r="I429" s="13">
        <v>173375</v>
      </c>
      <c r="J429" s="19">
        <f t="shared" si="102"/>
        <v>183317</v>
      </c>
      <c r="K429" s="21">
        <f t="shared" si="99"/>
        <v>206473</v>
      </c>
      <c r="L429" s="19">
        <f t="shared" si="100"/>
        <v>250855</v>
      </c>
      <c r="M429" s="19">
        <f t="shared" si="101"/>
        <v>297840</v>
      </c>
      <c r="N429" s="15">
        <v>183317</v>
      </c>
      <c r="O429" s="15">
        <v>206473</v>
      </c>
      <c r="P429" s="15">
        <v>250855</v>
      </c>
      <c r="Q429" s="15">
        <v>289448</v>
      </c>
    </row>
    <row r="430" spans="1:17" ht="12.75">
      <c r="A430" s="3" t="s">
        <v>214</v>
      </c>
      <c r="B430" s="3" t="s">
        <v>246</v>
      </c>
      <c r="C430" s="3" t="s">
        <v>137</v>
      </c>
      <c r="D430">
        <v>8840</v>
      </c>
      <c r="E430">
        <v>0</v>
      </c>
      <c r="F430">
        <v>510</v>
      </c>
      <c r="G430" s="15"/>
      <c r="H430" s="16">
        <v>246330</v>
      </c>
      <c r="I430" s="13">
        <v>269800</v>
      </c>
      <c r="J430" s="19">
        <f t="shared" si="102"/>
        <v>269800</v>
      </c>
      <c r="K430" s="21">
        <f t="shared" si="99"/>
        <v>303880</v>
      </c>
      <c r="L430" s="19">
        <f t="shared" si="100"/>
        <v>369200</v>
      </c>
      <c r="M430" s="19">
        <f t="shared" si="101"/>
        <v>426000</v>
      </c>
      <c r="N430" s="15">
        <v>251750</v>
      </c>
      <c r="O430" s="15">
        <v>283550</v>
      </c>
      <c r="P430" s="15">
        <v>344500</v>
      </c>
      <c r="Q430" s="15">
        <v>397500</v>
      </c>
    </row>
    <row r="431" spans="1:17" ht="12.75">
      <c r="A431" s="3" t="s">
        <v>214</v>
      </c>
      <c r="B431" s="3" t="s">
        <v>246</v>
      </c>
      <c r="C431" s="3" t="s">
        <v>138</v>
      </c>
      <c r="D431">
        <v>8840</v>
      </c>
      <c r="E431">
        <v>0</v>
      </c>
      <c r="F431">
        <v>13</v>
      </c>
      <c r="G431" s="15"/>
      <c r="H431" s="16">
        <v>246330</v>
      </c>
      <c r="I431" s="13">
        <v>269800</v>
      </c>
      <c r="J431" s="19">
        <f t="shared" si="102"/>
        <v>269800</v>
      </c>
      <c r="K431" s="21">
        <f t="shared" si="99"/>
        <v>303880</v>
      </c>
      <c r="L431" s="19">
        <f t="shared" si="100"/>
        <v>369200</v>
      </c>
      <c r="M431" s="19">
        <f t="shared" si="101"/>
        <v>426000</v>
      </c>
      <c r="N431" s="15">
        <v>251750</v>
      </c>
      <c r="O431" s="15">
        <v>283550</v>
      </c>
      <c r="P431" s="15">
        <v>344500</v>
      </c>
      <c r="Q431" s="15">
        <v>397500</v>
      </c>
    </row>
    <row r="432" spans="1:17" ht="12.75">
      <c r="A432" s="3" t="s">
        <v>214</v>
      </c>
      <c r="B432" s="3" t="s">
        <v>246</v>
      </c>
      <c r="C432" s="3" t="s">
        <v>341</v>
      </c>
      <c r="D432">
        <v>8840</v>
      </c>
      <c r="E432">
        <v>0</v>
      </c>
      <c r="F432">
        <v>43</v>
      </c>
      <c r="G432" s="15"/>
      <c r="H432" s="16">
        <v>246330</v>
      </c>
      <c r="I432" s="13">
        <v>269800</v>
      </c>
      <c r="J432" s="19">
        <f t="shared" si="102"/>
        <v>269800</v>
      </c>
      <c r="K432" s="21">
        <f t="shared" si="99"/>
        <v>303880</v>
      </c>
      <c r="L432" s="19">
        <f t="shared" si="100"/>
        <v>369200</v>
      </c>
      <c r="M432" s="19">
        <f t="shared" si="101"/>
        <v>426000</v>
      </c>
      <c r="N432" s="15">
        <v>251750</v>
      </c>
      <c r="O432" s="15">
        <v>283550</v>
      </c>
      <c r="P432" s="15">
        <v>344500</v>
      </c>
      <c r="Q432" s="15">
        <v>397500</v>
      </c>
    </row>
    <row r="433" spans="1:17" ht="12.75">
      <c r="A433" s="3" t="s">
        <v>214</v>
      </c>
      <c r="B433" s="3" t="s">
        <v>246</v>
      </c>
      <c r="C433" s="3" t="s">
        <v>139</v>
      </c>
      <c r="D433">
        <v>8840</v>
      </c>
      <c r="E433">
        <v>0</v>
      </c>
      <c r="F433">
        <v>47</v>
      </c>
      <c r="G433" s="15"/>
      <c r="H433" s="16">
        <v>246330</v>
      </c>
      <c r="I433" s="13">
        <v>269800</v>
      </c>
      <c r="J433" s="19">
        <f t="shared" si="102"/>
        <v>269800</v>
      </c>
      <c r="K433" s="21">
        <f t="shared" si="99"/>
        <v>303880</v>
      </c>
      <c r="L433" s="19">
        <f t="shared" si="100"/>
        <v>369200</v>
      </c>
      <c r="M433" s="19">
        <f t="shared" si="101"/>
        <v>426000</v>
      </c>
      <c r="N433" s="15">
        <v>251750</v>
      </c>
      <c r="O433" s="15">
        <v>283550</v>
      </c>
      <c r="P433" s="15">
        <v>344500</v>
      </c>
      <c r="Q433" s="15">
        <v>397500</v>
      </c>
    </row>
    <row r="434" spans="1:17" ht="12.75">
      <c r="A434" s="3" t="s">
        <v>214</v>
      </c>
      <c r="B434" s="3" t="s">
        <v>246</v>
      </c>
      <c r="C434" s="3" t="s">
        <v>140</v>
      </c>
      <c r="D434">
        <v>8840</v>
      </c>
      <c r="E434">
        <v>0</v>
      </c>
      <c r="F434">
        <v>59</v>
      </c>
      <c r="G434" s="15"/>
      <c r="H434" s="16">
        <v>246330</v>
      </c>
      <c r="I434" s="13">
        <v>269800</v>
      </c>
      <c r="J434" s="19">
        <f t="shared" si="102"/>
        <v>269800</v>
      </c>
      <c r="K434" s="21">
        <f t="shared" si="99"/>
        <v>303880</v>
      </c>
      <c r="L434" s="19">
        <f t="shared" si="100"/>
        <v>369200</v>
      </c>
      <c r="M434" s="19">
        <f t="shared" si="101"/>
        <v>426000</v>
      </c>
      <c r="N434" s="15">
        <v>251750</v>
      </c>
      <c r="O434" s="15">
        <v>283550</v>
      </c>
      <c r="P434" s="15">
        <v>344500</v>
      </c>
      <c r="Q434" s="15">
        <v>397500</v>
      </c>
    </row>
    <row r="435" spans="1:17" ht="12.75">
      <c r="A435" s="3" t="s">
        <v>214</v>
      </c>
      <c r="B435" s="3" t="s">
        <v>246</v>
      </c>
      <c r="C435" s="3" t="s">
        <v>141</v>
      </c>
      <c r="D435">
        <v>8840</v>
      </c>
      <c r="E435">
        <v>0</v>
      </c>
      <c r="F435">
        <v>600</v>
      </c>
      <c r="G435" s="15"/>
      <c r="H435" s="16">
        <v>246330</v>
      </c>
      <c r="I435" s="13">
        <v>269800</v>
      </c>
      <c r="J435" s="19">
        <f t="shared" si="102"/>
        <v>269800</v>
      </c>
      <c r="K435" s="21">
        <f t="shared" si="99"/>
        <v>303880</v>
      </c>
      <c r="L435" s="19">
        <f t="shared" si="100"/>
        <v>369200</v>
      </c>
      <c r="M435" s="19">
        <f t="shared" si="101"/>
        <v>426000</v>
      </c>
      <c r="N435" s="15">
        <v>251750</v>
      </c>
      <c r="O435" s="15">
        <v>283550</v>
      </c>
      <c r="P435" s="15">
        <v>344500</v>
      </c>
      <c r="Q435" s="15">
        <v>397500</v>
      </c>
    </row>
    <row r="436" spans="1:17" ht="12.75">
      <c r="A436" s="3" t="s">
        <v>214</v>
      </c>
      <c r="B436" s="3" t="s">
        <v>246</v>
      </c>
      <c r="C436" s="3" t="s">
        <v>142</v>
      </c>
      <c r="D436">
        <v>8840</v>
      </c>
      <c r="E436">
        <v>0</v>
      </c>
      <c r="F436">
        <v>610</v>
      </c>
      <c r="G436" s="15"/>
      <c r="H436" s="16">
        <v>246330</v>
      </c>
      <c r="I436" s="13">
        <v>269800</v>
      </c>
      <c r="J436" s="19">
        <f t="shared" si="102"/>
        <v>269800</v>
      </c>
      <c r="K436" s="21">
        <f aca="true" t="shared" si="103" ref="K436:K465">INT(IF(((IF(I436&lt;J436,J436,I436)/0.95)*1.07)&lt;198288,IF(198288&lt;=O436,O436,198288),IF(((IF(I436&lt;J436,J436,I436)/0.95)*1.07)&gt;359397,359397,IF(((IF(I436&lt;J436,J436,I436)/0.95)*1.07)&lt;O436,O436,((IF(I436&lt;J436,J436,I436)/0.95)*1.07)))))</f>
        <v>303880</v>
      </c>
      <c r="L436" s="19">
        <f aca="true" t="shared" si="104" ref="L436:L465">INT(IF(((IF(I436&lt;J436,J436,I436)/0.95)*1.3)&lt;239664,IF(239664&lt;=P436,P436,239664),IF(((IF(I436&lt;J436,J436,I436)/0.95)*1.3)&gt;434391,434391,IF(((IF(I436&lt;J436,J436,I436)/0.95)*1.3)&lt;P436,P436,((IF(I436&lt;J436,J436,I436)/0.95)*1.3)))))</f>
        <v>369200</v>
      </c>
      <c r="M436" s="19">
        <f aca="true" t="shared" si="105" ref="M436:M465">INT(IF(((IF(I436&lt;J436,J436,I436)/0.95)*1.5)&lt;297840,IF(297840&lt;=Q436,Q436,297840),IF(((IF(I436&lt;J436,J436,I436)/0.95)*1.5)&gt;539835,539835,IF(((IF(I436&lt;J436,J436,I436)/0.95)*1.5)&lt;Q436,Q436,((IF(I436&lt;J436,J436,I436)/0.95)*1.5)))))</f>
        <v>426000</v>
      </c>
      <c r="N436" s="15">
        <v>251750</v>
      </c>
      <c r="O436" s="15">
        <v>283550</v>
      </c>
      <c r="P436" s="15">
        <v>344500</v>
      </c>
      <c r="Q436" s="15">
        <v>397500</v>
      </c>
    </row>
    <row r="437" spans="1:17" ht="12.75">
      <c r="A437" s="3" t="s">
        <v>214</v>
      </c>
      <c r="B437" s="3" t="s">
        <v>246</v>
      </c>
      <c r="C437" s="3" t="s">
        <v>143</v>
      </c>
      <c r="D437">
        <v>8840</v>
      </c>
      <c r="E437">
        <v>0</v>
      </c>
      <c r="F437">
        <v>61</v>
      </c>
      <c r="G437" s="15"/>
      <c r="H437" s="16">
        <v>246330</v>
      </c>
      <c r="I437" s="13">
        <v>269800</v>
      </c>
      <c r="J437" s="19">
        <f t="shared" si="102"/>
        <v>269800</v>
      </c>
      <c r="K437" s="21">
        <f t="shared" si="103"/>
        <v>303880</v>
      </c>
      <c r="L437" s="19">
        <f t="shared" si="104"/>
        <v>369200</v>
      </c>
      <c r="M437" s="19">
        <f t="shared" si="105"/>
        <v>426000</v>
      </c>
      <c r="N437" s="15">
        <v>251750</v>
      </c>
      <c r="O437" s="15">
        <v>283550</v>
      </c>
      <c r="P437" s="15">
        <v>344500</v>
      </c>
      <c r="Q437" s="15">
        <v>397500</v>
      </c>
    </row>
    <row r="438" spans="1:17" ht="12.75">
      <c r="A438" s="3" t="s">
        <v>214</v>
      </c>
      <c r="B438" s="3" t="s">
        <v>246</v>
      </c>
      <c r="C438" s="3" t="s">
        <v>144</v>
      </c>
      <c r="D438">
        <v>8840</v>
      </c>
      <c r="E438">
        <v>0</v>
      </c>
      <c r="F438">
        <v>630</v>
      </c>
      <c r="G438" s="15"/>
      <c r="H438" s="16">
        <v>246330</v>
      </c>
      <c r="I438" s="13">
        <v>269800</v>
      </c>
      <c r="J438" s="19">
        <f t="shared" si="102"/>
        <v>269800</v>
      </c>
      <c r="K438" s="21">
        <f t="shared" si="103"/>
        <v>303880</v>
      </c>
      <c r="L438" s="19">
        <f t="shared" si="104"/>
        <v>369200</v>
      </c>
      <c r="M438" s="19">
        <f t="shared" si="105"/>
        <v>426000</v>
      </c>
      <c r="N438" s="15">
        <v>251750</v>
      </c>
      <c r="O438" s="15">
        <v>283550</v>
      </c>
      <c r="P438" s="15">
        <v>344500</v>
      </c>
      <c r="Q438" s="15">
        <v>397500</v>
      </c>
    </row>
    <row r="439" spans="1:17" ht="12.75">
      <c r="A439" s="3" t="s">
        <v>214</v>
      </c>
      <c r="B439" s="3" t="s">
        <v>246</v>
      </c>
      <c r="C439" s="3" t="s">
        <v>145</v>
      </c>
      <c r="D439">
        <v>8840</v>
      </c>
      <c r="E439">
        <v>0</v>
      </c>
      <c r="F439">
        <v>99</v>
      </c>
      <c r="G439" s="15"/>
      <c r="H439" s="16">
        <v>246330</v>
      </c>
      <c r="I439" s="13">
        <v>269800</v>
      </c>
      <c r="J439" s="19">
        <f t="shared" si="102"/>
        <v>269800</v>
      </c>
      <c r="K439" s="21">
        <f t="shared" si="103"/>
        <v>303880</v>
      </c>
      <c r="L439" s="19">
        <f t="shared" si="104"/>
        <v>369200</v>
      </c>
      <c r="M439" s="19">
        <f t="shared" si="105"/>
        <v>426000</v>
      </c>
      <c r="N439" s="15">
        <v>251750</v>
      </c>
      <c r="O439" s="15">
        <v>283550</v>
      </c>
      <c r="P439" s="15">
        <v>344500</v>
      </c>
      <c r="Q439" s="15">
        <v>397500</v>
      </c>
    </row>
    <row r="440" spans="1:17" ht="12.75">
      <c r="A440" s="3" t="s">
        <v>214</v>
      </c>
      <c r="B440" s="3" t="s">
        <v>246</v>
      </c>
      <c r="C440" s="3" t="s">
        <v>146</v>
      </c>
      <c r="D440">
        <v>8840</v>
      </c>
      <c r="E440">
        <v>0</v>
      </c>
      <c r="F440">
        <v>107</v>
      </c>
      <c r="G440" s="15"/>
      <c r="H440" s="16">
        <v>246330</v>
      </c>
      <c r="I440" s="13">
        <v>269800</v>
      </c>
      <c r="J440" s="19">
        <f t="shared" si="102"/>
        <v>269800</v>
      </c>
      <c r="K440" s="21">
        <f t="shared" si="103"/>
        <v>303880</v>
      </c>
      <c r="L440" s="19">
        <f t="shared" si="104"/>
        <v>369200</v>
      </c>
      <c r="M440" s="19">
        <f t="shared" si="105"/>
        <v>426000</v>
      </c>
      <c r="N440" s="15">
        <v>251750</v>
      </c>
      <c r="O440" s="15">
        <v>283550</v>
      </c>
      <c r="P440" s="15">
        <v>344500</v>
      </c>
      <c r="Q440" s="15">
        <v>397500</v>
      </c>
    </row>
    <row r="441" spans="1:17" ht="12.75">
      <c r="A441" s="3" t="s">
        <v>214</v>
      </c>
      <c r="B441" s="3" t="s">
        <v>246</v>
      </c>
      <c r="C441" s="3" t="s">
        <v>147</v>
      </c>
      <c r="D441">
        <v>8840</v>
      </c>
      <c r="E441">
        <v>0</v>
      </c>
      <c r="F441">
        <v>683</v>
      </c>
      <c r="G441" s="15"/>
      <c r="H441" s="16">
        <v>246330</v>
      </c>
      <c r="I441" s="13">
        <v>269800</v>
      </c>
      <c r="J441" s="19">
        <f t="shared" si="102"/>
        <v>269800</v>
      </c>
      <c r="K441" s="21">
        <f t="shared" si="103"/>
        <v>303880</v>
      </c>
      <c r="L441" s="19">
        <f t="shared" si="104"/>
        <v>369200</v>
      </c>
      <c r="M441" s="19">
        <f t="shared" si="105"/>
        <v>426000</v>
      </c>
      <c r="N441" s="15">
        <v>251750</v>
      </c>
      <c r="O441" s="15">
        <v>283550</v>
      </c>
      <c r="P441" s="15">
        <v>344500</v>
      </c>
      <c r="Q441" s="15">
        <v>397500</v>
      </c>
    </row>
    <row r="442" spans="1:17" ht="12.75">
      <c r="A442" s="3" t="s">
        <v>214</v>
      </c>
      <c r="B442" s="3" t="s">
        <v>246</v>
      </c>
      <c r="C442" s="3" t="s">
        <v>148</v>
      </c>
      <c r="D442">
        <v>8840</v>
      </c>
      <c r="E442">
        <v>0</v>
      </c>
      <c r="F442">
        <v>685</v>
      </c>
      <c r="G442" s="15"/>
      <c r="H442" s="16">
        <v>246330</v>
      </c>
      <c r="I442" s="13">
        <v>269800</v>
      </c>
      <c r="J442" s="19">
        <f t="shared" si="102"/>
        <v>269800</v>
      </c>
      <c r="K442" s="21">
        <f t="shared" si="103"/>
        <v>303880</v>
      </c>
      <c r="L442" s="19">
        <f t="shared" si="104"/>
        <v>369200</v>
      </c>
      <c r="M442" s="19">
        <f t="shared" si="105"/>
        <v>426000</v>
      </c>
      <c r="N442" s="15">
        <v>251750</v>
      </c>
      <c r="O442" s="15">
        <v>283550</v>
      </c>
      <c r="P442" s="15">
        <v>344500</v>
      </c>
      <c r="Q442" s="15">
        <v>397500</v>
      </c>
    </row>
    <row r="443" spans="1:17" ht="12.75">
      <c r="A443" s="3" t="s">
        <v>214</v>
      </c>
      <c r="B443" s="3" t="s">
        <v>246</v>
      </c>
      <c r="C443" s="3" t="s">
        <v>149</v>
      </c>
      <c r="D443">
        <v>8840</v>
      </c>
      <c r="E443">
        <v>0</v>
      </c>
      <c r="F443">
        <v>153</v>
      </c>
      <c r="G443" s="15"/>
      <c r="H443" s="16">
        <v>246330</v>
      </c>
      <c r="I443" s="13">
        <v>269800</v>
      </c>
      <c r="J443" s="19">
        <f t="shared" si="102"/>
        <v>269800</v>
      </c>
      <c r="K443" s="21">
        <f t="shared" si="103"/>
        <v>303880</v>
      </c>
      <c r="L443" s="19">
        <f t="shared" si="104"/>
        <v>369200</v>
      </c>
      <c r="M443" s="19">
        <f t="shared" si="105"/>
        <v>426000</v>
      </c>
      <c r="N443" s="15">
        <v>251750</v>
      </c>
      <c r="O443" s="15">
        <v>283550</v>
      </c>
      <c r="P443" s="15">
        <v>344500</v>
      </c>
      <c r="Q443" s="15">
        <v>397500</v>
      </c>
    </row>
    <row r="444" spans="1:17" ht="12.75">
      <c r="A444" s="3" t="s">
        <v>214</v>
      </c>
      <c r="B444" s="3" t="s">
        <v>246</v>
      </c>
      <c r="C444" s="3" t="s">
        <v>150</v>
      </c>
      <c r="D444">
        <v>8840</v>
      </c>
      <c r="E444">
        <v>0</v>
      </c>
      <c r="F444">
        <v>177</v>
      </c>
      <c r="G444" s="15"/>
      <c r="H444" s="16">
        <v>246330</v>
      </c>
      <c r="I444" s="13">
        <v>269800</v>
      </c>
      <c r="J444" s="19">
        <f t="shared" si="102"/>
        <v>269800</v>
      </c>
      <c r="K444" s="21">
        <f t="shared" si="103"/>
        <v>303880</v>
      </c>
      <c r="L444" s="19">
        <f t="shared" si="104"/>
        <v>369200</v>
      </c>
      <c r="M444" s="19">
        <f t="shared" si="105"/>
        <v>426000</v>
      </c>
      <c r="N444" s="15">
        <v>251750</v>
      </c>
      <c r="O444" s="15">
        <v>283550</v>
      </c>
      <c r="P444" s="15">
        <v>344500</v>
      </c>
      <c r="Q444" s="15">
        <v>397500</v>
      </c>
    </row>
    <row r="445" spans="1:17" ht="12.75">
      <c r="A445" s="3" t="s">
        <v>214</v>
      </c>
      <c r="B445" s="3" t="s">
        <v>246</v>
      </c>
      <c r="C445" s="3" t="s">
        <v>490</v>
      </c>
      <c r="D445">
        <v>8840</v>
      </c>
      <c r="E445">
        <v>0</v>
      </c>
      <c r="F445">
        <v>179</v>
      </c>
      <c r="G445" s="15"/>
      <c r="H445" s="16">
        <v>246330</v>
      </c>
      <c r="I445" s="13">
        <v>269800</v>
      </c>
      <c r="J445" s="19">
        <f t="shared" si="102"/>
        <v>269800</v>
      </c>
      <c r="K445" s="21">
        <f t="shared" si="103"/>
        <v>303880</v>
      </c>
      <c r="L445" s="19">
        <f t="shared" si="104"/>
        <v>369200</v>
      </c>
      <c r="M445" s="19">
        <f t="shared" si="105"/>
        <v>426000</v>
      </c>
      <c r="N445" s="15">
        <v>251750</v>
      </c>
      <c r="O445" s="15">
        <v>283550</v>
      </c>
      <c r="P445" s="15">
        <v>344500</v>
      </c>
      <c r="Q445" s="15">
        <v>397500</v>
      </c>
    </row>
    <row r="446" spans="1:17" ht="12.75">
      <c r="A446" s="3" t="s">
        <v>214</v>
      </c>
      <c r="B446" s="3" t="s">
        <v>246</v>
      </c>
      <c r="C446" s="3" t="s">
        <v>453</v>
      </c>
      <c r="D446">
        <v>8840</v>
      </c>
      <c r="E446">
        <v>0</v>
      </c>
      <c r="F446">
        <v>187</v>
      </c>
      <c r="G446" s="15"/>
      <c r="H446" s="16">
        <v>246330</v>
      </c>
      <c r="I446" s="13">
        <v>269800</v>
      </c>
      <c r="J446" s="19">
        <f t="shared" si="102"/>
        <v>269800</v>
      </c>
      <c r="K446" s="21">
        <f t="shared" si="103"/>
        <v>303880</v>
      </c>
      <c r="L446" s="19">
        <f t="shared" si="104"/>
        <v>369200</v>
      </c>
      <c r="M446" s="19">
        <f t="shared" si="105"/>
        <v>426000</v>
      </c>
      <c r="N446" s="15">
        <v>251750</v>
      </c>
      <c r="O446" s="15">
        <v>283550</v>
      </c>
      <c r="P446" s="15">
        <v>344500</v>
      </c>
      <c r="Q446" s="15">
        <v>397500</v>
      </c>
    </row>
    <row r="447" spans="1:13" ht="12.75">
      <c r="A447" s="3"/>
      <c r="B447" s="3"/>
      <c r="C447" s="3"/>
      <c r="D447"/>
      <c r="E447"/>
      <c r="F447"/>
      <c r="G447" s="15"/>
      <c r="H447" s="16"/>
      <c r="I447" s="13"/>
      <c r="J447" s="19"/>
      <c r="K447" s="21"/>
      <c r="L447" s="19"/>
      <c r="M447" s="19"/>
    </row>
    <row r="448" spans="1:17" ht="12.75">
      <c r="A448" s="3" t="s">
        <v>215</v>
      </c>
      <c r="B448" s="3" t="s">
        <v>223</v>
      </c>
      <c r="C448" s="3" t="s">
        <v>151</v>
      </c>
      <c r="D448">
        <v>9999</v>
      </c>
      <c r="E448">
        <v>52</v>
      </c>
      <c r="F448">
        <v>10</v>
      </c>
      <c r="G448" s="15"/>
      <c r="H448" s="15"/>
      <c r="I448" s="13">
        <v>0</v>
      </c>
      <c r="J448" s="19">
        <f t="shared" si="102"/>
        <v>187300</v>
      </c>
      <c r="K448" s="21">
        <f t="shared" si="103"/>
        <v>210959</v>
      </c>
      <c r="L448" s="19">
        <f t="shared" si="104"/>
        <v>256305</v>
      </c>
      <c r="M448" s="19">
        <f t="shared" si="105"/>
        <v>297840</v>
      </c>
      <c r="N448" s="15">
        <v>187300</v>
      </c>
      <c r="O448" s="15">
        <v>210959</v>
      </c>
      <c r="P448" s="15">
        <v>256305</v>
      </c>
      <c r="Q448" s="15">
        <v>295737</v>
      </c>
    </row>
    <row r="449" spans="1:17" ht="12.75">
      <c r="A449" s="3" t="s">
        <v>215</v>
      </c>
      <c r="B449" s="3" t="s">
        <v>223</v>
      </c>
      <c r="C449" s="3" t="s">
        <v>152</v>
      </c>
      <c r="D449">
        <v>9999</v>
      </c>
      <c r="E449">
        <v>46</v>
      </c>
      <c r="F449">
        <v>20</v>
      </c>
      <c r="G449" s="15"/>
      <c r="H449" s="15"/>
      <c r="I449" s="13">
        <v>0</v>
      </c>
      <c r="J449" s="19">
        <f t="shared" si="102"/>
        <v>187300</v>
      </c>
      <c r="K449" s="21">
        <f t="shared" si="103"/>
        <v>210959</v>
      </c>
      <c r="L449" s="19">
        <f t="shared" si="104"/>
        <v>256305</v>
      </c>
      <c r="M449" s="19">
        <f t="shared" si="105"/>
        <v>297840</v>
      </c>
      <c r="N449" s="15">
        <v>187300</v>
      </c>
      <c r="O449" s="15">
        <v>210959</v>
      </c>
      <c r="P449" s="15">
        <v>256305</v>
      </c>
      <c r="Q449" s="15">
        <v>295737</v>
      </c>
    </row>
    <row r="450" spans="1:17" ht="12.75">
      <c r="A450" s="3" t="s">
        <v>215</v>
      </c>
      <c r="B450" s="3" t="s">
        <v>223</v>
      </c>
      <c r="C450" s="3" t="s">
        <v>153</v>
      </c>
      <c r="D450">
        <v>9999</v>
      </c>
      <c r="E450">
        <v>51</v>
      </c>
      <c r="F450">
        <v>30</v>
      </c>
      <c r="G450" s="15"/>
      <c r="H450" s="15"/>
      <c r="I450" s="13">
        <v>0</v>
      </c>
      <c r="J450" s="19">
        <f t="shared" si="102"/>
        <v>187300</v>
      </c>
      <c r="K450" s="21">
        <f t="shared" si="103"/>
        <v>210959</v>
      </c>
      <c r="L450" s="19">
        <f t="shared" si="104"/>
        <v>256305</v>
      </c>
      <c r="M450" s="19">
        <f t="shared" si="105"/>
        <v>297840</v>
      </c>
      <c r="N450" s="15">
        <v>187300</v>
      </c>
      <c r="O450" s="15">
        <v>210959</v>
      </c>
      <c r="P450" s="15">
        <v>256305</v>
      </c>
      <c r="Q450" s="15">
        <v>295737</v>
      </c>
    </row>
    <row r="451" spans="1:13" ht="12.75">
      <c r="A451" s="3"/>
      <c r="B451" s="3"/>
      <c r="C451" s="3"/>
      <c r="D451"/>
      <c r="E451"/>
      <c r="F451"/>
      <c r="G451" s="15"/>
      <c r="H451" s="15"/>
      <c r="I451" s="13"/>
      <c r="J451" s="19"/>
      <c r="K451" s="21"/>
      <c r="L451" s="19"/>
      <c r="M451" s="19"/>
    </row>
    <row r="452" spans="1:17" ht="12.75">
      <c r="A452" s="3" t="s">
        <v>216</v>
      </c>
      <c r="B452" s="3" t="s">
        <v>299</v>
      </c>
      <c r="C452" s="3" t="s">
        <v>154</v>
      </c>
      <c r="D452">
        <v>1303</v>
      </c>
      <c r="E452">
        <v>0</v>
      </c>
      <c r="F452">
        <v>7</v>
      </c>
      <c r="G452" s="15"/>
      <c r="H452" s="15"/>
      <c r="I452" s="13">
        <v>151668</v>
      </c>
      <c r="J452" s="19">
        <f t="shared" si="102"/>
        <v>155325</v>
      </c>
      <c r="K452" s="21">
        <f t="shared" si="103"/>
        <v>198288</v>
      </c>
      <c r="L452" s="19">
        <f t="shared" si="104"/>
        <v>239664</v>
      </c>
      <c r="M452" s="19">
        <f t="shared" si="105"/>
        <v>297840</v>
      </c>
      <c r="N452" s="15">
        <v>155325</v>
      </c>
      <c r="O452" s="15">
        <v>184752</v>
      </c>
      <c r="P452" s="15">
        <v>223296</v>
      </c>
      <c r="Q452" s="15">
        <v>277512</v>
      </c>
    </row>
    <row r="453" spans="1:17" ht="12.75">
      <c r="A453" s="3" t="s">
        <v>216</v>
      </c>
      <c r="B453" s="3" t="s">
        <v>299</v>
      </c>
      <c r="C453" s="3" t="s">
        <v>346</v>
      </c>
      <c r="D453">
        <v>1303</v>
      </c>
      <c r="E453">
        <v>0</v>
      </c>
      <c r="F453">
        <v>11</v>
      </c>
      <c r="G453" s="15"/>
      <c r="H453" s="15"/>
      <c r="I453" s="13">
        <v>151668</v>
      </c>
      <c r="J453" s="19">
        <f t="shared" si="102"/>
        <v>155325</v>
      </c>
      <c r="K453" s="21">
        <f t="shared" si="103"/>
        <v>198288</v>
      </c>
      <c r="L453" s="19">
        <f t="shared" si="104"/>
        <v>239664</v>
      </c>
      <c r="M453" s="19">
        <f t="shared" si="105"/>
        <v>297840</v>
      </c>
      <c r="N453" s="15">
        <v>155325</v>
      </c>
      <c r="O453" s="15">
        <v>184752</v>
      </c>
      <c r="P453" s="15">
        <v>223296</v>
      </c>
      <c r="Q453" s="15">
        <v>277512</v>
      </c>
    </row>
    <row r="454" spans="1:17" ht="12.75">
      <c r="A454" s="3" t="s">
        <v>216</v>
      </c>
      <c r="B454" s="3" t="s">
        <v>299</v>
      </c>
      <c r="C454" s="3" t="s">
        <v>155</v>
      </c>
      <c r="D454">
        <v>1303</v>
      </c>
      <c r="E454">
        <v>0</v>
      </c>
      <c r="F454">
        <v>13</v>
      </c>
      <c r="G454" s="15"/>
      <c r="H454" s="15"/>
      <c r="I454" s="13">
        <v>151668</v>
      </c>
      <c r="J454" s="19">
        <f t="shared" si="102"/>
        <v>155325</v>
      </c>
      <c r="K454" s="21">
        <f t="shared" si="103"/>
        <v>198288</v>
      </c>
      <c r="L454" s="19">
        <f t="shared" si="104"/>
        <v>239664</v>
      </c>
      <c r="M454" s="19">
        <f t="shared" si="105"/>
        <v>297840</v>
      </c>
      <c r="N454" s="15">
        <v>155325</v>
      </c>
      <c r="O454" s="15">
        <v>184752</v>
      </c>
      <c r="P454" s="15">
        <v>223296</v>
      </c>
      <c r="Q454" s="15">
        <v>277512</v>
      </c>
    </row>
    <row r="455" spans="1:13" ht="12.75">
      <c r="A455" s="3"/>
      <c r="B455" s="3"/>
      <c r="C455" s="3"/>
      <c r="D455"/>
      <c r="E455"/>
      <c r="F455"/>
      <c r="G455" s="15"/>
      <c r="H455" s="15"/>
      <c r="I455" s="13"/>
      <c r="J455" s="19"/>
      <c r="K455" s="21"/>
      <c r="L455" s="19"/>
      <c r="M455" s="19"/>
    </row>
    <row r="456" spans="1:17" ht="12.75">
      <c r="A456" s="3" t="s">
        <v>217</v>
      </c>
      <c r="B456" s="3" t="s">
        <v>300</v>
      </c>
      <c r="C456" s="3" t="s">
        <v>156</v>
      </c>
      <c r="D456">
        <v>860</v>
      </c>
      <c r="E456">
        <v>0</v>
      </c>
      <c r="F456">
        <v>73</v>
      </c>
      <c r="G456" s="15"/>
      <c r="H456" s="15"/>
      <c r="I456" s="13">
        <v>165300</v>
      </c>
      <c r="J456" s="19">
        <f t="shared" si="102"/>
        <v>165300</v>
      </c>
      <c r="K456" s="21">
        <f t="shared" si="103"/>
        <v>198288</v>
      </c>
      <c r="L456" s="19">
        <f t="shared" si="104"/>
        <v>239664</v>
      </c>
      <c r="M456" s="19">
        <f t="shared" si="105"/>
        <v>297840</v>
      </c>
      <c r="N456" s="15">
        <v>154375</v>
      </c>
      <c r="O456" s="15">
        <v>184752</v>
      </c>
      <c r="P456" s="15">
        <v>223296</v>
      </c>
      <c r="Q456" s="15">
        <v>277512</v>
      </c>
    </row>
    <row r="457" spans="1:17" ht="12.75">
      <c r="A457" s="3" t="s">
        <v>217</v>
      </c>
      <c r="B457" s="3" t="s">
        <v>301</v>
      </c>
      <c r="C457" s="3" t="s">
        <v>157</v>
      </c>
      <c r="D457">
        <v>1150</v>
      </c>
      <c r="E457">
        <v>0</v>
      </c>
      <c r="F457">
        <v>35</v>
      </c>
      <c r="G457" s="15"/>
      <c r="H457" s="15"/>
      <c r="I457" s="13">
        <v>175750</v>
      </c>
      <c r="J457" s="19">
        <f t="shared" si="102"/>
        <v>178600</v>
      </c>
      <c r="K457" s="21">
        <f t="shared" si="103"/>
        <v>201160</v>
      </c>
      <c r="L457" s="19">
        <f t="shared" si="104"/>
        <v>244400</v>
      </c>
      <c r="M457" s="19">
        <f t="shared" si="105"/>
        <v>297840</v>
      </c>
      <c r="N457" s="15">
        <v>178600</v>
      </c>
      <c r="O457" s="15">
        <v>201160</v>
      </c>
      <c r="P457" s="15">
        <v>244400</v>
      </c>
      <c r="Q457" s="15">
        <v>282000</v>
      </c>
    </row>
    <row r="458" spans="1:17" ht="12.75">
      <c r="A458" s="3" t="s">
        <v>217</v>
      </c>
      <c r="B458" s="3" t="s">
        <v>223</v>
      </c>
      <c r="C458" s="3" t="s">
        <v>334</v>
      </c>
      <c r="D458">
        <v>9999</v>
      </c>
      <c r="E458">
        <v>119</v>
      </c>
      <c r="F458">
        <v>31</v>
      </c>
      <c r="G458" s="15"/>
      <c r="H458" s="15"/>
      <c r="I458" s="13">
        <v>0</v>
      </c>
      <c r="J458" s="19">
        <f>IF(IF(I458&lt;154896,154896,IF(I458&gt;280749,280749,I458))&gt;N458,IF(I458&lt;154896,154896,IF(I458&gt;280749,280749,I458)),N458)</f>
        <v>161500</v>
      </c>
      <c r="K458" s="21">
        <f t="shared" si="103"/>
        <v>198288</v>
      </c>
      <c r="L458" s="19">
        <f t="shared" si="104"/>
        <v>239664</v>
      </c>
      <c r="M458" s="19">
        <f t="shared" si="105"/>
        <v>297840</v>
      </c>
      <c r="N458" s="15">
        <v>161500</v>
      </c>
      <c r="O458" s="15">
        <v>184752</v>
      </c>
      <c r="P458" s="15">
        <v>223296</v>
      </c>
      <c r="Q458" s="15">
        <v>277512</v>
      </c>
    </row>
    <row r="459" spans="1:17" ht="12.75">
      <c r="A459" s="3" t="s">
        <v>217</v>
      </c>
      <c r="B459" s="3" t="s">
        <v>223</v>
      </c>
      <c r="C459" s="3" t="s">
        <v>414</v>
      </c>
      <c r="D459">
        <v>9999</v>
      </c>
      <c r="E459">
        <v>117</v>
      </c>
      <c r="F459">
        <v>55</v>
      </c>
      <c r="G459" s="15"/>
      <c r="H459" s="15"/>
      <c r="I459" s="13">
        <v>0</v>
      </c>
      <c r="J459" s="19">
        <f>IF(IF(I459&lt;154896,154896,IF(I459&gt;280749,280749,I459))&gt;N459,IF(I459&lt;154896,154896,IF(I459&gt;280749,280749,I459)),N459)</f>
        <v>197621</v>
      </c>
      <c r="K459" s="21">
        <f t="shared" si="103"/>
        <v>222584</v>
      </c>
      <c r="L459" s="19">
        <f t="shared" si="104"/>
        <v>270429</v>
      </c>
      <c r="M459" s="19">
        <f t="shared" si="105"/>
        <v>327450</v>
      </c>
      <c r="N459" s="15">
        <v>197621</v>
      </c>
      <c r="O459" s="15">
        <v>222584</v>
      </c>
      <c r="P459" s="15">
        <v>270429</v>
      </c>
      <c r="Q459" s="15">
        <v>327450</v>
      </c>
    </row>
    <row r="460" spans="1:17" ht="12.75">
      <c r="A460" s="3" t="s">
        <v>217</v>
      </c>
      <c r="B460" s="3" t="s">
        <v>223</v>
      </c>
      <c r="C460" s="3" t="s">
        <v>158</v>
      </c>
      <c r="D460">
        <v>9999</v>
      </c>
      <c r="E460">
        <v>116</v>
      </c>
      <c r="F460">
        <v>57</v>
      </c>
      <c r="G460" s="15">
        <v>163350</v>
      </c>
      <c r="H460" s="15"/>
      <c r="I460" s="13">
        <v>0</v>
      </c>
      <c r="J460" s="19">
        <f>IF(IF(G460&lt;154896,154896,IF(G460&gt;280749,280749,G460))&gt;N460,IF(G460&lt;154896,154896,IF(G460&gt;280749,280749,G460)),N460)</f>
        <v>163350</v>
      </c>
      <c r="K460" s="21">
        <f t="shared" si="103"/>
        <v>198288</v>
      </c>
      <c r="L460" s="19">
        <f t="shared" si="104"/>
        <v>239664</v>
      </c>
      <c r="M460" s="19">
        <f t="shared" si="105"/>
        <v>297840</v>
      </c>
      <c r="N460" s="15">
        <v>151050</v>
      </c>
      <c r="O460" s="15">
        <v>184752</v>
      </c>
      <c r="P460" s="15">
        <v>223296</v>
      </c>
      <c r="Q460" s="15">
        <v>277512</v>
      </c>
    </row>
    <row r="461" spans="1:17" ht="12.75">
      <c r="A461" s="3" t="s">
        <v>217</v>
      </c>
      <c r="B461" s="3" t="s">
        <v>223</v>
      </c>
      <c r="C461" s="3" t="s">
        <v>159</v>
      </c>
      <c r="D461">
        <v>9999</v>
      </c>
      <c r="E461">
        <v>115</v>
      </c>
      <c r="F461">
        <v>59</v>
      </c>
      <c r="G461" s="15"/>
      <c r="H461" s="15"/>
      <c r="I461" s="13">
        <v>0</v>
      </c>
      <c r="J461" s="19">
        <f>IF(IF(I461&lt;154896,154896,IF(I461&gt;280749,280749,I461))&gt;N461,IF(I461&lt;154896,154896,IF(I461&gt;280749,280749,I461)),N461)</f>
        <v>155700</v>
      </c>
      <c r="K461" s="21">
        <f t="shared" si="103"/>
        <v>198288</v>
      </c>
      <c r="L461" s="19">
        <f t="shared" si="104"/>
        <v>239664</v>
      </c>
      <c r="M461" s="19">
        <f t="shared" si="105"/>
        <v>297840</v>
      </c>
      <c r="N461" s="15">
        <v>155700</v>
      </c>
      <c r="O461" s="15">
        <v>184752</v>
      </c>
      <c r="P461" s="15">
        <v>223296</v>
      </c>
      <c r="Q461" s="15">
        <v>277512</v>
      </c>
    </row>
    <row r="462" spans="1:17" ht="12.75">
      <c r="A462" s="3" t="s">
        <v>217</v>
      </c>
      <c r="B462" s="3" t="s">
        <v>286</v>
      </c>
      <c r="C462" s="3" t="s">
        <v>357</v>
      </c>
      <c r="D462">
        <v>6440</v>
      </c>
      <c r="E462">
        <v>0</v>
      </c>
      <c r="F462">
        <v>11</v>
      </c>
      <c r="G462" s="15"/>
      <c r="H462" s="15"/>
      <c r="I462" s="13">
        <v>185155</v>
      </c>
      <c r="J462" s="19">
        <f>IF(IF(I462&lt;154896,154896,IF(I462&gt;280749,280749,I462))&gt;N462,IF(I462&lt;154896,154896,IF(I462&gt;280749,280749,I462)),N462)</f>
        <v>185155</v>
      </c>
      <c r="K462" s="21">
        <f t="shared" si="103"/>
        <v>217987</v>
      </c>
      <c r="L462" s="19">
        <f t="shared" si="104"/>
        <v>263475</v>
      </c>
      <c r="M462" s="19">
        <f t="shared" si="105"/>
        <v>327450</v>
      </c>
      <c r="N462" s="15">
        <v>180500</v>
      </c>
      <c r="O462" s="15">
        <v>217987</v>
      </c>
      <c r="P462" s="15">
        <v>263475</v>
      </c>
      <c r="Q462" s="15">
        <v>327450</v>
      </c>
    </row>
    <row r="463" spans="1:17" ht="12.75">
      <c r="A463" s="3" t="s">
        <v>217</v>
      </c>
      <c r="B463" s="3" t="s">
        <v>302</v>
      </c>
      <c r="C463" s="3" t="s">
        <v>160</v>
      </c>
      <c r="D463">
        <v>7600</v>
      </c>
      <c r="E463">
        <v>0</v>
      </c>
      <c r="F463">
        <v>29</v>
      </c>
      <c r="G463" s="15"/>
      <c r="H463" s="16">
        <v>248420</v>
      </c>
      <c r="I463" s="13">
        <v>245053</v>
      </c>
      <c r="J463" s="19">
        <f>IF(IF(H463&lt;154896,154896,IF(H463&gt;280749,280749,H463))&gt;N463,IF(H463&lt;154896,154896,IF(H463&gt;280749,280749,H463)),N463)</f>
        <v>248420</v>
      </c>
      <c r="K463" s="21">
        <f t="shared" si="103"/>
        <v>279799</v>
      </c>
      <c r="L463" s="19">
        <f t="shared" si="104"/>
        <v>339943</v>
      </c>
      <c r="M463" s="19">
        <f t="shared" si="105"/>
        <v>392242</v>
      </c>
      <c r="N463" s="15">
        <v>232750</v>
      </c>
      <c r="O463" s="15">
        <v>262150</v>
      </c>
      <c r="P463" s="15">
        <v>318500</v>
      </c>
      <c r="Q463" s="15">
        <v>367500</v>
      </c>
    </row>
    <row r="464" spans="1:17" ht="12.75">
      <c r="A464" s="3" t="s">
        <v>217</v>
      </c>
      <c r="B464" s="3" t="s">
        <v>302</v>
      </c>
      <c r="C464" s="3" t="s">
        <v>109</v>
      </c>
      <c r="D464">
        <v>7600</v>
      </c>
      <c r="E464">
        <v>0</v>
      </c>
      <c r="F464">
        <v>33</v>
      </c>
      <c r="G464" s="15"/>
      <c r="H464" s="16">
        <v>248420</v>
      </c>
      <c r="I464" s="13">
        <v>245053</v>
      </c>
      <c r="J464" s="19">
        <f>IF(IF(H464&lt;154896,154896,IF(H464&gt;280749,280749,H464))&gt;N464,IF(H464&lt;154896,154896,IF(H464&gt;280749,280749,H464)),N464)</f>
        <v>248420</v>
      </c>
      <c r="K464" s="21">
        <f t="shared" si="103"/>
        <v>279799</v>
      </c>
      <c r="L464" s="19">
        <f t="shared" si="104"/>
        <v>339943</v>
      </c>
      <c r="M464" s="19">
        <f t="shared" si="105"/>
        <v>392242</v>
      </c>
      <c r="N464" s="15">
        <v>232750</v>
      </c>
      <c r="O464" s="15">
        <v>262150</v>
      </c>
      <c r="P464" s="15">
        <v>318500</v>
      </c>
      <c r="Q464" s="15">
        <v>367500</v>
      </c>
    </row>
    <row r="465" spans="1:17" ht="12.75">
      <c r="A465" s="3" t="s">
        <v>217</v>
      </c>
      <c r="B465" s="3" t="s">
        <v>302</v>
      </c>
      <c r="C465" s="3" t="s">
        <v>161</v>
      </c>
      <c r="D465">
        <v>7600</v>
      </c>
      <c r="E465">
        <v>0</v>
      </c>
      <c r="F465">
        <v>61</v>
      </c>
      <c r="G465" s="15"/>
      <c r="H465" s="16">
        <v>248420</v>
      </c>
      <c r="I465" s="13">
        <v>245053</v>
      </c>
      <c r="J465" s="19">
        <f>IF(IF(H465&lt;154896,154896,IF(H465&gt;280749,280749,H465))&gt;N465,IF(H465&lt;154896,154896,IF(H465&gt;280749,280749,H465)),N465)</f>
        <v>248420</v>
      </c>
      <c r="K465" s="21">
        <f t="shared" si="103"/>
        <v>279799</v>
      </c>
      <c r="L465" s="19">
        <f t="shared" si="104"/>
        <v>339943</v>
      </c>
      <c r="M465" s="19">
        <f t="shared" si="105"/>
        <v>392242</v>
      </c>
      <c r="N465" s="15">
        <v>232750</v>
      </c>
      <c r="O465" s="15">
        <v>262150</v>
      </c>
      <c r="P465" s="15">
        <v>318500</v>
      </c>
      <c r="Q465" s="15">
        <v>367500</v>
      </c>
    </row>
    <row r="466" spans="1:17" ht="12.75">
      <c r="A466" s="3" t="s">
        <v>217</v>
      </c>
      <c r="B466" s="3" t="s">
        <v>303</v>
      </c>
      <c r="C466" s="3" t="s">
        <v>452</v>
      </c>
      <c r="D466">
        <v>8200</v>
      </c>
      <c r="E466">
        <v>0</v>
      </c>
      <c r="F466">
        <v>53</v>
      </c>
      <c r="G466" s="15"/>
      <c r="H466" s="16">
        <v>164920</v>
      </c>
      <c r="I466" s="13">
        <v>175750</v>
      </c>
      <c r="J466" s="19">
        <f>IF(IF(I466&lt;154896,154896,IF(I466&gt;280749,280749,I466))&gt;N466,IF(I466&lt;154896,154896,IF(I466&gt;280749,280749,I466)),N466)</f>
        <v>175750</v>
      </c>
      <c r="K466" s="21">
        <f aca="true" t="shared" si="106" ref="K466:K474">INT(IF(((IF(I466&lt;J466,J466,I466)/0.95)*1.07)&lt;198288,IF(198288&lt;=O466,O466,198288),IF(((IF(I466&lt;J466,J466,I466)/0.95)*1.07)&gt;359397,359397,IF(((IF(I466&lt;J466,J466,I466)/0.95)*1.07)&lt;O466,O466,((IF(I466&lt;J466,J466,I466)/0.95)*1.07)))))</f>
        <v>198288</v>
      </c>
      <c r="L466" s="19">
        <f aca="true" t="shared" si="107" ref="L466:L474">INT(IF(((IF(I466&lt;J466,J466,I466)/0.95)*1.3)&lt;239664,IF(239664&lt;=P466,P466,239664),IF(((IF(I466&lt;J466,J466,I466)/0.95)*1.3)&gt;434391,434391,IF(((IF(I466&lt;J466,J466,I466)/0.95)*1.3)&lt;P466,P466,((IF(I466&lt;J466,J466,I466)/0.95)*1.3)))))</f>
        <v>240500</v>
      </c>
      <c r="M466" s="19">
        <f aca="true" t="shared" si="108" ref="M466:M474">INT(IF(((IF(I466&lt;J466,J466,I466)/0.95)*1.5)&lt;297840,IF(297840&lt;=Q466,Q466,297840),IF(((IF(I466&lt;J466,J466,I466)/0.95)*1.5)&gt;539835,539835,IF(((IF(I466&lt;J466,J466,I466)/0.95)*1.5)&lt;Q466,Q466,((IF(I466&lt;J466,J466,I466)/0.95)*1.5)))))</f>
        <v>297840</v>
      </c>
      <c r="N466" s="15">
        <v>169100</v>
      </c>
      <c r="O466" s="15">
        <v>190460</v>
      </c>
      <c r="P466" s="15">
        <v>231400</v>
      </c>
      <c r="Q466" s="15">
        <v>277512</v>
      </c>
    </row>
    <row r="467" spans="1:13" ht="12.75">
      <c r="A467" s="3"/>
      <c r="B467" s="3"/>
      <c r="C467" s="3"/>
      <c r="D467"/>
      <c r="E467"/>
      <c r="F467"/>
      <c r="G467" s="15"/>
      <c r="H467" s="16"/>
      <c r="I467" s="13"/>
      <c r="J467" s="19"/>
      <c r="K467" s="21"/>
      <c r="L467" s="19"/>
      <c r="M467" s="19"/>
    </row>
    <row r="468" spans="1:17" ht="12.75">
      <c r="A468" s="3" t="s">
        <v>218</v>
      </c>
      <c r="B468" s="3" t="s">
        <v>304</v>
      </c>
      <c r="C468" s="3" t="s">
        <v>162</v>
      </c>
      <c r="D468">
        <v>4720</v>
      </c>
      <c r="E468">
        <v>0</v>
      </c>
      <c r="F468">
        <v>25</v>
      </c>
      <c r="G468" s="15"/>
      <c r="H468" s="16">
        <v>173560</v>
      </c>
      <c r="I468" s="13">
        <v>170905</v>
      </c>
      <c r="J468" s="19">
        <f>IF(IF(H468&lt;154896,154896,IF(H468&gt;280749,280749,H468))&gt;N468,IF(H468&lt;154896,154896,IF(H468&gt;280749,280749,H468)),N468)</f>
        <v>173560</v>
      </c>
      <c r="K468" s="21">
        <f t="shared" si="106"/>
        <v>198288</v>
      </c>
      <c r="L468" s="19">
        <f t="shared" si="107"/>
        <v>239664</v>
      </c>
      <c r="M468" s="19">
        <f t="shared" si="108"/>
        <v>297840</v>
      </c>
      <c r="N468" s="15">
        <v>157415</v>
      </c>
      <c r="O468" s="15">
        <v>184752</v>
      </c>
      <c r="P468" s="15">
        <v>223296</v>
      </c>
      <c r="Q468" s="15">
        <v>277512</v>
      </c>
    </row>
    <row r="469" spans="1:17" ht="12.75">
      <c r="A469" s="3" t="s">
        <v>218</v>
      </c>
      <c r="B469" s="3" t="s">
        <v>305</v>
      </c>
      <c r="C469" s="3" t="s">
        <v>163</v>
      </c>
      <c r="D469">
        <v>5080</v>
      </c>
      <c r="E469">
        <v>0</v>
      </c>
      <c r="F469">
        <v>79</v>
      </c>
      <c r="G469" s="15"/>
      <c r="H469" s="16">
        <v>167100</v>
      </c>
      <c r="I469" s="13">
        <v>161500</v>
      </c>
      <c r="J469" s="19">
        <f>IF(IF(H469&lt;154896,154896,IF(H469&gt;280749,280749,H469))&gt;N469,IF(H469&lt;154896,154896,IF(H469&gt;280749,280749,H469)),N469)</f>
        <v>167100</v>
      </c>
      <c r="K469" s="21">
        <f t="shared" si="106"/>
        <v>198288</v>
      </c>
      <c r="L469" s="19">
        <f t="shared" si="107"/>
        <v>239664</v>
      </c>
      <c r="M469" s="19">
        <f t="shared" si="108"/>
        <v>297840</v>
      </c>
      <c r="N469" s="15">
        <v>151050</v>
      </c>
      <c r="O469" s="15">
        <v>184752</v>
      </c>
      <c r="P469" s="15">
        <v>223296</v>
      </c>
      <c r="Q469" s="15">
        <v>277512</v>
      </c>
    </row>
    <row r="470" spans="1:17" ht="12.75">
      <c r="A470" s="3" t="s">
        <v>218</v>
      </c>
      <c r="B470" s="3" t="s">
        <v>305</v>
      </c>
      <c r="C470" s="3" t="s">
        <v>164</v>
      </c>
      <c r="D470">
        <v>5080</v>
      </c>
      <c r="E470">
        <v>0</v>
      </c>
      <c r="F470">
        <v>89</v>
      </c>
      <c r="G470" s="15"/>
      <c r="H470" s="16">
        <v>167100</v>
      </c>
      <c r="I470" s="13">
        <v>161500</v>
      </c>
      <c r="J470" s="19">
        <f>IF(IF(H470&lt;154896,154896,IF(H470&gt;280749,280749,H470))&gt;N470,IF(H470&lt;154896,154896,IF(H470&gt;280749,280749,H470)),N470)</f>
        <v>167100</v>
      </c>
      <c r="K470" s="21">
        <f t="shared" si="106"/>
        <v>198288</v>
      </c>
      <c r="L470" s="19">
        <f t="shared" si="107"/>
        <v>239664</v>
      </c>
      <c r="M470" s="19">
        <f t="shared" si="108"/>
        <v>297840</v>
      </c>
      <c r="N470" s="15">
        <v>151050</v>
      </c>
      <c r="O470" s="15">
        <v>184752</v>
      </c>
      <c r="P470" s="15">
        <v>223296</v>
      </c>
      <c r="Q470" s="15">
        <v>277512</v>
      </c>
    </row>
    <row r="471" spans="1:17" ht="12.75">
      <c r="A471" s="3" t="s">
        <v>218</v>
      </c>
      <c r="B471" s="3" t="s">
        <v>305</v>
      </c>
      <c r="C471" s="3" t="s">
        <v>354</v>
      </c>
      <c r="D471">
        <v>5080</v>
      </c>
      <c r="E471">
        <v>0</v>
      </c>
      <c r="F471">
        <v>131</v>
      </c>
      <c r="G471" s="15"/>
      <c r="H471" s="16">
        <v>167100</v>
      </c>
      <c r="I471" s="13">
        <v>161500</v>
      </c>
      <c r="J471" s="19">
        <f>IF(IF(H471&lt;154896,154896,IF(H471&gt;280749,280749,H471))&gt;N471,IF(H471&lt;154896,154896,IF(H471&gt;280749,280749,H471)),N471)</f>
        <v>167100</v>
      </c>
      <c r="K471" s="21">
        <f t="shared" si="106"/>
        <v>198288</v>
      </c>
      <c r="L471" s="19">
        <f t="shared" si="107"/>
        <v>239664</v>
      </c>
      <c r="M471" s="19">
        <f t="shared" si="108"/>
        <v>297840</v>
      </c>
      <c r="N471" s="15">
        <v>151050</v>
      </c>
      <c r="O471" s="15">
        <v>184752</v>
      </c>
      <c r="P471" s="15">
        <v>223296</v>
      </c>
      <c r="Q471" s="15">
        <v>277512</v>
      </c>
    </row>
    <row r="472" spans="1:17" ht="12.75">
      <c r="A472" s="3" t="s">
        <v>218</v>
      </c>
      <c r="B472" s="3" t="s">
        <v>305</v>
      </c>
      <c r="C472" s="3" t="s">
        <v>165</v>
      </c>
      <c r="D472">
        <v>5080</v>
      </c>
      <c r="E472">
        <v>0</v>
      </c>
      <c r="F472">
        <v>133</v>
      </c>
      <c r="G472" s="15"/>
      <c r="H472" s="16">
        <v>167100</v>
      </c>
      <c r="I472" s="13">
        <v>161500</v>
      </c>
      <c r="J472" s="19">
        <f>IF(IF(H472&lt;154896,154896,IF(H472&gt;280749,280749,H472))&gt;N472,IF(H472&lt;154896,154896,IF(H472&gt;280749,280749,H472)),N472)</f>
        <v>167100</v>
      </c>
      <c r="K472" s="21">
        <f t="shared" si="106"/>
        <v>198288</v>
      </c>
      <c r="L472" s="19">
        <f t="shared" si="107"/>
        <v>239664</v>
      </c>
      <c r="M472" s="19">
        <f t="shared" si="108"/>
        <v>297840</v>
      </c>
      <c r="N472" s="15">
        <v>151050</v>
      </c>
      <c r="O472" s="15">
        <v>184752</v>
      </c>
      <c r="P472" s="15">
        <v>223296</v>
      </c>
      <c r="Q472" s="15">
        <v>277512</v>
      </c>
    </row>
    <row r="473" spans="1:17" ht="12.75">
      <c r="A473" s="3" t="s">
        <v>218</v>
      </c>
      <c r="B473" s="3" t="s">
        <v>269</v>
      </c>
      <c r="C473" s="3" t="s">
        <v>452</v>
      </c>
      <c r="D473">
        <v>5120</v>
      </c>
      <c r="E473">
        <v>0</v>
      </c>
      <c r="F473">
        <v>93</v>
      </c>
      <c r="G473" s="15"/>
      <c r="H473" s="16">
        <v>179930</v>
      </c>
      <c r="I473" s="13">
        <v>194750</v>
      </c>
      <c r="J473" s="19">
        <f>IF(IF(I473&lt;154896,154896,IF(I473&gt;280749,280749,I473))&gt;N473,IF(I473&lt;154896,154896,IF(I473&gt;280749,280749,I473)),N473)</f>
        <v>218405</v>
      </c>
      <c r="K473" s="21">
        <f t="shared" si="106"/>
        <v>245993</v>
      </c>
      <c r="L473" s="19">
        <f t="shared" si="107"/>
        <v>298870</v>
      </c>
      <c r="M473" s="19">
        <f t="shared" si="108"/>
        <v>344850</v>
      </c>
      <c r="N473" s="15">
        <v>218405</v>
      </c>
      <c r="O473" s="15">
        <v>245993</v>
      </c>
      <c r="P473" s="15">
        <v>298870</v>
      </c>
      <c r="Q473" s="15">
        <v>344850</v>
      </c>
    </row>
    <row r="474" spans="1:17" ht="12.75">
      <c r="A474" s="3" t="s">
        <v>218</v>
      </c>
      <c r="B474" s="3" t="s">
        <v>269</v>
      </c>
      <c r="C474" s="3" t="s">
        <v>151</v>
      </c>
      <c r="D474">
        <v>5120</v>
      </c>
      <c r="E474">
        <v>0</v>
      </c>
      <c r="F474">
        <v>109</v>
      </c>
      <c r="G474" s="15"/>
      <c r="H474" s="16">
        <v>179930</v>
      </c>
      <c r="I474" s="13">
        <v>194750</v>
      </c>
      <c r="J474" s="19">
        <f>IF(IF(I474&lt;154896,154896,IF(I474&gt;280749,280749,I474))&gt;N474,IF(I474&lt;154896,154896,IF(I474&gt;280749,280749,I474)),N474)</f>
        <v>218405</v>
      </c>
      <c r="K474" s="21">
        <f t="shared" si="106"/>
        <v>245993</v>
      </c>
      <c r="L474" s="19">
        <f t="shared" si="107"/>
        <v>298870</v>
      </c>
      <c r="M474" s="19">
        <f t="shared" si="108"/>
        <v>344850</v>
      </c>
      <c r="N474" s="15">
        <v>218405</v>
      </c>
      <c r="O474" s="15">
        <v>245993</v>
      </c>
      <c r="P474" s="15">
        <v>298870</v>
      </c>
      <c r="Q474" s="15">
        <v>344850</v>
      </c>
    </row>
    <row r="475" spans="1:13" ht="12.75">
      <c r="A475" s="3"/>
      <c r="B475" s="3"/>
      <c r="C475" s="3"/>
      <c r="D475"/>
      <c r="E475"/>
      <c r="F475"/>
      <c r="G475" s="15"/>
      <c r="H475" s="16"/>
      <c r="I475" s="13"/>
      <c r="J475" s="19"/>
      <c r="K475" s="21"/>
      <c r="L475" s="19"/>
      <c r="M475" s="19"/>
    </row>
    <row r="476" spans="1:17" ht="12.75">
      <c r="A476" s="3" t="s">
        <v>219</v>
      </c>
      <c r="B476" s="3" t="s">
        <v>246</v>
      </c>
      <c r="C476" s="3" t="s">
        <v>93</v>
      </c>
      <c r="D476">
        <v>8840</v>
      </c>
      <c r="E476">
        <v>0</v>
      </c>
      <c r="F476">
        <v>3</v>
      </c>
      <c r="G476" s="15"/>
      <c r="H476" s="15"/>
      <c r="I476" s="13">
        <v>269800</v>
      </c>
      <c r="J476" s="19">
        <f>IF(IF(I476&lt;154896,154896,IF(I476&gt;280749,280749,I476))&gt;N476,IF(I476&lt;154896,154896,IF(I476&gt;280749,280749,I476)),N476)</f>
        <v>269800</v>
      </c>
      <c r="K476" s="21">
        <f>INT(IF(((IF(I476&lt;J476,J476,I476)/0.95)*1.07)&lt;198288,IF(198288&lt;=O476,O476,198288),IF(((IF(I476&lt;J476,J476,I476)/0.95)*1.07)&gt;359397,359397,IF(((IF(I476&lt;J476,J476,I476)/0.95)*1.07)&lt;O476,O476,((IF(I476&lt;J476,J476,I476)/0.95)*1.07)))))</f>
        <v>303880</v>
      </c>
      <c r="L476" s="19">
        <f>INT(IF(((IF(I476&lt;J476,J476,I476)/0.95)*1.3)&lt;239664,IF(239664&lt;=P476,P476,239664),IF(((IF(I476&lt;J476,J476,I476)/0.95)*1.3)&gt;434391,434391,IF(((IF(I476&lt;J476,J476,I476)/0.95)*1.3)&lt;P476,P476,((IF(I476&lt;J476,J476,I476)/0.95)*1.3)))))</f>
        <v>369200</v>
      </c>
      <c r="M476" s="19">
        <f>INT(IF(((IF(I476&lt;J476,J476,I476)/0.95)*1.5)&lt;297840,IF(297840&lt;=Q476,Q476,297840),IF(((IF(I476&lt;J476,J476,I476)/0.95)*1.5)&gt;539835,539835,IF(((IF(I476&lt;J476,J476,I476)/0.95)*1.5)&lt;Q476,Q476,((IF(I476&lt;J476,J476,I476)/0.95)*1.5)))))</f>
        <v>426000</v>
      </c>
      <c r="N476" s="15">
        <v>251750</v>
      </c>
      <c r="O476" s="15">
        <v>283550</v>
      </c>
      <c r="P476" s="15">
        <v>344500</v>
      </c>
      <c r="Q476" s="15">
        <v>397500</v>
      </c>
    </row>
    <row r="477" spans="1:17" ht="12.75">
      <c r="A477" s="3" t="s">
        <v>219</v>
      </c>
      <c r="B477" s="3" t="s">
        <v>246</v>
      </c>
      <c r="C477" s="3" t="s">
        <v>334</v>
      </c>
      <c r="D477">
        <v>8840</v>
      </c>
      <c r="E477">
        <v>0</v>
      </c>
      <c r="F477">
        <v>37</v>
      </c>
      <c r="G477" s="15"/>
      <c r="H477" s="15"/>
      <c r="I477" s="13">
        <v>269800</v>
      </c>
      <c r="J477" s="19">
        <f>IF(IF(I477&lt;154896,154896,IF(I477&gt;280749,280749,I477))&gt;N477,IF(I477&lt;154896,154896,IF(I477&gt;280749,280749,I477)),N477)</f>
        <v>269800</v>
      </c>
      <c r="K477" s="21">
        <f>INT(IF(((IF(I477&lt;J477,J477,I477)/0.95)*1.07)&lt;198288,IF(198288&lt;=O477,O477,198288),IF(((IF(I477&lt;J477,J477,I477)/0.95)*1.07)&gt;359397,359397,IF(((IF(I477&lt;J477,J477,I477)/0.95)*1.07)&lt;O477,O477,((IF(I477&lt;J477,J477,I477)/0.95)*1.07)))))</f>
        <v>303880</v>
      </c>
      <c r="L477" s="19">
        <f>INT(IF(((IF(I477&lt;J477,J477,I477)/0.95)*1.3)&lt;239664,IF(239664&lt;=P477,P477,239664),IF(((IF(I477&lt;J477,J477,I477)/0.95)*1.3)&gt;434391,434391,IF(((IF(I477&lt;J477,J477,I477)/0.95)*1.3)&lt;P477,P477,((IF(I477&lt;J477,J477,I477)/0.95)*1.3)))))</f>
        <v>369200</v>
      </c>
      <c r="M477" s="19">
        <f>INT(IF(((IF(I477&lt;J477,J477,I477)/0.95)*1.5)&lt;297840,IF(297840&lt;=Q477,Q477,297840),IF(((IF(I477&lt;J477,J477,I477)/0.95)*1.5)&gt;539835,539835,IF(((IF(I477&lt;J477,J477,I477)/0.95)*1.5)&lt;Q477,Q477,((IF(I477&lt;J477,J477,I477)/0.95)*1.5)))))</f>
        <v>426000</v>
      </c>
      <c r="N477" s="15">
        <v>251750</v>
      </c>
      <c r="O477" s="15">
        <v>283550</v>
      </c>
      <c r="P477" s="15">
        <v>344500</v>
      </c>
      <c r="Q477" s="15">
        <v>397500</v>
      </c>
    </row>
    <row r="478" spans="1:13" ht="12.75">
      <c r="A478" s="3"/>
      <c r="B478" s="3"/>
      <c r="C478" s="3"/>
      <c r="D478"/>
      <c r="E478"/>
      <c r="F478"/>
      <c r="G478" s="15"/>
      <c r="H478" s="15"/>
      <c r="I478" s="13"/>
      <c r="J478" s="19"/>
      <c r="K478" s="21"/>
      <c r="L478" s="19"/>
      <c r="M478" s="19"/>
    </row>
    <row r="479" spans="1:17" ht="12.75">
      <c r="A479" s="3" t="s">
        <v>220</v>
      </c>
      <c r="B479" s="3" t="s">
        <v>223</v>
      </c>
      <c r="C479" s="3" t="s">
        <v>468</v>
      </c>
      <c r="D479">
        <v>9999</v>
      </c>
      <c r="E479">
        <v>109</v>
      </c>
      <c r="F479">
        <v>39</v>
      </c>
      <c r="G479" s="15"/>
      <c r="H479" s="15"/>
      <c r="I479" s="13">
        <v>0</v>
      </c>
      <c r="J479" s="19">
        <f>IF(IF(I479&lt;154896,154896,IF(I479&gt;280749,280749,I479))&gt;N479,IF(I479&lt;154896,154896,IF(I479&gt;280749,280749,I479)),N479)</f>
        <v>216600</v>
      </c>
      <c r="K479" s="21">
        <f>INT(IF(((IF(I479&lt;J479,J479,I479)/0.95)*1.07)&lt;198288,IF(198288&lt;=O479,O479,198288),IF(((IF(I479&lt;J479,J479,I479)/0.95)*1.07)&gt;359397,359397,IF(((IF(I479&lt;J479,J479,I479)/0.95)*1.07)&lt;O479,O479,((IF(I479&lt;J479,J479,I479)/0.95)*1.07)))))</f>
        <v>243960</v>
      </c>
      <c r="L479" s="19">
        <f>INT(IF(((IF(I479&lt;J479,J479,I479)/0.95)*1.3)&lt;239664,IF(239664&lt;=P479,P479,239664),IF(((IF(I479&lt;J479,J479,I479)/0.95)*1.3)&gt;434391,434391,IF(((IF(I479&lt;J479,J479,I479)/0.95)*1.3)&lt;P479,P479,((IF(I479&lt;J479,J479,I479)/0.95)*1.3)))))</f>
        <v>296400</v>
      </c>
      <c r="M479" s="19">
        <f>INT(IF(((IF(I479&lt;J479,J479,I479)/0.95)*1.5)&lt;297840,IF(297840&lt;=Q479,Q479,297840),IF(((IF(I479&lt;J479,J479,I479)/0.95)*1.5)&gt;539835,539835,IF(((IF(I479&lt;J479,J479,I479)/0.95)*1.5)&lt;Q479,Q479,((IF(I479&lt;J479,J479,I479)/0.95)*1.5)))))</f>
        <v>342000</v>
      </c>
      <c r="N479" s="15">
        <v>216600</v>
      </c>
      <c r="O479" s="15">
        <v>243960</v>
      </c>
      <c r="P479" s="15">
        <v>296400</v>
      </c>
      <c r="Q479" s="15">
        <v>342000</v>
      </c>
    </row>
  </sheetData>
  <printOptions gridLines="1"/>
  <pageMargins left="0.75" right="0.75" top="1" bottom="1" header="0.5" footer="0.5"/>
  <pageSetup horizontalDpi="600" verticalDpi="600" orientation="landscape" scale="90" r:id="rId1"/>
  <headerFooter alignWithMargins="0">
    <oddHeader>&amp;C&amp;"Arial,Bold"&amp;12AREAS BETWEEN NEW FHA FLOOR AND CEILING&amp;R&amp;"Arial,Bold"&amp;12ATTACHMENT II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HUD</cp:lastModifiedBy>
  <cp:lastPrinted>2002-12-26T15:57:08Z</cp:lastPrinted>
  <dcterms:created xsi:type="dcterms:W3CDTF">2002-12-18T19:35:21Z</dcterms:created>
  <dcterms:modified xsi:type="dcterms:W3CDTF">2003-01-09T13:12:43Z</dcterms:modified>
  <cp:category/>
  <cp:version/>
  <cp:contentType/>
  <cp:contentStatus/>
</cp:coreProperties>
</file>