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9720" windowHeight="7320" activeTab="0"/>
  </bookViews>
  <sheets>
    <sheet name="DCP" sheetId="1" r:id="rId1"/>
  </sheets>
  <definedNames>
    <definedName name="_xlnm._FilterDatabase" localSheetId="0" hidden="1">'DCP'!$D$4:$D$124</definedName>
    <definedName name="98Y/ESCHEDULE">'DCP'!$A$1:$F$124</definedName>
    <definedName name="_xlnm.Print_Area" localSheetId="0">'DCP'!$A$6:$F$124</definedName>
    <definedName name="_xlnm.Print_Area">'DCP'!$A$1:$F$124</definedName>
    <definedName name="_xlnm.Print_Titles" localSheetId="0">'DCP'!$1:$4</definedName>
  </definedNames>
  <calcPr fullCalcOnLoad="1"/>
</workbook>
</file>

<file path=xl/sharedStrings.xml><?xml version="1.0" encoding="utf-8"?>
<sst xmlns="http://schemas.openxmlformats.org/spreadsheetml/2006/main" count="251" uniqueCount="162">
  <si>
    <t>FACTS II certifications due from customers (requested on 10/25).</t>
  </si>
  <si>
    <t>Bureaus submit Adjusted Trial Balance (final period 12), which incorporates all final adjustments, to TIER for preparation of final Department-wide financial statements, including the Net Cost Percentage Calculator, which is applicable to bureaus that report multiple programs on the SONC.</t>
  </si>
  <si>
    <t>Update contact and Treasury Fund Symbol information for FACTS II.</t>
  </si>
  <si>
    <t>September SF-224 Transmission (3rd workday)</t>
  </si>
  <si>
    <t>ODCP submits draft MD&amp;A to auditors.</t>
  </si>
  <si>
    <r>
      <t xml:space="preserve">Auditors (OIG/GAO/IPA) complete field work on bureau audits and provide </t>
    </r>
    <r>
      <rPr>
        <b/>
        <i/>
        <sz val="11"/>
        <color indexed="61"/>
        <rFont val="Times New Roman"/>
        <family val="1"/>
      </rPr>
      <t>final audit adjustments.</t>
    </r>
  </si>
  <si>
    <r>
      <t xml:space="preserve">Bureaus submit </t>
    </r>
    <r>
      <rPr>
        <b/>
        <sz val="12"/>
        <color indexed="12"/>
        <rFont val="Arial"/>
        <family val="2"/>
      </rPr>
      <t>final:</t>
    </r>
    <r>
      <rPr>
        <sz val="12"/>
        <color indexed="12"/>
        <rFont val="Arial"/>
        <family val="2"/>
      </rPr>
      <t xml:space="preserve">  1) Statement of Financing; 2) Notes to the financial statements; 3) MD&amp;A (future effects, financial highlights, and other financial information); and 4) Required Supplemental Information and Other Accompanying Information</t>
    </r>
  </si>
  <si>
    <r>
      <t>Dept/</t>
    </r>
    <r>
      <rPr>
        <sz val="12"/>
        <rFont val="Arial"/>
        <family val="2"/>
      </rPr>
      <t>Lisa</t>
    </r>
  </si>
  <si>
    <r>
      <t>Bureaus provide</t>
    </r>
    <r>
      <rPr>
        <b/>
        <sz val="12"/>
        <color indexed="12"/>
        <rFont val="Arial"/>
        <family val="2"/>
      </rPr>
      <t xml:space="preserve"> final </t>
    </r>
    <r>
      <rPr>
        <sz val="12"/>
        <color indexed="12"/>
        <rFont val="Arial"/>
        <family val="2"/>
      </rPr>
      <t>comments on draft Performance and Accountability Report.</t>
    </r>
  </si>
  <si>
    <t>Department completes FACTS II submission to FMS</t>
  </si>
  <si>
    <t>RESPONSIBILITY</t>
  </si>
  <si>
    <t>Check "Judgment Fund" website for claims (http://www.fms.treas.gov/judgefund/)</t>
  </si>
  <si>
    <t>SSB</t>
  </si>
  <si>
    <t>DCP</t>
  </si>
  <si>
    <t>Peggy</t>
  </si>
  <si>
    <t>Lisa</t>
  </si>
  <si>
    <t xml:space="preserve">Initial FACTS I ATB transmission done by Treasury through TIER.  </t>
  </si>
  <si>
    <t>Dept</t>
  </si>
  <si>
    <t>4TH QUARTER / YEAR END:</t>
  </si>
  <si>
    <t>DCP/ARC</t>
  </si>
  <si>
    <t>KPMG</t>
  </si>
  <si>
    <t>Dana</t>
  </si>
  <si>
    <t>Dana/Lisa</t>
  </si>
  <si>
    <t>Paul/Dana</t>
  </si>
  <si>
    <t>ARC Certification is due on FACTS II website.</t>
  </si>
  <si>
    <t>FMS 6652,6653,6654 &amp;6655 Available - Prepare cash rec and determine if TIER needs to be resubmitted due to cash outlays.</t>
  </si>
  <si>
    <t>Bureaus review TIER Master Appropriation File (MAF) and report (e-mail) any needed revisions to AIC - Joe McAndrew (202) 622-0807.</t>
  </si>
  <si>
    <t>Lisa/Dave</t>
  </si>
  <si>
    <t>ODCP completes draft MD&amp;A - provides to ARC and KPMG for comment</t>
  </si>
  <si>
    <t>Submit TIER period 11.</t>
  </si>
  <si>
    <t>Bureaus submit draft FMFIA &amp; FFMIA assurance statements to the Department and OIG</t>
  </si>
  <si>
    <t>Department distributes OPM cost factors to bureaus</t>
  </si>
  <si>
    <t>Lisa/DCP</t>
  </si>
  <si>
    <t>DCP/Lisa</t>
  </si>
  <si>
    <t>Book OPEB.</t>
  </si>
  <si>
    <t>Dave</t>
  </si>
  <si>
    <t>DCP/Dana</t>
  </si>
  <si>
    <t>Department conducts Bureau Heads meeting on critical PAR dates and deliverables.</t>
  </si>
  <si>
    <t>Customer agency comments on draft footnotes are due to ARC.</t>
  </si>
  <si>
    <t>Completed    Date</t>
  </si>
  <si>
    <t>Department will provide draft Performance and Accountability Report to OIG and Chief of Staff, and post on DCFO Web Repository for bureau review and comment.</t>
  </si>
  <si>
    <t>Perform preliminary year end close review.</t>
  </si>
  <si>
    <t>Coordinate Y/E due dates with customers</t>
  </si>
  <si>
    <t xml:space="preserve">Confirm DCP investment account balances to OPDA month-end reports. </t>
  </si>
  <si>
    <r>
      <t xml:space="preserve">Provide draft appropration/FY 2005 investment guidance to ARC. (requested on </t>
    </r>
    <r>
      <rPr>
        <b/>
        <sz val="12"/>
        <color indexed="12"/>
        <rFont val="Arial"/>
        <family val="2"/>
      </rPr>
      <t>9/2</t>
    </r>
    <r>
      <rPr>
        <sz val="12"/>
        <color indexed="12"/>
        <rFont val="Arial"/>
        <family val="2"/>
      </rPr>
      <t>)</t>
    </r>
  </si>
  <si>
    <t>Monthly PAR meeting (10AM-noon)</t>
  </si>
  <si>
    <t>Bureaus will provide final narratives for MD&amp;A strategic goals</t>
  </si>
  <si>
    <r>
      <t xml:space="preserve">DO/FMD will issue the 4th quarter Transactions by Fund and Vendor Report, which includes </t>
    </r>
    <r>
      <rPr>
        <b/>
        <i/>
        <sz val="11"/>
        <rFont val="Times New Roman"/>
        <family val="1"/>
      </rPr>
      <t>Working Capital Fund</t>
    </r>
    <r>
      <rPr>
        <sz val="11"/>
        <rFont val="Times New Roman"/>
        <family val="1"/>
      </rPr>
      <t xml:space="preserve"> advance information.  NOTE:  Post in October if WCF liquidation is provided after 10/4.</t>
    </r>
  </si>
  <si>
    <t xml:space="preserve">Prepare OMB 01-09 statements, footnotes and supplementary information and compare the 01-09 statements to FARS statements.   Note any AIC crosswalk differences. </t>
  </si>
  <si>
    <t>Obtain and provide DOL expenses/charges to bureaus.</t>
  </si>
  <si>
    <t xml:space="preserve">Lisa             </t>
  </si>
  <si>
    <t>Notes and supplemental information for closing package due</t>
  </si>
  <si>
    <t>SF 220-9 Report on Receivables Due from the Public prepared and sent with certification statement to customer for review. See the following website:  http://www.fms.treas.gov/debt/dmrpts.html  Available between 10/15-11/15 (certification due to ARC by 11/10)</t>
  </si>
  <si>
    <t>Close accounting period 15 - Postclosing TB (Annual close creates beginning balances in AP 00 - Oracle)</t>
  </si>
  <si>
    <t>TBD</t>
  </si>
  <si>
    <t>Provide trial balance to auditors.</t>
  </si>
  <si>
    <t>Certification for SF 220-9 (Report on Receivables) provided by ARC on 10/25 is due.  Also, submit Report on Receivables.</t>
  </si>
  <si>
    <r>
      <t xml:space="preserve">Department updates TIER Master Appropriation File (MAF) for bureau review - due </t>
    </r>
    <r>
      <rPr>
        <b/>
        <sz val="12"/>
        <color indexed="17"/>
        <rFont val="Arial"/>
        <family val="2"/>
      </rPr>
      <t>9/12</t>
    </r>
  </si>
  <si>
    <t>Upload August 2005 Statement of Financing to TIER repository.</t>
  </si>
  <si>
    <r>
      <t xml:space="preserve">Ask Paul T to start calculating the </t>
    </r>
    <r>
      <rPr>
        <b/>
        <sz val="12"/>
        <rFont val="Arial"/>
        <family val="2"/>
      </rPr>
      <t>FY 2005</t>
    </r>
    <r>
      <rPr>
        <sz val="12"/>
        <rFont val="Arial"/>
        <family val="0"/>
      </rPr>
      <t xml:space="preserve"> appropriation warrants so that they can be received by </t>
    </r>
    <r>
      <rPr>
        <b/>
        <sz val="12"/>
        <rFont val="Arial"/>
        <family val="2"/>
      </rPr>
      <t>9/20.</t>
    </r>
  </si>
  <si>
    <r>
      <t xml:space="preserve">Appropriation warrants must be received by today to invest proceeds (requested on </t>
    </r>
    <r>
      <rPr>
        <b/>
        <sz val="12"/>
        <color indexed="12"/>
        <rFont val="Arial"/>
        <family val="2"/>
      </rPr>
      <t>9/2</t>
    </r>
    <r>
      <rPr>
        <sz val="12"/>
        <color indexed="12"/>
        <rFont val="Arial"/>
        <family val="2"/>
      </rPr>
      <t xml:space="preserve"> for </t>
    </r>
    <r>
      <rPr>
        <b/>
        <sz val="12"/>
        <color indexed="12"/>
        <rFont val="Arial"/>
        <family val="2"/>
      </rPr>
      <t>9/20</t>
    </r>
    <r>
      <rPr>
        <sz val="12"/>
        <color indexed="12"/>
        <rFont val="Arial"/>
        <family val="2"/>
      </rPr>
      <t xml:space="preserve">, but no later than </t>
    </r>
    <r>
      <rPr>
        <b/>
        <sz val="12"/>
        <color indexed="12"/>
        <rFont val="Arial"/>
        <family val="2"/>
      </rPr>
      <t>9/23</t>
    </r>
    <r>
      <rPr>
        <sz val="12"/>
        <color indexed="12"/>
        <rFont val="Arial"/>
        <family val="2"/>
      </rPr>
      <t>).</t>
    </r>
  </si>
  <si>
    <t>Obtain 9/30 market valuation report from OPDA which provides market values and CUSIP numbers for GAS securities to Fedinvestor e-mail.</t>
  </si>
  <si>
    <t>Run preliminary Budgetary/Proprietary Reconciliation</t>
  </si>
  <si>
    <t>Dave/Lisa</t>
  </si>
  <si>
    <t>Submit TIER period 12.  AIC submission due date is 10/11.  AIC approval is required for period 12 resubmissions between 10/12 - 10/14.</t>
  </si>
  <si>
    <t>Bureaus run WebTIER TEP and FAER reports, and begin elimination reconciliation processes (reconciliation due 10/28/05).</t>
  </si>
  <si>
    <t>Establish FY 2006 (BFY 2005) budget in Oracle</t>
  </si>
  <si>
    <t>District and Pension Operations provide FY 2005 Benefits Paid information to auditors</t>
  </si>
  <si>
    <t>Bureaus submit variance analysis of quarterly financial statements.</t>
  </si>
  <si>
    <t>Audited Bureaus provide management representation letters to AIC</t>
  </si>
  <si>
    <t>Provide the Department with completed updated imputed cost forms - Appendix A.</t>
  </si>
  <si>
    <t>Recovery Act - Provide draft report of Recovery Audit Program activity for FY 2005 (as of 8/31/05) to Treasury/AIC per the final instructions to bureaus and offices for establishing and maintaining a Recovery Audit Program and reporitng requirements for FY 2005.</t>
  </si>
  <si>
    <t>Department posts updated imputed cost information from Appendix A forms on the DCFO Arena.</t>
  </si>
  <si>
    <r>
      <t xml:space="preserve">Obtain DCP Appropriation Warrant (requested </t>
    </r>
    <r>
      <rPr>
        <b/>
        <sz val="12"/>
        <rFont val="Arial"/>
        <family val="2"/>
      </rPr>
      <t>9/2</t>
    </r>
    <r>
      <rPr>
        <sz val="12"/>
        <rFont val="Arial"/>
        <family val="2"/>
      </rPr>
      <t>)</t>
    </r>
    <r>
      <rPr>
        <sz val="12"/>
        <rFont val="Arial"/>
        <family val="0"/>
      </rPr>
      <t xml:space="preserve">.  Budget will post appropriation document in 20X1713 and 20X1714 funds.  Expenditure transfer must be posted in feeder accounts to transfer funds to judges &amp; special funds.  Receipt posted in judges &amp; pension funds to post collection.  DCP to fax NLT </t>
    </r>
    <r>
      <rPr>
        <b/>
        <sz val="12"/>
        <rFont val="Arial"/>
        <family val="2"/>
      </rPr>
      <t>9/23</t>
    </r>
  </si>
  <si>
    <t>Close accounting period 13 05 (AUG/05-05).</t>
  </si>
  <si>
    <t>Close accounting period 14 05 (SEP/05-05).</t>
  </si>
  <si>
    <t>Final performance data and explanations of shortfalls due into Performance Reporting System (PRS)</t>
  </si>
  <si>
    <t>Department verifies preparer/certifier and TAFS information for FACTS II</t>
  </si>
  <si>
    <t>Drafts due for:  1) Statement of Financing (if not fully automated); 2) Notes to the financial statements; 3) MD&amp;A (future effects); and 4) Required Supplemental Information and Other Accompanying Information.</t>
  </si>
  <si>
    <t>Bureaus submit first update of the unasserted claim representation letters to AIC  (as of 9/30/05, updated through 10/15/05).  Note:  A combined unasserted claim and legal representation response is not permissible.</t>
  </si>
  <si>
    <t>Resubmissions of period 12 TIER data due for FACTS II submission.  Note:  FACTS II window officially closes on 11/2/05.</t>
  </si>
  <si>
    <r>
      <t xml:space="preserve">Bureaus provide </t>
    </r>
    <r>
      <rPr>
        <b/>
        <i/>
        <sz val="11"/>
        <color indexed="12"/>
        <rFont val="Times New Roman"/>
        <family val="1"/>
      </rPr>
      <t>final certified Department-wide and Government-wide elimination entry data</t>
    </r>
    <r>
      <rPr>
        <sz val="11"/>
        <color indexed="12"/>
        <rFont val="Times New Roman"/>
        <family val="1"/>
      </rPr>
      <t xml:space="preserve"> to the Department through WebTIER TEP and FAER reports [began elimination process 10/11/05)</t>
    </r>
  </si>
  <si>
    <t>Audited bureaus submit final FMFIA &amp; FFMIA assurance statements to Dept and OIG</t>
  </si>
  <si>
    <t>Bureaus email legal representation update to OGC thru November 3rd timeframe.  Note:  A combined unasserted claim and legal representation response is not permissible.</t>
  </si>
  <si>
    <t>Bureaus e-mail update of the unasserted claim representation letters to AIC (as of 9/30/05, updated through 11/3/05).  Note:  A combined unasserted claim and legal representation response is not permissible.</t>
  </si>
  <si>
    <t>TIER period 00 and 02 2006 transmission.</t>
  </si>
  <si>
    <t>Close accounting period 02 06</t>
  </si>
  <si>
    <t>Short actuarial report due to DCP 9/16 to BPD NLT 9/23</t>
  </si>
  <si>
    <t>Cheiron provides final 1st section actuarial report.</t>
  </si>
  <si>
    <t>DCP provides final narratives on MD&amp;A to Department, KPMG and ARC.</t>
  </si>
  <si>
    <r>
      <t xml:space="preserve">ODCP requests inventory report from Pension Operations IT and Accenture (due </t>
    </r>
    <r>
      <rPr>
        <b/>
        <sz val="12"/>
        <color indexed="12"/>
        <rFont val="Arial"/>
        <family val="2"/>
      </rPr>
      <t>9/23</t>
    </r>
    <r>
      <rPr>
        <sz val="12"/>
        <color indexed="12"/>
        <rFont val="Arial"/>
        <family val="2"/>
      </rPr>
      <t>)</t>
    </r>
  </si>
  <si>
    <r>
      <t xml:space="preserve">Provide final investment guidance for FY 2005 appropriations/FY 2006  to ARC (requested </t>
    </r>
    <r>
      <rPr>
        <b/>
        <sz val="12"/>
        <color indexed="12"/>
        <rFont val="Arial"/>
        <family val="2"/>
      </rPr>
      <t>9/2</t>
    </r>
    <r>
      <rPr>
        <sz val="12"/>
        <color indexed="12"/>
        <rFont val="Arial"/>
        <family val="2"/>
      </rPr>
      <t xml:space="preserve">). </t>
    </r>
  </si>
  <si>
    <r>
      <t xml:space="preserve">Request </t>
    </r>
    <r>
      <rPr>
        <b/>
        <sz val="12"/>
        <rFont val="Arial"/>
        <family val="2"/>
      </rPr>
      <t xml:space="preserve">FY 2005 </t>
    </r>
    <r>
      <rPr>
        <sz val="12"/>
        <rFont val="Arial"/>
        <family val="0"/>
      </rPr>
      <t>appropriation/</t>
    </r>
    <r>
      <rPr>
        <b/>
        <sz val="12"/>
        <rFont val="Arial"/>
        <family val="2"/>
      </rPr>
      <t xml:space="preserve">FY 2006 </t>
    </r>
    <r>
      <rPr>
        <sz val="12"/>
        <rFont val="Arial"/>
        <family val="2"/>
      </rPr>
      <t>draft</t>
    </r>
    <r>
      <rPr>
        <sz val="12"/>
        <rFont val="Arial"/>
        <family val="0"/>
      </rPr>
      <t xml:space="preserve"> investment guidance be completed by </t>
    </r>
    <r>
      <rPr>
        <b/>
        <sz val="12"/>
        <rFont val="Arial"/>
        <family val="2"/>
      </rPr>
      <t>9/13</t>
    </r>
    <r>
      <rPr>
        <sz val="12"/>
        <rFont val="Arial"/>
        <family val="0"/>
      </rPr>
      <t xml:space="preserve"> and final by </t>
    </r>
    <r>
      <rPr>
        <b/>
        <sz val="12"/>
        <rFont val="Arial"/>
        <family val="2"/>
      </rPr>
      <t>9/20</t>
    </r>
    <r>
      <rPr>
        <sz val="12"/>
        <rFont val="Arial"/>
        <family val="0"/>
      </rPr>
      <t xml:space="preserve"> to properly invest year end appropriations (20X5511 &amp; 20X8212).</t>
    </r>
  </si>
  <si>
    <t>Bureaus provide first update of the legal representation letter to OGC including bureau CFO &amp; legal council contingent liability figure concurrence (as of 9/30/05, updated through 10/15/05).  Note:  A combined unasserted claim and legal representation response is not permissible.</t>
  </si>
  <si>
    <t>Second draft actuarial report due from Cheiron (text modifications only).</t>
  </si>
  <si>
    <t>Send reconciled/unreconciled cash numbers to Dan W.</t>
  </si>
  <si>
    <r>
      <t xml:space="preserve">Capitalized hardware descriptions, useful lives, salvage values and dates placed in service due to ARC (requested </t>
    </r>
    <r>
      <rPr>
        <b/>
        <sz val="12"/>
        <color indexed="12"/>
        <rFont val="Arial"/>
        <family val="2"/>
      </rPr>
      <t>9/6</t>
    </r>
    <r>
      <rPr>
        <sz val="12"/>
        <color indexed="12"/>
        <rFont val="Arial"/>
        <family val="2"/>
      </rPr>
      <t xml:space="preserve">).  Post any new capitalizations and depreciation schedules by </t>
    </r>
    <r>
      <rPr>
        <b/>
        <sz val="12"/>
        <color indexed="12"/>
        <rFont val="Arial"/>
        <family val="2"/>
      </rPr>
      <t>9/29</t>
    </r>
    <r>
      <rPr>
        <sz val="12"/>
        <color indexed="12"/>
        <rFont val="Arial"/>
        <family val="2"/>
      </rPr>
      <t xml:space="preserve">. </t>
    </r>
  </si>
  <si>
    <t>Dave/Joan/ Mike S.</t>
  </si>
  <si>
    <t>Mike</t>
  </si>
  <si>
    <t>Post pension expense, actuarial liability and JV funded/unfunded to actual.  Final report due from Cheiron on 10/11/05.</t>
  </si>
  <si>
    <t>JV 46*001 balances to 439401 since 46*001 balances cannot exist in DCP5511SFXXXX at year end.  Also, check account 472001 - should be $0.</t>
  </si>
  <si>
    <t>Based on bureau's TIER submission, initial draft financial statements will be generated through CFOV based on this data, and posted to the DCFO Web Repository for bureau review as of 12 05.</t>
  </si>
  <si>
    <r>
      <t xml:space="preserve">Submit TIER period 12 revisions (with AIC approval) for FACTS II Submission (FACTS II Window = </t>
    </r>
    <r>
      <rPr>
        <sz val="12"/>
        <color indexed="17"/>
        <rFont val="Arial"/>
        <family val="2"/>
      </rPr>
      <t>10/14-11/2</t>
    </r>
    <r>
      <rPr>
        <sz val="12"/>
        <rFont val="Arial"/>
        <family val="0"/>
      </rPr>
      <t>).  Upon notification from Treasury that FACTS II submission was successful, login to FACTS II and run and print SF-133's, SF-2108 and ATB's.  Send copies of reports and certification statement to customers - certification due to ARC on 10/29.  ARC certification on FACTS II website due 11/2.</t>
    </r>
  </si>
  <si>
    <t>Department finalizes report on IPIA and recovery act section of the MDA for inclusion in the FY 05 PAR.</t>
  </si>
  <si>
    <r>
      <t xml:space="preserve">Department adds 6653 Data to the TIER budget edit checks.  Note:  FACTS II window opens this date; closes 11/2; </t>
    </r>
    <r>
      <rPr>
        <b/>
        <sz val="12"/>
        <rFont val="Arial"/>
        <family val="2"/>
      </rPr>
      <t>We should have period 12 loaded into TIER</t>
    </r>
  </si>
  <si>
    <t>DCP issues final electronic version of actuarial report to KPMG.</t>
  </si>
  <si>
    <t>ARC</t>
  </si>
  <si>
    <r>
      <t>DCP/</t>
    </r>
    <r>
      <rPr>
        <sz val="12"/>
        <rFont val="Arial"/>
        <family val="2"/>
      </rPr>
      <t>Lisa</t>
    </r>
  </si>
  <si>
    <t>Bureau auditors issue draft audit report and agreed upon procedures.</t>
  </si>
  <si>
    <t>Responsible Party</t>
  </si>
  <si>
    <t>Responsible Entity</t>
  </si>
  <si>
    <t>Preliminary open items adjustments and certifications due</t>
  </si>
  <si>
    <t>Special payroll accruals for performance and special act awards, and non-routine overtime</t>
  </si>
  <si>
    <t>Accounts receivable and accounts payable invoices are due.  After this date, any revenue or expenses must be included in accruals</t>
  </si>
  <si>
    <t>Revenue and expense accruals are due</t>
  </si>
  <si>
    <t>Cheiron</t>
  </si>
  <si>
    <t xml:space="preserve">Post DCP program accruals.  Include accrued benefits, refunds payable, ASAP authorizations not drawn down as of 9/30.  </t>
  </si>
  <si>
    <t>Send notification to FMB, TSD, CAB, PSD employees not to post any September transactions after October 4, regardless of SEP/05-05's posting availability as trial balances will be considered final after COB 10/4/05.</t>
  </si>
  <si>
    <t>DCP-Paul T/Lisa</t>
  </si>
  <si>
    <t>FY 2005 YEAR END SCHEDULE</t>
  </si>
  <si>
    <t>DCP/ Cheiron</t>
  </si>
  <si>
    <r>
      <t xml:space="preserve">Contact Phil Howland to determine amount (if applicable, based on </t>
    </r>
    <r>
      <rPr>
        <b/>
        <sz val="12"/>
        <rFont val="Arial"/>
        <family val="2"/>
      </rPr>
      <t>9/16</t>
    </r>
    <r>
      <rPr>
        <sz val="12"/>
        <rFont val="Arial"/>
        <family val="0"/>
      </rPr>
      <t xml:space="preserve"> response) that our DO bureau customers will receive of FECA liability (workers comp) allocation from DO (NOTE:  See </t>
    </r>
    <r>
      <rPr>
        <b/>
        <sz val="12"/>
        <rFont val="Arial"/>
        <family val="2"/>
      </rPr>
      <t>9/16</t>
    </r>
    <r>
      <rPr>
        <sz val="12"/>
        <rFont val="Arial"/>
        <family val="0"/>
      </rPr>
      <t>)</t>
    </r>
  </si>
  <si>
    <t>ARC provides draft text of financial statement footnotes to customer for review and comment (comments are due 9/20).</t>
  </si>
  <si>
    <t>Inquire of Phil Howland if our DO bureau customers will receive an allocation of FECA liability (workers' comp) from DO</t>
  </si>
  <si>
    <t>Request year end fieldwork PBC list from client/auditors (should include ALL known year end audit needs).</t>
  </si>
  <si>
    <t>Notify customers that preliminary open items adjustments and certifications are due on 9/12</t>
  </si>
  <si>
    <t>Matt</t>
  </si>
  <si>
    <t>Inquire of DCP and ensure the appropriateness of "Receivables", including DC Gov actuary estimate, District refunds and Judges contributions.</t>
  </si>
  <si>
    <t>Depreciation/amortization expense should be posted by today.</t>
  </si>
  <si>
    <t>Book leave liability.  Last actual pay period is 18.</t>
  </si>
  <si>
    <t>Final certification and adjustments to open items are due by noon</t>
  </si>
  <si>
    <t>Noon 10/3/2006</t>
  </si>
  <si>
    <t>On a daily basis, begin running GL posted Discoverer report to ensure no activity has been posted in SEP/05-05.</t>
  </si>
  <si>
    <t>Bob/Aaron</t>
  </si>
  <si>
    <r>
      <t>DCP/</t>
    </r>
    <r>
      <rPr>
        <sz val="12"/>
        <rFont val="Arial"/>
        <family val="2"/>
      </rPr>
      <t>Dee</t>
    </r>
  </si>
  <si>
    <t>FMB</t>
  </si>
  <si>
    <t>OFFICE OF DC PENSIONS</t>
  </si>
  <si>
    <r>
      <t>DCP-Paul T/</t>
    </r>
    <r>
      <rPr>
        <sz val="12"/>
        <rFont val="Arial"/>
        <family val="2"/>
      </rPr>
      <t>Dave</t>
    </r>
  </si>
  <si>
    <t>Last date to submit year end payroll awards through HRD (after this date, awards may be included in 9/30 expense accruals)</t>
  </si>
  <si>
    <t>IPIA - Provide draft report of the annual amount of high-risk erroneous payments in activities and programs, reduction targets, and progress made in reducing them during FY 2005 (as of 8/31/05) per the final instructions to bureaus and offices for conducting the assessment of and reporting on Improper Payments for FY 2005 to Treasury/AIC</t>
  </si>
  <si>
    <t>FMB Processing</t>
  </si>
  <si>
    <t>Close 298001 to 101024 for custodial activity.</t>
  </si>
  <si>
    <t>Provide an e-mail to customers to let them know the FFMIA/FMFIA assurance has not changed</t>
  </si>
  <si>
    <t>Send monthly EFT report to Brian Lee.</t>
  </si>
  <si>
    <t>Send monthly prompt pay report to Phil Howland.</t>
  </si>
  <si>
    <t>Bureaus submit the completed updated omitted imputed cost forms (AIC Acctg. Policy Memo 05-01 - Appendix B) via TIER</t>
  </si>
  <si>
    <t>Begin preparing the OPEB calculations to impute costs of FEHB, FEGLI and FERS/CSRS pension expense.  Post OPEB by 9/28.</t>
  </si>
  <si>
    <t>Provide judges contributions receivable amount (100% of PP18 IPAC) to Processing to record AR document.</t>
  </si>
  <si>
    <t>PO provides October STAR disbursement report to ASD for year end accrual.</t>
  </si>
  <si>
    <t>Department submits Financial Statement Templates to FMS based on closing package requirement.</t>
  </si>
  <si>
    <t>Lis</t>
  </si>
  <si>
    <t>IPIA - Provide final report of the annual amount of high-risk erroneous payments in activities and programs, reduction targets, and progress made in reducing them during FY 2005 (as of 9/30/05) per the final instructions to bureaus and offices for conducting the assessment of and reporting on Improper Payments for FY 2005 to Treasury/AIC</t>
  </si>
  <si>
    <t>Recovery Act - Provide final report of Recovery Audit Program activity for FY 2005 (as of 9/30/05) to Treasury/AIC per the final instructions to bureaus and offices for establishing and maintaining a Recovery Audit Program and reporting requirements for FY 2005.</t>
  </si>
  <si>
    <t xml:space="preserve">Submit 4th quarter admininistrative debt information in prescribed format to Brian Lee. </t>
  </si>
  <si>
    <t>Download and verify FACTS II accounts and balances (window open 10/14-11/2; certification is due on FACTS II website 11/2).  Send FACTS II 133s and 2108s to customers.  Customer certification due to ARC on 10/28.</t>
  </si>
  <si>
    <r>
      <t>DCP-Paul T/</t>
    </r>
    <r>
      <rPr>
        <sz val="12"/>
        <rFont val="Arial"/>
        <family val="2"/>
      </rPr>
      <t>Dee</t>
    </r>
  </si>
  <si>
    <t>Review GWA Account Summary Statement for other ALCs impact to our September transactions.</t>
  </si>
  <si>
    <t>Monthly Reconciled/Unreconciled Cash Report due to Dan Waugh</t>
  </si>
  <si>
    <t>Submit 4th quarter Suspense Clearing Report to Dan Waugh</t>
  </si>
  <si>
    <t>Monthly Prompt Pay Report due to Phil Howland</t>
  </si>
  <si>
    <t>Monthly EFT Report due to Brian Lee</t>
  </si>
  <si>
    <t>Due          Date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</si>
</sst>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mm\-yyyy"/>
  </numFmts>
  <fonts count="20">
    <font>
      <sz val="12"/>
      <name val="Arial"/>
      <family val="0"/>
    </font>
    <font>
      <b/>
      <sz val="10"/>
      <name val="Arial"/>
      <family val="0"/>
    </font>
    <font>
      <i/>
      <sz val="10"/>
      <name val="Arial"/>
      <family val="0"/>
    </font>
    <font>
      <b/>
      <i/>
      <sz val="10"/>
      <name val="Arial"/>
      <family val="0"/>
    </font>
    <font>
      <b/>
      <sz val="14"/>
      <name val="Arial"/>
      <family val="0"/>
    </font>
    <font>
      <b/>
      <sz val="12"/>
      <name val="Arial"/>
      <family val="2"/>
    </font>
    <font>
      <b/>
      <sz val="16"/>
      <name val="Arial"/>
      <family val="2"/>
    </font>
    <font>
      <sz val="12"/>
      <color indexed="12"/>
      <name val="Arial"/>
      <family val="0"/>
    </font>
    <font>
      <b/>
      <sz val="12"/>
      <color indexed="12"/>
      <name val="Arial"/>
      <family val="2"/>
    </font>
    <font>
      <sz val="12"/>
      <color indexed="17"/>
      <name val="Arial"/>
      <family val="2"/>
    </font>
    <font>
      <b/>
      <sz val="12"/>
      <color indexed="17"/>
      <name val="Arial"/>
      <family val="2"/>
    </font>
    <font>
      <sz val="11"/>
      <name val="Times New Roman"/>
      <family val="1"/>
    </font>
    <font>
      <b/>
      <i/>
      <sz val="11"/>
      <name val="Times New Roman"/>
      <family val="1"/>
    </font>
    <font>
      <sz val="11"/>
      <color indexed="12"/>
      <name val="Times New Roman"/>
      <family val="1"/>
    </font>
    <font>
      <b/>
      <i/>
      <sz val="11"/>
      <color indexed="12"/>
      <name val="Times New Roman"/>
      <family val="1"/>
    </font>
    <font>
      <sz val="12"/>
      <color indexed="61"/>
      <name val="Arial"/>
      <family val="0"/>
    </font>
    <font>
      <b/>
      <i/>
      <sz val="11"/>
      <color indexed="61"/>
      <name val="Times New Roman"/>
      <family val="1"/>
    </font>
    <font>
      <u val="single"/>
      <sz val="7.8"/>
      <color indexed="12"/>
      <name val="Arial"/>
      <family val="0"/>
    </font>
    <font>
      <u val="single"/>
      <sz val="7.8"/>
      <color indexed="36"/>
      <name val="Arial"/>
      <family val="0"/>
    </font>
    <font>
      <sz val="8"/>
      <name val="Tahoma"/>
      <family val="2"/>
    </font>
  </fonts>
  <fills count="3">
    <fill>
      <patternFill/>
    </fill>
    <fill>
      <patternFill patternType="gray125"/>
    </fill>
    <fill>
      <patternFill patternType="solid">
        <fgColor indexed="42"/>
        <bgColor indexed="64"/>
      </patternFill>
    </fill>
  </fills>
  <borders count="65">
    <border>
      <left/>
      <right/>
      <top/>
      <bottom/>
      <diagonal/>
    </border>
    <border>
      <left style="double">
        <color indexed="8"/>
      </left>
      <right>
        <color indexed="63"/>
      </right>
      <top>
        <color indexed="63"/>
      </top>
      <bottom>
        <color indexed="63"/>
      </bottom>
    </border>
    <border>
      <left style="double">
        <color indexed="8"/>
      </left>
      <right>
        <color indexed="63"/>
      </right>
      <top style="thin">
        <color indexed="8"/>
      </top>
      <bottom>
        <color indexed="63"/>
      </bottom>
    </border>
    <border>
      <left style="double">
        <color indexed="8"/>
      </left>
      <right>
        <color indexed="63"/>
      </right>
      <top style="medium">
        <color indexed="8"/>
      </top>
      <bottom style="medium">
        <color indexed="8"/>
      </bottom>
    </border>
    <border>
      <left style="dotted">
        <color indexed="8"/>
      </left>
      <right style="double">
        <color indexed="8"/>
      </right>
      <top style="thin">
        <color indexed="8"/>
      </top>
      <bottom>
        <color indexed="63"/>
      </bottom>
    </border>
    <border>
      <left style="dotted">
        <color indexed="8"/>
      </left>
      <right style="double">
        <color indexed="8"/>
      </right>
      <top style="thin">
        <color indexed="8"/>
      </top>
      <bottom style="thin">
        <color indexed="8"/>
      </bottom>
    </border>
    <border>
      <left style="dotted">
        <color indexed="8"/>
      </left>
      <right>
        <color indexed="63"/>
      </right>
      <top style="thin">
        <color indexed="8"/>
      </top>
      <bottom>
        <color indexed="63"/>
      </bottom>
    </border>
    <border>
      <left style="dotted">
        <color indexed="8"/>
      </left>
      <right>
        <color indexed="63"/>
      </right>
      <top style="medium">
        <color indexed="8"/>
      </top>
      <bottom style="medium">
        <color indexed="8"/>
      </bottom>
    </border>
    <border>
      <left style="dotted">
        <color indexed="8"/>
      </left>
      <right>
        <color indexed="63"/>
      </right>
      <top>
        <color indexed="63"/>
      </top>
      <bottom>
        <color indexed="63"/>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color indexed="63"/>
      </right>
      <top>
        <color indexed="63"/>
      </top>
      <bottom style="thin">
        <color indexed="8"/>
      </bottom>
    </border>
    <border>
      <left>
        <color indexed="63"/>
      </left>
      <right style="double">
        <color indexed="8"/>
      </right>
      <top style="double">
        <color indexed="8"/>
      </top>
      <bottom>
        <color indexed="63"/>
      </bottom>
    </border>
    <border>
      <left>
        <color indexed="63"/>
      </left>
      <right style="double">
        <color indexed="8"/>
      </right>
      <top>
        <color indexed="63"/>
      </top>
      <bottom>
        <color indexed="63"/>
      </bottom>
    </border>
    <border>
      <left style="double">
        <color indexed="8"/>
      </left>
      <right>
        <color indexed="63"/>
      </right>
      <top style="thin">
        <color indexed="8"/>
      </top>
      <bottom style="double">
        <color indexed="8"/>
      </bottom>
    </border>
    <border>
      <left style="dotted">
        <color indexed="8"/>
      </left>
      <right>
        <color indexed="63"/>
      </right>
      <top style="thin">
        <color indexed="8"/>
      </top>
      <bottom style="double">
        <color indexed="8"/>
      </bottom>
    </border>
    <border>
      <left style="dotted">
        <color indexed="8"/>
      </left>
      <right style="double">
        <color indexed="8"/>
      </right>
      <top style="thin">
        <color indexed="8"/>
      </top>
      <bottom style="double">
        <color indexed="8"/>
      </bottom>
    </border>
    <border>
      <left>
        <color indexed="63"/>
      </left>
      <right>
        <color indexed="63"/>
      </right>
      <top style="thin">
        <color indexed="8"/>
      </top>
      <bottom style="double">
        <color indexed="8"/>
      </bottom>
    </border>
    <border>
      <left>
        <color indexed="63"/>
      </left>
      <right style="dotted">
        <color indexed="8"/>
      </right>
      <top style="thin">
        <color indexed="8"/>
      </top>
      <bottom>
        <color indexed="63"/>
      </bottom>
    </border>
    <border>
      <left>
        <color indexed="63"/>
      </left>
      <right style="dotted">
        <color indexed="8"/>
      </right>
      <top style="medium">
        <color indexed="8"/>
      </top>
      <bottom style="medium">
        <color indexed="8"/>
      </bottom>
    </border>
    <border>
      <left style="dotted">
        <color indexed="8"/>
      </left>
      <right>
        <color indexed="63"/>
      </right>
      <top style="thin">
        <color indexed="8"/>
      </top>
      <bottom style="thin">
        <color indexed="8"/>
      </bottom>
    </border>
    <border>
      <left style="dotted">
        <color indexed="8"/>
      </left>
      <right>
        <color indexed="63"/>
      </right>
      <top>
        <color indexed="63"/>
      </top>
      <bottom style="thin">
        <color indexed="8"/>
      </bottom>
    </border>
    <border>
      <left>
        <color indexed="63"/>
      </left>
      <right style="dotted">
        <color indexed="8"/>
      </right>
      <top style="thin">
        <color indexed="8"/>
      </top>
      <bottom style="thin">
        <color indexed="8"/>
      </bottom>
    </border>
    <border>
      <left style="dotted">
        <color indexed="8"/>
      </left>
      <right style="dotted">
        <color indexed="8"/>
      </right>
      <top style="thin">
        <color indexed="8"/>
      </top>
      <bottom style="thin"/>
    </border>
    <border>
      <left style="double">
        <color indexed="8"/>
      </left>
      <right>
        <color indexed="63"/>
      </right>
      <top style="thin">
        <color indexed="8"/>
      </top>
      <bottom style="thin"/>
    </border>
    <border>
      <left style="dotted">
        <color indexed="8"/>
      </left>
      <right style="double">
        <color indexed="8"/>
      </right>
      <top>
        <color indexed="63"/>
      </top>
      <bottom>
        <color indexed="63"/>
      </bottom>
    </border>
    <border>
      <left>
        <color indexed="63"/>
      </left>
      <right style="dotted">
        <color indexed="8"/>
      </right>
      <top>
        <color indexed="63"/>
      </top>
      <bottom>
        <color indexed="63"/>
      </bottom>
    </border>
    <border>
      <left style="dotted">
        <color indexed="8"/>
      </left>
      <right style="double">
        <color indexed="8"/>
      </right>
      <top>
        <color indexed="63"/>
      </top>
      <bottom style="thin"/>
    </border>
    <border>
      <left style="dotted">
        <color indexed="8"/>
      </left>
      <right style="double">
        <color indexed="8"/>
      </right>
      <top style="thin"/>
      <bottom style="thin"/>
    </border>
    <border>
      <left style="dotted">
        <color indexed="8"/>
      </left>
      <right>
        <color indexed="63"/>
      </right>
      <top style="thin"/>
      <bottom style="thin"/>
    </border>
    <border>
      <left style="double">
        <color indexed="8"/>
      </left>
      <right>
        <color indexed="63"/>
      </right>
      <top style="thin"/>
      <bottom style="thin"/>
    </border>
    <border>
      <left>
        <color indexed="63"/>
      </left>
      <right style="dotted">
        <color indexed="8"/>
      </right>
      <top style="thin"/>
      <bottom style="thin"/>
    </border>
    <border>
      <left style="double">
        <color indexed="8"/>
      </left>
      <right>
        <color indexed="63"/>
      </right>
      <top style="thin">
        <color indexed="8"/>
      </top>
      <bottom style="thin">
        <color indexed="8"/>
      </bottom>
    </border>
    <border>
      <left style="dotted">
        <color indexed="8"/>
      </left>
      <right style="double">
        <color indexed="8"/>
      </right>
      <top style="medium">
        <color indexed="8"/>
      </top>
      <bottom style="medium">
        <color indexed="8"/>
      </bottom>
    </border>
    <border>
      <left style="dotted">
        <color indexed="8"/>
      </left>
      <right style="dotted">
        <color indexed="8"/>
      </right>
      <top style="thin"/>
      <bottom style="thin"/>
    </border>
    <border>
      <left style="dotted">
        <color indexed="8"/>
      </left>
      <right style="dotted">
        <color indexed="8"/>
      </right>
      <top>
        <color indexed="63"/>
      </top>
      <bottom style="thin"/>
    </border>
    <border>
      <left style="dotted">
        <color indexed="8"/>
      </left>
      <right>
        <color indexed="63"/>
      </right>
      <top style="thin">
        <color indexed="8"/>
      </top>
      <bottom style="thin"/>
    </border>
    <border>
      <left style="dotted">
        <color indexed="8"/>
      </left>
      <right style="dotted">
        <color indexed="8"/>
      </right>
      <top style="thin"/>
      <bottom>
        <color indexed="63"/>
      </bottom>
    </border>
    <border>
      <left style="dotted">
        <color indexed="8"/>
      </left>
      <right>
        <color indexed="63"/>
      </right>
      <top>
        <color indexed="63"/>
      </top>
      <bottom style="thin"/>
    </border>
    <border>
      <left style="double">
        <color indexed="8"/>
      </left>
      <right>
        <color indexed="63"/>
      </right>
      <top>
        <color indexed="63"/>
      </top>
      <bottom style="thin"/>
    </border>
    <border>
      <left>
        <color indexed="63"/>
      </left>
      <right style="dotted">
        <color indexed="8"/>
      </right>
      <top>
        <color indexed="63"/>
      </top>
      <bottom style="thin"/>
    </border>
    <border>
      <left style="double">
        <color indexed="8"/>
      </left>
      <right>
        <color indexed="63"/>
      </right>
      <top style="medium"/>
      <bottom style="medium"/>
    </border>
    <border>
      <left>
        <color indexed="63"/>
      </left>
      <right style="dotted">
        <color indexed="8"/>
      </right>
      <top style="medium"/>
      <bottom style="medium"/>
    </border>
    <border>
      <left style="dotted">
        <color indexed="8"/>
      </left>
      <right>
        <color indexed="63"/>
      </right>
      <top style="medium"/>
      <bottom style="medium"/>
    </border>
    <border>
      <left style="dotted">
        <color indexed="8"/>
      </left>
      <right style="double">
        <color indexed="8"/>
      </right>
      <top style="medium"/>
      <bottom style="medium"/>
    </border>
    <border>
      <left style="dotted">
        <color indexed="8"/>
      </left>
      <right style="double">
        <color indexed="8"/>
      </right>
      <top style="thin">
        <color indexed="8"/>
      </top>
      <bottom style="thin"/>
    </border>
    <border>
      <left>
        <color indexed="63"/>
      </left>
      <right>
        <color indexed="63"/>
      </right>
      <top>
        <color indexed="63"/>
      </top>
      <bottom style="thin"/>
    </border>
    <border>
      <left>
        <color indexed="63"/>
      </left>
      <right style="dotted">
        <color indexed="8"/>
      </right>
      <top style="thin">
        <color indexed="8"/>
      </top>
      <bottom style="thin"/>
    </border>
    <border>
      <left style="dotted">
        <color indexed="8"/>
      </left>
      <right style="dotted">
        <color indexed="8"/>
      </right>
      <top style="thin">
        <color indexed="8"/>
      </top>
      <bottom style="thin">
        <color indexed="8"/>
      </bottom>
    </border>
    <border>
      <left>
        <color indexed="63"/>
      </left>
      <right>
        <color indexed="63"/>
      </right>
      <top style="thin"/>
      <bottom style="thin"/>
    </border>
    <border>
      <left style="double"/>
      <right>
        <color indexed="63"/>
      </right>
      <top style="thin"/>
      <bottom style="thin"/>
    </border>
    <border>
      <left style="dotted">
        <color indexed="8"/>
      </left>
      <right style="dotted">
        <color indexed="8"/>
      </right>
      <top style="thin"/>
      <bottom style="thin">
        <color indexed="8"/>
      </bottom>
    </border>
    <border>
      <left style="dotted">
        <color indexed="8"/>
      </left>
      <right style="double">
        <color indexed="8"/>
      </right>
      <top>
        <color indexed="63"/>
      </top>
      <bottom style="thin">
        <color indexed="8"/>
      </bottom>
    </border>
    <border>
      <left style="dotted">
        <color indexed="8"/>
      </left>
      <right>
        <color indexed="63"/>
      </right>
      <top style="medium">
        <color indexed="8"/>
      </top>
      <bottom style="thin"/>
    </border>
    <border>
      <left style="double">
        <color indexed="8"/>
      </left>
      <right>
        <color indexed="63"/>
      </right>
      <top style="medium">
        <color indexed="8"/>
      </top>
      <bottom style="thin"/>
    </border>
    <border>
      <left>
        <color indexed="63"/>
      </left>
      <right style="dotted">
        <color indexed="8"/>
      </right>
      <top style="medium">
        <color indexed="8"/>
      </top>
      <bottom style="thin"/>
    </border>
    <border>
      <left style="dotted">
        <color indexed="8"/>
      </left>
      <right style="double">
        <color indexed="8"/>
      </right>
      <top style="medium">
        <color indexed="8"/>
      </top>
      <bottom style="thin"/>
    </border>
    <border>
      <left style="double"/>
      <right>
        <color indexed="63"/>
      </right>
      <top style="thin">
        <color indexed="8"/>
      </top>
      <bottom style="thin"/>
    </border>
    <border>
      <left style="double"/>
      <right>
        <color indexed="63"/>
      </right>
      <top>
        <color indexed="63"/>
      </top>
      <bottom style="thin"/>
    </border>
    <border>
      <left style="double">
        <color indexed="8"/>
      </left>
      <right>
        <color indexed="63"/>
      </right>
      <top style="thin"/>
      <bottom style="thin">
        <color indexed="8"/>
      </bottom>
    </border>
    <border>
      <left>
        <color indexed="63"/>
      </left>
      <right style="dotted">
        <color indexed="8"/>
      </right>
      <top style="thin"/>
      <bottom style="thin">
        <color indexed="8"/>
      </bottom>
    </border>
    <border>
      <left style="dotted">
        <color indexed="8"/>
      </left>
      <right>
        <color indexed="63"/>
      </right>
      <top style="thin"/>
      <bottom style="thin">
        <color indexed="8"/>
      </bottom>
    </border>
    <border>
      <left style="dotted">
        <color indexed="8"/>
      </left>
      <right style="double">
        <color indexed="8"/>
      </right>
      <top style="thin"/>
      <bottom style="thin">
        <color indexed="8"/>
      </bottom>
    </border>
    <border>
      <left style="double">
        <color indexed="8"/>
      </left>
      <right>
        <color indexed="63"/>
      </right>
      <top>
        <color indexed="63"/>
      </top>
      <bottom style="thin">
        <color indexed="8"/>
      </bottom>
    </border>
    <border>
      <left>
        <color indexed="63"/>
      </left>
      <right style="dotted">
        <color indexed="8"/>
      </right>
      <top>
        <color indexed="63"/>
      </top>
      <bottom style="thin">
        <color indexed="8"/>
      </botto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cellStyleXfs>
  <cellXfs count="337">
    <xf numFmtId="0" fontId="0" fillId="0" borderId="0" xfId="0" applyAlignment="1">
      <alignment/>
    </xf>
    <xf numFmtId="0" fontId="0" fillId="0" borderId="0" xfId="0" applyNumberFormat="1" applyFont="1" applyAlignment="1">
      <alignment/>
    </xf>
    <xf numFmtId="0" fontId="0" fillId="0" borderId="0" xfId="0" applyNumberFormat="1" applyFont="1" applyAlignment="1">
      <alignment horizontal="center"/>
    </xf>
    <xf numFmtId="0" fontId="4" fillId="0" borderId="1" xfId="0" applyNumberFormat="1" applyFont="1" applyAlignment="1">
      <alignment/>
    </xf>
    <xf numFmtId="17" fontId="0" fillId="0" borderId="0" xfId="0" applyNumberFormat="1" applyFont="1" applyAlignment="1">
      <alignment horizontal="center"/>
    </xf>
    <xf numFmtId="0" fontId="0" fillId="0" borderId="2" xfId="0" applyNumberFormat="1" applyFont="1" applyAlignment="1">
      <alignment horizontal="left" wrapText="1"/>
    </xf>
    <xf numFmtId="0" fontId="0" fillId="0" borderId="0" xfId="0" applyNumberFormat="1" applyFont="1" applyAlignment="1">
      <alignment horizontal="left"/>
    </xf>
    <xf numFmtId="0" fontId="0" fillId="0" borderId="2" xfId="0" applyNumberFormat="1" applyFont="1" applyAlignment="1">
      <alignment horizontal="left" wrapText="1"/>
    </xf>
    <xf numFmtId="0" fontId="0" fillId="2" borderId="3" xfId="0" applyNumberFormat="1" applyFont="1" applyFill="1" applyBorder="1" applyAlignment="1">
      <alignment horizontal="left" wrapText="1"/>
    </xf>
    <xf numFmtId="0" fontId="0" fillId="0" borderId="0" xfId="0" applyNumberFormat="1" applyFont="1" applyBorder="1" applyAlignment="1">
      <alignment horizontal="left"/>
    </xf>
    <xf numFmtId="0" fontId="0" fillId="0" borderId="0" xfId="0" applyNumberFormat="1" applyFont="1" applyBorder="1" applyAlignment="1">
      <alignment horizontal="center"/>
    </xf>
    <xf numFmtId="17" fontId="0" fillId="0" borderId="0" xfId="0" applyNumberFormat="1" applyFont="1" applyBorder="1" applyAlignment="1">
      <alignment horizontal="center"/>
    </xf>
    <xf numFmtId="14" fontId="0" fillId="0" borderId="4" xfId="0" applyNumberFormat="1" applyFont="1" applyBorder="1" applyAlignment="1" quotePrefix="1">
      <alignment horizontal="center"/>
    </xf>
    <xf numFmtId="14" fontId="0" fillId="0" borderId="5" xfId="0" applyNumberFormat="1" applyFont="1" applyBorder="1" applyAlignment="1" quotePrefix="1">
      <alignment horizontal="center"/>
    </xf>
    <xf numFmtId="0" fontId="0" fillId="0" borderId="6" xfId="0" applyNumberFormat="1" applyFont="1" applyAlignment="1">
      <alignment horizontal="center" wrapText="1"/>
    </xf>
    <xf numFmtId="0" fontId="0" fillId="2" borderId="7" xfId="0" applyNumberFormat="1" applyFont="1" applyFill="1" applyBorder="1" applyAlignment="1">
      <alignment horizontal="center" wrapText="1"/>
    </xf>
    <xf numFmtId="0" fontId="0" fillId="0" borderId="8" xfId="0" applyNumberFormat="1" applyFont="1" applyBorder="1" applyAlignment="1">
      <alignment horizontal="center" wrapText="1"/>
    </xf>
    <xf numFmtId="0" fontId="6" fillId="0" borderId="9" xfId="0" applyNumberFormat="1" applyFont="1" applyAlignment="1">
      <alignment/>
    </xf>
    <xf numFmtId="0" fontId="6" fillId="0" borderId="1" xfId="0" applyNumberFormat="1" applyFont="1" applyAlignment="1">
      <alignment/>
    </xf>
    <xf numFmtId="0" fontId="0" fillId="0" borderId="10" xfId="0" applyNumberFormat="1" applyFont="1" applyBorder="1" applyAlignment="1">
      <alignment horizontal="center"/>
    </xf>
    <xf numFmtId="0" fontId="0" fillId="0" borderId="11" xfId="0" applyNumberFormat="1" applyFont="1" applyBorder="1" applyAlignment="1">
      <alignment horizontal="center"/>
    </xf>
    <xf numFmtId="0" fontId="0" fillId="0" borderId="12" xfId="0" applyNumberFormat="1" applyFont="1" applyBorder="1" applyAlignment="1">
      <alignment horizontal="center"/>
    </xf>
    <xf numFmtId="0" fontId="0" fillId="0" borderId="13" xfId="0" applyNumberFormat="1" applyFont="1" applyBorder="1" applyAlignment="1">
      <alignment horizontal="center"/>
    </xf>
    <xf numFmtId="0" fontId="5" fillId="0" borderId="14" xfId="0" applyNumberFormat="1" applyFont="1" applyBorder="1" applyAlignment="1">
      <alignment/>
    </xf>
    <xf numFmtId="0" fontId="4" fillId="0" borderId="15" xfId="0" applyNumberFormat="1" applyFont="1" applyBorder="1" applyAlignment="1">
      <alignment horizontal="center" wrapText="1"/>
    </xf>
    <xf numFmtId="0" fontId="5" fillId="0" borderId="15" xfId="0" applyNumberFormat="1" applyFont="1" applyBorder="1" applyAlignment="1">
      <alignment horizontal="center" wrapText="1"/>
    </xf>
    <xf numFmtId="0" fontId="5" fillId="0" borderId="16" xfId="0" applyNumberFormat="1" applyFont="1" applyBorder="1" applyAlignment="1">
      <alignment horizontal="center" wrapText="1"/>
    </xf>
    <xf numFmtId="0" fontId="6" fillId="0" borderId="0" xfId="0" applyNumberFormat="1" applyFont="1" applyBorder="1" applyAlignment="1">
      <alignment/>
    </xf>
    <xf numFmtId="0" fontId="5" fillId="0" borderId="17" xfId="0" applyNumberFormat="1" applyFont="1" applyBorder="1" applyAlignment="1">
      <alignment/>
    </xf>
    <xf numFmtId="0" fontId="6" fillId="0" borderId="10" xfId="0" applyNumberFormat="1" applyFont="1" applyBorder="1" applyAlignment="1">
      <alignment/>
    </xf>
    <xf numFmtId="0" fontId="4" fillId="0" borderId="0" xfId="0" applyNumberFormat="1" applyFont="1" applyBorder="1" applyAlignment="1">
      <alignment/>
    </xf>
    <xf numFmtId="0" fontId="0" fillId="0" borderId="18" xfId="0" applyNumberFormat="1" applyFont="1" applyBorder="1" applyAlignment="1">
      <alignment horizontal="left" wrapText="1"/>
    </xf>
    <xf numFmtId="0" fontId="0" fillId="0" borderId="18" xfId="0" applyNumberFormat="1" applyFont="1" applyBorder="1" applyAlignment="1">
      <alignment horizontal="left"/>
    </xf>
    <xf numFmtId="0" fontId="0" fillId="0" borderId="18" xfId="0" applyNumberFormat="1" applyFont="1" applyBorder="1" applyAlignment="1">
      <alignment horizontal="left" wrapText="1"/>
    </xf>
    <xf numFmtId="0" fontId="0" fillId="2" borderId="19" xfId="0" applyNumberFormat="1" applyFont="1" applyFill="1" applyBorder="1" applyAlignment="1">
      <alignment horizontal="left" wrapText="1"/>
    </xf>
    <xf numFmtId="0" fontId="0" fillId="0" borderId="20" xfId="0" applyNumberFormat="1" applyFont="1" applyBorder="1" applyAlignment="1">
      <alignment horizontal="center" wrapText="1"/>
    </xf>
    <xf numFmtId="0" fontId="0" fillId="0" borderId="21" xfId="0" applyNumberFormat="1" applyFont="1" applyBorder="1" applyAlignment="1">
      <alignment horizontal="center" wrapText="1"/>
    </xf>
    <xf numFmtId="0" fontId="0" fillId="0" borderId="22" xfId="0" applyNumberFormat="1" applyFont="1" applyBorder="1" applyAlignment="1">
      <alignment horizontal="left"/>
    </xf>
    <xf numFmtId="14" fontId="0" fillId="0" borderId="4" xfId="0" applyNumberFormat="1" applyFont="1" applyBorder="1" applyAlignment="1">
      <alignment horizontal="center"/>
    </xf>
    <xf numFmtId="14" fontId="0" fillId="0" borderId="5" xfId="0" applyNumberFormat="1" applyFont="1" applyBorder="1" applyAlignment="1">
      <alignment horizontal="center"/>
    </xf>
    <xf numFmtId="14" fontId="0" fillId="0" borderId="4" xfId="0" applyNumberFormat="1" applyFont="1" applyBorder="1" applyAlignment="1" quotePrefix="1">
      <alignment horizontal="center"/>
    </xf>
    <xf numFmtId="0" fontId="0" fillId="0" borderId="22" xfId="0" applyNumberFormat="1" applyFont="1" applyBorder="1" applyAlignment="1">
      <alignment horizontal="left" wrapText="1"/>
    </xf>
    <xf numFmtId="0" fontId="0" fillId="0" borderId="23" xfId="0" applyNumberFormat="1" applyFont="1" applyBorder="1" applyAlignment="1">
      <alignment horizontal="center" wrapText="1"/>
    </xf>
    <xf numFmtId="0" fontId="0" fillId="0" borderId="24" xfId="0" applyNumberFormat="1" applyFont="1" applyBorder="1" applyAlignment="1">
      <alignment horizontal="left" wrapText="1"/>
    </xf>
    <xf numFmtId="0" fontId="5" fillId="0" borderId="1" xfId="0" applyNumberFormat="1" applyFont="1" applyBorder="1" applyAlignment="1">
      <alignment/>
    </xf>
    <xf numFmtId="0" fontId="5" fillId="0" borderId="0" xfId="0" applyNumberFormat="1" applyFont="1" applyBorder="1" applyAlignment="1">
      <alignment/>
    </xf>
    <xf numFmtId="0" fontId="4" fillId="0" borderId="8" xfId="0" applyNumberFormat="1" applyFont="1" applyBorder="1" applyAlignment="1">
      <alignment horizontal="center" wrapText="1"/>
    </xf>
    <xf numFmtId="0" fontId="5" fillId="0" borderId="25" xfId="0" applyNumberFormat="1" applyFont="1" applyBorder="1" applyAlignment="1">
      <alignment horizontal="center" wrapText="1"/>
    </xf>
    <xf numFmtId="0" fontId="7" fillId="0" borderId="0" xfId="0" applyNumberFormat="1" applyFont="1" applyAlignment="1">
      <alignment/>
    </xf>
    <xf numFmtId="0" fontId="7" fillId="0" borderId="0" xfId="0" applyFont="1" applyAlignment="1">
      <alignment/>
    </xf>
    <xf numFmtId="0" fontId="9" fillId="0" borderId="0" xfId="0" applyNumberFormat="1" applyFont="1" applyAlignment="1">
      <alignment/>
    </xf>
    <xf numFmtId="0" fontId="9" fillId="0" borderId="20" xfId="0" applyNumberFormat="1" applyFont="1" applyBorder="1" applyAlignment="1">
      <alignment horizontal="center" wrapText="1"/>
    </xf>
    <xf numFmtId="0" fontId="9" fillId="0" borderId="0" xfId="0" applyFont="1" applyAlignment="1">
      <alignment/>
    </xf>
    <xf numFmtId="0" fontId="7" fillId="0" borderId="0" xfId="0" applyNumberFormat="1" applyFont="1" applyAlignment="1">
      <alignment/>
    </xf>
    <xf numFmtId="0" fontId="7" fillId="0" borderId="20" xfId="0" applyNumberFormat="1" applyFont="1" applyBorder="1" applyAlignment="1">
      <alignment horizontal="center" wrapText="1"/>
    </xf>
    <xf numFmtId="0" fontId="7" fillId="0" borderId="0" xfId="0" applyFont="1" applyAlignment="1">
      <alignment/>
    </xf>
    <xf numFmtId="0" fontId="9" fillId="0" borderId="0" xfId="0" applyNumberFormat="1" applyFont="1" applyAlignment="1">
      <alignment/>
    </xf>
    <xf numFmtId="0" fontId="9" fillId="0" borderId="0" xfId="0" applyFont="1" applyAlignment="1">
      <alignment/>
    </xf>
    <xf numFmtId="0" fontId="0" fillId="0" borderId="0" xfId="0" applyNumberFormat="1" applyFont="1" applyAlignment="1">
      <alignment/>
    </xf>
    <xf numFmtId="0" fontId="0" fillId="0" borderId="0" xfId="0" applyFont="1" applyAlignment="1">
      <alignment/>
    </xf>
    <xf numFmtId="0" fontId="7" fillId="0" borderId="2" xfId="0" applyNumberFormat="1" applyFont="1" applyAlignment="1">
      <alignment horizontal="left" wrapText="1"/>
    </xf>
    <xf numFmtId="0" fontId="7" fillId="0" borderId="18" xfId="0" applyNumberFormat="1" applyFont="1" applyBorder="1" applyAlignment="1">
      <alignment horizontal="left" wrapText="1"/>
    </xf>
    <xf numFmtId="14" fontId="7" fillId="0" borderId="4" xfId="0" applyNumberFormat="1" applyFont="1" applyBorder="1" applyAlignment="1" quotePrefix="1">
      <alignment horizontal="center"/>
    </xf>
    <xf numFmtId="0" fontId="7" fillId="0" borderId="26" xfId="0" applyNumberFormat="1" applyFont="1" applyBorder="1" applyAlignment="1">
      <alignment horizontal="left" wrapText="1"/>
    </xf>
    <xf numFmtId="14" fontId="7" fillId="0" borderId="25" xfId="0" applyNumberFormat="1" applyFont="1" applyBorder="1" applyAlignment="1" quotePrefix="1">
      <alignment horizontal="center"/>
    </xf>
    <xf numFmtId="0" fontId="7" fillId="0" borderId="1" xfId="0" applyNumberFormat="1" applyFont="1" applyBorder="1" applyAlignment="1">
      <alignment horizontal="left" wrapText="1"/>
    </xf>
    <xf numFmtId="0" fontId="7" fillId="0" borderId="8" xfId="0" applyNumberFormat="1" applyFont="1" applyBorder="1" applyAlignment="1">
      <alignment horizontal="center" wrapText="1"/>
    </xf>
    <xf numFmtId="14" fontId="0" fillId="0" borderId="27" xfId="0" applyNumberFormat="1" applyFont="1" applyBorder="1" applyAlignment="1">
      <alignment horizontal="center" wrapText="1"/>
    </xf>
    <xf numFmtId="14" fontId="9" fillId="0" borderId="28" xfId="0" applyNumberFormat="1" applyFont="1" applyBorder="1" applyAlignment="1">
      <alignment horizontal="center" wrapText="1"/>
    </xf>
    <xf numFmtId="0" fontId="0" fillId="0" borderId="29" xfId="0" applyNumberFormat="1" applyFont="1" applyBorder="1" applyAlignment="1">
      <alignment horizontal="center" wrapText="1"/>
    </xf>
    <xf numFmtId="14" fontId="0" fillId="0" borderId="28" xfId="0" applyNumberFormat="1" applyFont="1" applyBorder="1" applyAlignment="1" quotePrefix="1">
      <alignment horizontal="center"/>
    </xf>
    <xf numFmtId="0" fontId="0" fillId="0" borderId="30" xfId="0" applyNumberFormat="1" applyFont="1" applyBorder="1" applyAlignment="1">
      <alignment horizontal="left" wrapText="1"/>
    </xf>
    <xf numFmtId="0" fontId="0" fillId="0" borderId="31" xfId="0" applyNumberFormat="1" applyFont="1" applyBorder="1" applyAlignment="1">
      <alignment horizontal="left" wrapText="1"/>
    </xf>
    <xf numFmtId="0" fontId="0" fillId="0" borderId="29" xfId="0" applyNumberFormat="1" applyFont="1" applyBorder="1" applyAlignment="1">
      <alignment horizontal="center" wrapText="1"/>
    </xf>
    <xf numFmtId="0" fontId="0" fillId="0" borderId="29" xfId="0" applyNumberFormat="1" applyFont="1" applyFill="1" applyBorder="1" applyAlignment="1">
      <alignment horizontal="center" wrapText="1"/>
    </xf>
    <xf numFmtId="14" fontId="0" fillId="0" borderId="28" xfId="0" applyNumberFormat="1" applyFont="1" applyBorder="1" applyAlignment="1" quotePrefix="1">
      <alignment horizontal="center"/>
    </xf>
    <xf numFmtId="0" fontId="0" fillId="0" borderId="30" xfId="0" applyNumberFormat="1" applyFont="1" applyBorder="1" applyAlignment="1">
      <alignment horizontal="left" wrapText="1"/>
    </xf>
    <xf numFmtId="0" fontId="0" fillId="0" borderId="31" xfId="0" applyNumberFormat="1" applyFont="1" applyBorder="1" applyAlignment="1">
      <alignment horizontal="left" wrapText="1"/>
    </xf>
    <xf numFmtId="0" fontId="9" fillId="0" borderId="1" xfId="0" applyNumberFormat="1" applyFont="1" applyBorder="1" applyAlignment="1">
      <alignment horizontal="left" wrapText="1"/>
    </xf>
    <xf numFmtId="0" fontId="9" fillId="0" borderId="6" xfId="0" applyNumberFormat="1" applyFont="1" applyAlignment="1">
      <alignment horizontal="center" wrapText="1"/>
    </xf>
    <xf numFmtId="0" fontId="7" fillId="0" borderId="32" xfId="0" applyNumberFormat="1" applyFont="1" applyBorder="1" applyAlignment="1">
      <alignment horizontal="left" wrapText="1"/>
    </xf>
    <xf numFmtId="14" fontId="7" fillId="0" borderId="5" xfId="0" applyNumberFormat="1" applyFont="1" applyBorder="1" applyAlignment="1">
      <alignment horizontal="center"/>
    </xf>
    <xf numFmtId="0" fontId="15" fillId="0" borderId="0" xfId="0" applyNumberFormat="1" applyFont="1" applyAlignment="1">
      <alignment/>
    </xf>
    <xf numFmtId="0" fontId="15" fillId="0" borderId="0" xfId="0" applyFont="1" applyAlignment="1">
      <alignment/>
    </xf>
    <xf numFmtId="0" fontId="0" fillId="0" borderId="1" xfId="0" applyNumberFormat="1" applyFont="1" applyBorder="1" applyAlignment="1">
      <alignment horizontal="left" wrapText="1"/>
    </xf>
    <xf numFmtId="14" fontId="0" fillId="2" borderId="33" xfId="0" applyNumberFormat="1" applyFont="1" applyFill="1" applyBorder="1" applyAlignment="1">
      <alignment horizontal="center"/>
    </xf>
    <xf numFmtId="0" fontId="7" fillId="0" borderId="22" xfId="0" applyNumberFormat="1" applyFont="1" applyBorder="1" applyAlignment="1">
      <alignment horizontal="left"/>
    </xf>
    <xf numFmtId="0" fontId="0" fillId="0" borderId="24" xfId="0" applyNumberFormat="1" applyFont="1" applyBorder="1" applyAlignment="1">
      <alignment horizontal="left" wrapText="1"/>
    </xf>
    <xf numFmtId="0" fontId="7" fillId="0" borderId="31" xfId="0" applyNumberFormat="1" applyFont="1" applyBorder="1" applyAlignment="1">
      <alignment horizontal="left" wrapText="1"/>
    </xf>
    <xf numFmtId="0" fontId="7" fillId="0" borderId="29" xfId="0" applyNumberFormat="1" applyFont="1" applyBorder="1" applyAlignment="1">
      <alignment horizontal="center" wrapText="1"/>
    </xf>
    <xf numFmtId="14" fontId="7" fillId="0" borderId="28" xfId="0" applyNumberFormat="1" applyFont="1" applyBorder="1" applyAlignment="1" quotePrefix="1">
      <alignment horizontal="center"/>
    </xf>
    <xf numFmtId="164" fontId="8" fillId="0" borderId="8" xfId="0" applyNumberFormat="1" applyFont="1" applyBorder="1" applyAlignment="1">
      <alignment horizontal="center" wrapText="1"/>
    </xf>
    <xf numFmtId="164" fontId="8" fillId="0" borderId="34" xfId="0" applyNumberFormat="1" applyFont="1" applyBorder="1" applyAlignment="1">
      <alignment horizontal="center" wrapText="1"/>
    </xf>
    <xf numFmtId="164" fontId="8" fillId="0" borderId="35" xfId="0" applyNumberFormat="1" applyFont="1" applyBorder="1" applyAlignment="1">
      <alignment horizontal="center" wrapText="1"/>
    </xf>
    <xf numFmtId="0" fontId="0" fillId="0" borderId="36" xfId="0" applyNumberFormat="1" applyFont="1" applyBorder="1" applyAlignment="1">
      <alignment horizontal="center" wrapText="1"/>
    </xf>
    <xf numFmtId="164" fontId="8" fillId="0" borderId="37" xfId="0" applyNumberFormat="1" applyFont="1" applyBorder="1" applyAlignment="1">
      <alignment horizontal="center" wrapText="1"/>
    </xf>
    <xf numFmtId="0" fontId="0" fillId="0" borderId="34" xfId="0" applyNumberFormat="1" applyFont="1" applyBorder="1" applyAlignment="1">
      <alignment horizontal="center" wrapText="1"/>
    </xf>
    <xf numFmtId="0" fontId="7" fillId="0" borderId="29" xfId="0" applyNumberFormat="1" applyFont="1" applyBorder="1" applyAlignment="1">
      <alignment horizontal="center" wrapText="1"/>
    </xf>
    <xf numFmtId="0" fontId="9" fillId="0" borderId="30" xfId="0" applyNumberFormat="1" applyFont="1" applyBorder="1" applyAlignment="1">
      <alignment horizontal="left" wrapText="1"/>
    </xf>
    <xf numFmtId="0" fontId="9" fillId="0" borderId="31" xfId="0" applyNumberFormat="1" applyFont="1" applyBorder="1" applyAlignment="1">
      <alignment horizontal="left"/>
    </xf>
    <xf numFmtId="0" fontId="9" fillId="0" borderId="29" xfId="0" applyNumberFormat="1" applyFont="1" applyBorder="1" applyAlignment="1">
      <alignment horizontal="center" wrapText="1"/>
    </xf>
    <xf numFmtId="164" fontId="5" fillId="0" borderId="34" xfId="0" applyNumberFormat="1" applyFont="1" applyBorder="1" applyAlignment="1">
      <alignment horizontal="center" wrapText="1"/>
    </xf>
    <xf numFmtId="0" fontId="0" fillId="0" borderId="38" xfId="0" applyNumberFormat="1" applyFont="1" applyBorder="1" applyAlignment="1">
      <alignment horizontal="center" wrapText="1"/>
    </xf>
    <xf numFmtId="0" fontId="0" fillId="0" borderId="39" xfId="0" applyNumberFormat="1" applyFont="1" applyBorder="1" applyAlignment="1">
      <alignment horizontal="left" wrapText="1"/>
    </xf>
    <xf numFmtId="0" fontId="0" fillId="0" borderId="40" xfId="0" applyNumberFormat="1" applyFont="1" applyBorder="1" applyAlignment="1">
      <alignment horizontal="left"/>
    </xf>
    <xf numFmtId="14" fontId="0" fillId="0" borderId="27" xfId="0" applyNumberFormat="1" applyFont="1" applyBorder="1" applyAlignment="1">
      <alignment horizontal="center" wrapText="1"/>
    </xf>
    <xf numFmtId="0" fontId="0" fillId="2" borderId="41" xfId="0" applyNumberFormat="1" applyFont="1" applyFill="1" applyBorder="1" applyAlignment="1">
      <alignment horizontal="left"/>
    </xf>
    <xf numFmtId="0" fontId="0" fillId="2" borderId="42" xfId="0" applyNumberFormat="1" applyFont="1" applyFill="1" applyBorder="1" applyAlignment="1">
      <alignment horizontal="left"/>
    </xf>
    <xf numFmtId="0" fontId="0" fillId="2" borderId="43" xfId="0" applyNumberFormat="1" applyFont="1" applyFill="1" applyBorder="1" applyAlignment="1">
      <alignment horizontal="center" wrapText="1"/>
    </xf>
    <xf numFmtId="14" fontId="0" fillId="2" borderId="44" xfId="0" applyNumberFormat="1" applyFont="1" applyFill="1" applyBorder="1" applyAlignment="1" quotePrefix="1">
      <alignment horizontal="center"/>
    </xf>
    <xf numFmtId="14" fontId="0" fillId="0" borderId="27" xfId="0" applyNumberFormat="1" applyFont="1" applyBorder="1" applyAlignment="1" quotePrefix="1">
      <alignment horizontal="center"/>
    </xf>
    <xf numFmtId="0" fontId="0" fillId="0" borderId="21" xfId="0" applyNumberFormat="1" applyFont="1" applyBorder="1" applyAlignment="1">
      <alignment horizontal="center" wrapText="1"/>
    </xf>
    <xf numFmtId="164" fontId="8" fillId="0" borderId="29" xfId="0" applyNumberFormat="1" applyFont="1" applyBorder="1" applyAlignment="1">
      <alignment horizontal="center" wrapText="1"/>
    </xf>
    <xf numFmtId="14" fontId="7" fillId="0" borderId="27" xfId="0" applyNumberFormat="1" applyFont="1" applyBorder="1" applyAlignment="1">
      <alignment horizontal="center" wrapText="1"/>
    </xf>
    <xf numFmtId="0" fontId="7" fillId="0" borderId="30" xfId="0" applyNumberFormat="1" applyFont="1" applyBorder="1" applyAlignment="1">
      <alignment horizontal="left" wrapText="1"/>
    </xf>
    <xf numFmtId="0" fontId="7" fillId="0" borderId="31" xfId="0" applyNumberFormat="1" applyFont="1" applyBorder="1" applyAlignment="1">
      <alignment horizontal="left"/>
    </xf>
    <xf numFmtId="14" fontId="7" fillId="0" borderId="28" xfId="0" applyNumberFormat="1" applyFont="1" applyBorder="1" applyAlignment="1" quotePrefix="1">
      <alignment horizontal="center"/>
    </xf>
    <xf numFmtId="0" fontId="7" fillId="0" borderId="31" xfId="0" applyNumberFormat="1" applyFont="1" applyBorder="1" applyAlignment="1">
      <alignment horizontal="left"/>
    </xf>
    <xf numFmtId="14" fontId="0" fillId="0" borderId="45" xfId="0" applyNumberFormat="1" applyFont="1" applyBorder="1" applyAlignment="1">
      <alignment horizontal="center"/>
    </xf>
    <xf numFmtId="0" fontId="0" fillId="0" borderId="46" xfId="0" applyNumberFormat="1" applyFont="1" applyBorder="1" applyAlignment="1">
      <alignment horizontal="left" wrapText="1"/>
    </xf>
    <xf numFmtId="164" fontId="8" fillId="0" borderId="38" xfId="0" applyNumberFormat="1" applyFont="1" applyBorder="1" applyAlignment="1">
      <alignment horizontal="center" wrapText="1"/>
    </xf>
    <xf numFmtId="0" fontId="0" fillId="0" borderId="24" xfId="0" applyNumberFormat="1" applyFont="1" applyBorder="1" applyAlignment="1">
      <alignment horizontal="left" wrapText="1"/>
    </xf>
    <xf numFmtId="14" fontId="0" fillId="0" borderId="45" xfId="0" applyNumberFormat="1" applyFont="1" applyBorder="1" applyAlignment="1" quotePrefix="1">
      <alignment horizontal="center"/>
    </xf>
    <xf numFmtId="0" fontId="7" fillId="0" borderId="24" xfId="0" applyNumberFormat="1" applyFont="1" applyBorder="1" applyAlignment="1">
      <alignment horizontal="left" wrapText="1"/>
    </xf>
    <xf numFmtId="0" fontId="8" fillId="0" borderId="46" xfId="0" applyNumberFormat="1" applyFont="1" applyBorder="1" applyAlignment="1">
      <alignment/>
    </xf>
    <xf numFmtId="0" fontId="7" fillId="0" borderId="38" xfId="0" applyNumberFormat="1" applyFont="1" applyBorder="1" applyAlignment="1">
      <alignment horizontal="center" wrapText="1"/>
    </xf>
    <xf numFmtId="0" fontId="0" fillId="0" borderId="38" xfId="0" applyNumberFormat="1" applyFont="1" applyBorder="1" applyAlignment="1">
      <alignment horizontal="center" wrapText="1"/>
    </xf>
    <xf numFmtId="0" fontId="7" fillId="0" borderId="31" xfId="0" applyNumberFormat="1" applyFont="1" applyBorder="1" applyAlignment="1">
      <alignment horizontal="left" wrapText="1"/>
    </xf>
    <xf numFmtId="0" fontId="7" fillId="0" borderId="24" xfId="0" applyNumberFormat="1" applyFont="1" applyBorder="1" applyAlignment="1">
      <alignment horizontal="left" wrapText="1"/>
    </xf>
    <xf numFmtId="0" fontId="7" fillId="0" borderId="36" xfId="0" applyNumberFormat="1" applyFont="1" applyBorder="1" applyAlignment="1">
      <alignment horizontal="center" wrapText="1"/>
    </xf>
    <xf numFmtId="0" fontId="7" fillId="0" borderId="39" xfId="0" applyNumberFormat="1" applyFont="1" applyBorder="1" applyAlignment="1">
      <alignment horizontal="left" wrapText="1"/>
    </xf>
    <xf numFmtId="0" fontId="0" fillId="0" borderId="39" xfId="0" applyNumberFormat="1" applyFont="1" applyBorder="1" applyAlignment="1">
      <alignment horizontal="left" wrapText="1"/>
    </xf>
    <xf numFmtId="0" fontId="7" fillId="0" borderId="6" xfId="0" applyNumberFormat="1" applyFont="1" applyAlignment="1">
      <alignment horizontal="center" wrapText="1"/>
    </xf>
    <xf numFmtId="0" fontId="0" fillId="0" borderId="47" xfId="0" applyNumberFormat="1" applyFont="1" applyBorder="1" applyAlignment="1">
      <alignment horizontal="left"/>
    </xf>
    <xf numFmtId="14" fontId="7" fillId="0" borderId="28" xfId="0" applyNumberFormat="1" applyFont="1" applyBorder="1" applyAlignment="1">
      <alignment horizontal="center"/>
    </xf>
    <xf numFmtId="14" fontId="0" fillId="0" borderId="27" xfId="0" applyNumberFormat="1" applyFont="1" applyBorder="1" applyAlignment="1" quotePrefix="1">
      <alignment horizontal="center"/>
    </xf>
    <xf numFmtId="0" fontId="0" fillId="0" borderId="2" xfId="0" applyNumberFormat="1" applyAlignment="1">
      <alignment horizontal="left" wrapText="1"/>
    </xf>
    <xf numFmtId="0" fontId="0" fillId="0" borderId="0" xfId="0" applyNumberFormat="1" applyFont="1" applyAlignment="1">
      <alignment horizontal="center"/>
    </xf>
    <xf numFmtId="164" fontId="10" fillId="0" borderId="29" xfId="0" applyNumberFormat="1" applyFont="1" applyBorder="1" applyAlignment="1">
      <alignment horizontal="center" wrapText="1"/>
    </xf>
    <xf numFmtId="14" fontId="9" fillId="0" borderId="28" xfId="0" applyNumberFormat="1" applyFont="1" applyBorder="1" applyAlignment="1" quotePrefix="1">
      <alignment horizontal="center"/>
    </xf>
    <xf numFmtId="0" fontId="9" fillId="0" borderId="32" xfId="0" applyNumberFormat="1" applyFont="1" applyBorder="1" applyAlignment="1">
      <alignment horizontal="left" wrapText="1"/>
    </xf>
    <xf numFmtId="0" fontId="9" fillId="0" borderId="22" xfId="0" applyNumberFormat="1" applyFont="1" applyBorder="1" applyAlignment="1">
      <alignment horizontal="left" wrapText="1"/>
    </xf>
    <xf numFmtId="14" fontId="9" fillId="0" borderId="5" xfId="0" applyNumberFormat="1" applyFont="1" applyBorder="1" applyAlignment="1">
      <alignment horizontal="center"/>
    </xf>
    <xf numFmtId="14" fontId="7" fillId="0" borderId="25" xfId="0" applyNumberFormat="1" applyFont="1" applyBorder="1" applyAlignment="1">
      <alignment horizontal="center"/>
    </xf>
    <xf numFmtId="164" fontId="5" fillId="2" borderId="43" xfId="0" applyNumberFormat="1" applyFont="1" applyFill="1" applyBorder="1" applyAlignment="1">
      <alignment horizontal="center"/>
    </xf>
    <xf numFmtId="164" fontId="5" fillId="0" borderId="38" xfId="0" applyNumberFormat="1" applyFont="1" applyBorder="1" applyAlignment="1">
      <alignment horizontal="center"/>
    </xf>
    <xf numFmtId="164" fontId="8" fillId="0" borderId="38" xfId="0" applyNumberFormat="1" applyFont="1" applyBorder="1" applyAlignment="1">
      <alignment horizontal="center"/>
    </xf>
    <xf numFmtId="164" fontId="10" fillId="0" borderId="34" xfId="0" applyNumberFormat="1" applyFont="1" applyBorder="1" applyAlignment="1">
      <alignment horizontal="center"/>
    </xf>
    <xf numFmtId="164" fontId="5" fillId="0" borderId="8" xfId="0" applyNumberFormat="1" applyFont="1" applyBorder="1" applyAlignment="1">
      <alignment horizontal="center"/>
    </xf>
    <xf numFmtId="164" fontId="5" fillId="0" borderId="6" xfId="0" applyNumberFormat="1" applyFont="1" applyAlignment="1">
      <alignment horizontal="center"/>
    </xf>
    <xf numFmtId="164" fontId="8" fillId="0" borderId="29" xfId="0" applyNumberFormat="1" applyFont="1" applyBorder="1" applyAlignment="1">
      <alignment horizontal="center"/>
    </xf>
    <xf numFmtId="164" fontId="5" fillId="0" borderId="29" xfId="0" applyNumberFormat="1" applyFont="1" applyBorder="1" applyAlignment="1">
      <alignment horizontal="center"/>
    </xf>
    <xf numFmtId="164" fontId="10" fillId="0" borderId="6" xfId="0" applyNumberFormat="1" applyFont="1" applyAlignment="1">
      <alignment horizontal="center"/>
    </xf>
    <xf numFmtId="164" fontId="5" fillId="0" borderId="36" xfId="0" applyNumberFormat="1" applyFont="1" applyBorder="1" applyAlignment="1">
      <alignment horizontal="center"/>
    </xf>
    <xf numFmtId="14" fontId="0" fillId="0" borderId="20" xfId="0" applyNumberFormat="1" applyFont="1" applyBorder="1" applyAlignment="1">
      <alignment horizontal="center"/>
    </xf>
    <xf numFmtId="14" fontId="7" fillId="0" borderId="20" xfId="0" applyNumberFormat="1" applyFont="1" applyBorder="1" applyAlignment="1">
      <alignment horizontal="center"/>
    </xf>
    <xf numFmtId="14" fontId="7" fillId="0" borderId="29" xfId="0" applyNumberFormat="1" applyFont="1" applyBorder="1" applyAlignment="1">
      <alignment horizontal="center"/>
    </xf>
    <xf numFmtId="164" fontId="9" fillId="0" borderId="34" xfId="0" applyNumberFormat="1" applyFont="1" applyBorder="1" applyAlignment="1">
      <alignment horizontal="center"/>
    </xf>
    <xf numFmtId="164" fontId="5" fillId="0" borderId="37" xfId="0" applyNumberFormat="1" applyFont="1" applyBorder="1" applyAlignment="1">
      <alignment horizontal="center" wrapText="1"/>
    </xf>
    <xf numFmtId="164" fontId="10" fillId="0" borderId="34" xfId="0" applyNumberFormat="1" applyFont="1" applyBorder="1" applyAlignment="1">
      <alignment horizontal="center" wrapText="1"/>
    </xf>
    <xf numFmtId="0" fontId="0" fillId="0" borderId="0" xfId="0" applyNumberFormat="1" applyFont="1" applyFill="1" applyAlignment="1">
      <alignment/>
    </xf>
    <xf numFmtId="0" fontId="0" fillId="0" borderId="0" xfId="0" applyFont="1" applyFill="1" applyAlignment="1">
      <alignment/>
    </xf>
    <xf numFmtId="0" fontId="0" fillId="0" borderId="32" xfId="0" applyNumberFormat="1" applyFont="1" applyBorder="1" applyAlignment="1">
      <alignment horizontal="left" wrapText="1"/>
    </xf>
    <xf numFmtId="164" fontId="5" fillId="0" borderId="48" xfId="0" applyNumberFormat="1" applyFont="1" applyBorder="1" applyAlignment="1">
      <alignment horizontal="center"/>
    </xf>
    <xf numFmtId="0" fontId="0" fillId="0" borderId="49" xfId="0" applyNumberFormat="1" applyFont="1" applyBorder="1" applyAlignment="1">
      <alignment horizontal="left" wrapText="1"/>
    </xf>
    <xf numFmtId="0" fontId="7" fillId="0" borderId="40" xfId="0" applyNumberFormat="1" applyFont="1" applyBorder="1" applyAlignment="1">
      <alignment horizontal="left"/>
    </xf>
    <xf numFmtId="0" fontId="9" fillId="0" borderId="26" xfId="0" applyNumberFormat="1" applyFont="1" applyBorder="1" applyAlignment="1">
      <alignment horizontal="left" wrapText="1"/>
    </xf>
    <xf numFmtId="14" fontId="9" fillId="0" borderId="28" xfId="0" applyNumberFormat="1" applyFont="1" applyBorder="1" applyAlignment="1" quotePrefix="1">
      <alignment horizontal="center"/>
    </xf>
    <xf numFmtId="14" fontId="0" fillId="0" borderId="27" xfId="0" applyNumberFormat="1" applyFont="1" applyBorder="1" applyAlignment="1">
      <alignment horizontal="center"/>
    </xf>
    <xf numFmtId="0" fontId="7" fillId="0" borderId="50" xfId="0" applyNumberFormat="1" applyFont="1" applyBorder="1" applyAlignment="1">
      <alignment horizontal="left" wrapText="1"/>
    </xf>
    <xf numFmtId="164" fontId="5" fillId="0" borderId="51" xfId="0" applyNumberFormat="1" applyFont="1" applyBorder="1" applyAlignment="1">
      <alignment horizontal="center"/>
    </xf>
    <xf numFmtId="14" fontId="7" fillId="0" borderId="34" xfId="0" applyNumberFormat="1" applyFont="1" applyBorder="1" applyAlignment="1">
      <alignment horizontal="center"/>
    </xf>
    <xf numFmtId="164" fontId="8" fillId="0" borderId="34" xfId="0" applyNumberFormat="1" applyFont="1" applyBorder="1" applyAlignment="1">
      <alignment horizontal="center"/>
    </xf>
    <xf numFmtId="0" fontId="7" fillId="0" borderId="34" xfId="0" applyNumberFormat="1" applyFont="1" applyBorder="1" applyAlignment="1">
      <alignment horizontal="center" wrapText="1"/>
    </xf>
    <xf numFmtId="0" fontId="7" fillId="0" borderId="18" xfId="0" applyNumberFormat="1" applyFont="1" applyBorder="1" applyAlignment="1">
      <alignment horizontal="left"/>
    </xf>
    <xf numFmtId="164" fontId="8" fillId="0" borderId="6" xfId="0" applyNumberFormat="1" applyFont="1" applyAlignment="1">
      <alignment horizontal="center"/>
    </xf>
    <xf numFmtId="0" fontId="7" fillId="0" borderId="2" xfId="0" applyNumberFormat="1" applyFont="1" applyBorder="1" applyAlignment="1">
      <alignment horizontal="left" wrapText="1"/>
    </xf>
    <xf numFmtId="14" fontId="9" fillId="0" borderId="21" xfId="0" applyNumberFormat="1" applyFont="1" applyBorder="1" applyAlignment="1">
      <alignment horizontal="center"/>
    </xf>
    <xf numFmtId="14" fontId="7" fillId="0" borderId="27" xfId="0" applyNumberFormat="1" applyFont="1" applyBorder="1" applyAlignment="1" quotePrefix="1">
      <alignment horizontal="center"/>
    </xf>
    <xf numFmtId="0" fontId="0" fillId="0" borderId="23" xfId="0" applyNumberFormat="1" applyFont="1" applyFill="1" applyBorder="1" applyAlignment="1">
      <alignment horizontal="center" wrapText="1"/>
    </xf>
    <xf numFmtId="0" fontId="0" fillId="0" borderId="34" xfId="0" applyNumberFormat="1" applyFont="1" applyFill="1" applyBorder="1" applyAlignment="1">
      <alignment horizontal="center" wrapText="1"/>
    </xf>
    <xf numFmtId="0" fontId="7" fillId="0" borderId="29" xfId="0" applyNumberFormat="1" applyFont="1" applyFill="1" applyBorder="1" applyAlignment="1">
      <alignment horizontal="center" wrapText="1"/>
    </xf>
    <xf numFmtId="0" fontId="9" fillId="0" borderId="30" xfId="0" applyNumberFormat="1" applyFont="1" applyBorder="1" applyAlignment="1">
      <alignment horizontal="left"/>
    </xf>
    <xf numFmtId="0" fontId="0" fillId="0" borderId="47" xfId="0" applyNumberFormat="1" applyFont="1" applyBorder="1" applyAlignment="1">
      <alignment horizontal="left" wrapText="1"/>
    </xf>
    <xf numFmtId="14" fontId="0" fillId="0" borderId="52" xfId="0" applyNumberFormat="1" applyFont="1" applyFill="1" applyBorder="1" applyAlignment="1">
      <alignment horizontal="center"/>
    </xf>
    <xf numFmtId="0" fontId="7" fillId="0" borderId="0" xfId="0" applyNumberFormat="1" applyFont="1" applyFill="1" applyAlignment="1">
      <alignment/>
    </xf>
    <xf numFmtId="0" fontId="7" fillId="0" borderId="0" xfId="0" applyFont="1" applyFill="1" applyAlignment="1">
      <alignment/>
    </xf>
    <xf numFmtId="0" fontId="9" fillId="0" borderId="47" xfId="0" applyNumberFormat="1" applyFont="1" applyBorder="1" applyAlignment="1">
      <alignment horizontal="left"/>
    </xf>
    <xf numFmtId="0" fontId="9" fillId="0" borderId="36" xfId="0" applyNumberFormat="1" applyFont="1" applyBorder="1" applyAlignment="1">
      <alignment horizontal="center" wrapText="1"/>
    </xf>
    <xf numFmtId="0" fontId="9" fillId="0" borderId="23" xfId="0" applyNumberFormat="1" applyFont="1" applyBorder="1" applyAlignment="1">
      <alignment horizontal="center" wrapText="1"/>
    </xf>
    <xf numFmtId="0" fontId="0" fillId="0" borderId="2" xfId="0" applyNumberFormat="1" applyFont="1" applyAlignment="1">
      <alignment/>
    </xf>
    <xf numFmtId="0" fontId="0" fillId="0" borderId="36" xfId="0" applyNumberFormat="1" applyFont="1" applyBorder="1" applyAlignment="1">
      <alignment horizontal="center"/>
    </xf>
    <xf numFmtId="0" fontId="0" fillId="0" borderId="53" xfId="0" applyNumberFormat="1" applyFont="1" applyBorder="1" applyAlignment="1">
      <alignment horizontal="center" wrapText="1"/>
    </xf>
    <xf numFmtId="164" fontId="5" fillId="0" borderId="38" xfId="0" applyNumberFormat="1" applyFont="1" applyBorder="1" applyAlignment="1">
      <alignment horizontal="center" wrapText="1"/>
    </xf>
    <xf numFmtId="164" fontId="5" fillId="0" borderId="34" xfId="0" applyNumberFormat="1" applyFont="1" applyBorder="1" applyAlignment="1">
      <alignment horizontal="center"/>
    </xf>
    <xf numFmtId="14" fontId="9" fillId="0" borderId="45" xfId="0" applyNumberFormat="1" applyFont="1" applyBorder="1" applyAlignment="1">
      <alignment horizontal="center"/>
    </xf>
    <xf numFmtId="0" fontId="0" fillId="0" borderId="40" xfId="0" applyNumberFormat="1" applyFont="1" applyBorder="1" applyAlignment="1">
      <alignment horizontal="left" wrapText="1"/>
    </xf>
    <xf numFmtId="0" fontId="7" fillId="0" borderId="30" xfId="0" applyNumberFormat="1" applyFont="1" applyFill="1" applyBorder="1" applyAlignment="1">
      <alignment horizontal="left" wrapText="1"/>
    </xf>
    <xf numFmtId="0" fontId="7" fillId="0" borderId="31" xfId="0" applyNumberFormat="1" applyFont="1" applyFill="1" applyBorder="1" applyAlignment="1">
      <alignment horizontal="left" wrapText="1"/>
    </xf>
    <xf numFmtId="164" fontId="8" fillId="0" borderId="29" xfId="0" applyNumberFormat="1" applyFont="1" applyFill="1" applyBorder="1" applyAlignment="1">
      <alignment horizontal="center" wrapText="1"/>
    </xf>
    <xf numFmtId="14" fontId="7" fillId="0" borderId="28" xfId="0" applyNumberFormat="1" applyFont="1" applyFill="1" applyBorder="1" applyAlignment="1" quotePrefix="1">
      <alignment horizontal="center"/>
    </xf>
    <xf numFmtId="0" fontId="0" fillId="0" borderId="0" xfId="0" applyNumberFormat="1" applyFont="1" applyFill="1" applyAlignment="1">
      <alignment/>
    </xf>
    <xf numFmtId="164" fontId="5" fillId="0" borderId="34" xfId="0" applyNumberFormat="1" applyFont="1" applyFill="1" applyBorder="1" applyAlignment="1">
      <alignment horizontal="center" wrapText="1"/>
    </xf>
    <xf numFmtId="0" fontId="0" fillId="0" borderId="0" xfId="0" applyFill="1" applyAlignment="1">
      <alignment/>
    </xf>
    <xf numFmtId="0" fontId="0" fillId="0" borderId="39" xfId="0" applyNumberFormat="1" applyFont="1" applyFill="1" applyBorder="1" applyAlignment="1">
      <alignment horizontal="left" wrapText="1"/>
    </xf>
    <xf numFmtId="0" fontId="0" fillId="0" borderId="40" xfId="0" applyNumberFormat="1" applyFont="1" applyFill="1" applyBorder="1" applyAlignment="1">
      <alignment horizontal="left"/>
    </xf>
    <xf numFmtId="0" fontId="0" fillId="0" borderId="38" xfId="0" applyNumberFormat="1" applyFont="1" applyFill="1" applyBorder="1" applyAlignment="1">
      <alignment horizontal="center" wrapText="1"/>
    </xf>
    <xf numFmtId="164" fontId="5" fillId="0" borderId="35" xfId="0" applyNumberFormat="1" applyFont="1" applyFill="1" applyBorder="1" applyAlignment="1">
      <alignment horizontal="center" wrapText="1"/>
    </xf>
    <xf numFmtId="14" fontId="0" fillId="0" borderId="27" xfId="0" applyNumberFormat="1" applyFont="1" applyFill="1" applyBorder="1" applyAlignment="1" quotePrefix="1">
      <alignment horizontal="center"/>
    </xf>
    <xf numFmtId="0" fontId="0" fillId="0" borderId="6" xfId="0" applyNumberFormat="1" applyFont="1" applyFill="1" applyAlignment="1">
      <alignment horizontal="center" wrapText="1"/>
    </xf>
    <xf numFmtId="164" fontId="8" fillId="0" borderId="34" xfId="0" applyNumberFormat="1" applyFont="1" applyFill="1" applyBorder="1" applyAlignment="1">
      <alignment horizontal="center" wrapText="1"/>
    </xf>
    <xf numFmtId="14" fontId="7" fillId="0" borderId="45" xfId="0" applyNumberFormat="1" applyFont="1" applyBorder="1" applyAlignment="1" quotePrefix="1">
      <alignment horizontal="center"/>
    </xf>
    <xf numFmtId="0" fontId="0" fillId="0" borderId="30" xfId="0" applyNumberFormat="1" applyFont="1" applyFill="1" applyBorder="1" applyAlignment="1">
      <alignment horizontal="left" wrapText="1"/>
    </xf>
    <xf numFmtId="0" fontId="0" fillId="0" borderId="31" xfId="0" applyNumberFormat="1" applyFont="1" applyFill="1" applyBorder="1" applyAlignment="1">
      <alignment horizontal="left" wrapText="1"/>
    </xf>
    <xf numFmtId="14" fontId="0" fillId="0" borderId="28" xfId="0" applyNumberFormat="1" applyFont="1" applyFill="1" applyBorder="1" applyAlignment="1" quotePrefix="1">
      <alignment horizontal="center"/>
    </xf>
    <xf numFmtId="0" fontId="7" fillId="0" borderId="24" xfId="0" applyNumberFormat="1" applyFont="1" applyFill="1" applyBorder="1" applyAlignment="1">
      <alignment horizontal="left" wrapText="1"/>
    </xf>
    <xf numFmtId="0" fontId="7" fillId="0" borderId="47" xfId="0" applyNumberFormat="1" applyFont="1" applyFill="1" applyBorder="1" applyAlignment="1">
      <alignment horizontal="left" wrapText="1"/>
    </xf>
    <xf numFmtId="0" fontId="7" fillId="0" borderId="36" xfId="0" applyNumberFormat="1" applyFont="1" applyFill="1" applyBorder="1" applyAlignment="1">
      <alignment horizontal="center" wrapText="1"/>
    </xf>
    <xf numFmtId="14" fontId="7" fillId="0" borderId="45" xfId="0" applyNumberFormat="1" applyFont="1" applyFill="1" applyBorder="1" applyAlignment="1" quotePrefix="1">
      <alignment horizontal="center"/>
    </xf>
    <xf numFmtId="0" fontId="7" fillId="0" borderId="39" xfId="0" applyNumberFormat="1" applyFont="1" applyFill="1" applyBorder="1" applyAlignment="1">
      <alignment horizontal="left" wrapText="1"/>
    </xf>
    <xf numFmtId="0" fontId="7" fillId="0" borderId="40" xfId="0" applyNumberFormat="1" applyFont="1" applyFill="1" applyBorder="1" applyAlignment="1">
      <alignment horizontal="left" wrapText="1"/>
    </xf>
    <xf numFmtId="0" fontId="7" fillId="0" borderId="38" xfId="0" applyNumberFormat="1" applyFont="1" applyFill="1" applyBorder="1" applyAlignment="1">
      <alignment horizontal="center" wrapText="1"/>
    </xf>
    <xf numFmtId="14" fontId="7" fillId="0" borderId="27" xfId="0" applyNumberFormat="1" applyFont="1" applyFill="1" applyBorder="1" applyAlignment="1" quotePrefix="1">
      <alignment horizontal="center"/>
    </xf>
    <xf numFmtId="0" fontId="0" fillId="0" borderId="30" xfId="0" applyNumberFormat="1" applyFont="1" applyFill="1" applyBorder="1" applyAlignment="1">
      <alignment horizontal="left" wrapText="1"/>
    </xf>
    <xf numFmtId="0" fontId="0" fillId="0" borderId="31" xfId="0" applyNumberFormat="1" applyFont="1" applyFill="1" applyBorder="1" applyAlignment="1">
      <alignment horizontal="left" wrapText="1"/>
    </xf>
    <xf numFmtId="14" fontId="0" fillId="0" borderId="28" xfId="0" applyNumberFormat="1" applyFont="1" applyFill="1" applyBorder="1" applyAlignment="1" quotePrefix="1">
      <alignment horizontal="center"/>
    </xf>
    <xf numFmtId="0" fontId="0" fillId="0" borderId="6" xfId="0" applyNumberFormat="1" applyFont="1" applyFill="1" applyAlignment="1">
      <alignment horizontal="center" wrapText="1"/>
    </xf>
    <xf numFmtId="0" fontId="7" fillId="0" borderId="31" xfId="0" applyNumberFormat="1" applyFont="1" applyFill="1" applyBorder="1" applyAlignment="1">
      <alignment horizontal="left"/>
    </xf>
    <xf numFmtId="164" fontId="5" fillId="0" borderId="29" xfId="0" applyNumberFormat="1" applyFont="1" applyFill="1" applyBorder="1" applyAlignment="1">
      <alignment horizontal="center" wrapText="1"/>
    </xf>
    <xf numFmtId="14" fontId="0" fillId="0" borderId="28" xfId="0" applyNumberFormat="1" applyFont="1" applyFill="1" applyBorder="1" applyAlignment="1">
      <alignment horizontal="center"/>
    </xf>
    <xf numFmtId="0" fontId="0" fillId="0" borderId="34" xfId="0" applyNumberFormat="1" applyFont="1" applyFill="1" applyBorder="1" applyAlignment="1">
      <alignment horizontal="center" wrapText="1"/>
    </xf>
    <xf numFmtId="0" fontId="9" fillId="0" borderId="0" xfId="0" applyNumberFormat="1" applyFont="1" applyFill="1" applyAlignment="1">
      <alignment/>
    </xf>
    <xf numFmtId="164" fontId="10" fillId="0" borderId="35" xfId="0" applyNumberFormat="1" applyFont="1" applyFill="1" applyBorder="1" applyAlignment="1">
      <alignment horizontal="center" wrapText="1"/>
    </xf>
    <xf numFmtId="0" fontId="9" fillId="0" borderId="0" xfId="0" applyFont="1" applyFill="1" applyAlignment="1">
      <alignment/>
    </xf>
    <xf numFmtId="0" fontId="0" fillId="0" borderId="2" xfId="0" applyNumberFormat="1" applyFont="1" applyFill="1" applyAlignment="1">
      <alignment horizontal="left" wrapText="1"/>
    </xf>
    <xf numFmtId="0" fontId="0" fillId="0" borderId="18" xfId="0" applyNumberFormat="1" applyFont="1" applyFill="1" applyBorder="1" applyAlignment="1">
      <alignment horizontal="left" wrapText="1"/>
    </xf>
    <xf numFmtId="14" fontId="0" fillId="0" borderId="4" xfId="0" applyNumberFormat="1" applyFont="1" applyFill="1" applyBorder="1" applyAlignment="1" quotePrefix="1">
      <alignment horizontal="center"/>
    </xf>
    <xf numFmtId="0" fontId="7" fillId="0" borderId="0" xfId="0" applyNumberFormat="1" applyFont="1" applyFill="1" applyAlignment="1">
      <alignment/>
    </xf>
    <xf numFmtId="0" fontId="7" fillId="0" borderId="0" xfId="0" applyFont="1" applyFill="1" applyAlignment="1">
      <alignment/>
    </xf>
    <xf numFmtId="0" fontId="7" fillId="0" borderId="23" xfId="0" applyNumberFormat="1" applyFont="1" applyBorder="1" applyAlignment="1">
      <alignment horizontal="center" wrapText="1"/>
    </xf>
    <xf numFmtId="164" fontId="5" fillId="0" borderId="23" xfId="0" applyNumberFormat="1" applyFont="1" applyBorder="1" applyAlignment="1">
      <alignment horizontal="center"/>
    </xf>
    <xf numFmtId="0" fontId="0" fillId="0" borderId="39" xfId="0" applyNumberFormat="1" applyFont="1" applyFill="1" applyBorder="1" applyAlignment="1">
      <alignment horizontal="left" wrapText="1"/>
    </xf>
    <xf numFmtId="0" fontId="0" fillId="0" borderId="40" xfId="0" applyNumberFormat="1" applyFont="1" applyFill="1" applyBorder="1" applyAlignment="1">
      <alignment horizontal="left"/>
    </xf>
    <xf numFmtId="0" fontId="0" fillId="0" borderId="38" xfId="0" applyNumberFormat="1" applyFont="1" applyFill="1" applyBorder="1" applyAlignment="1">
      <alignment horizontal="center" wrapText="1"/>
    </xf>
    <xf numFmtId="164" fontId="5" fillId="0" borderId="38" xfId="0" applyNumberFormat="1" applyFont="1" applyFill="1" applyBorder="1" applyAlignment="1">
      <alignment horizontal="center"/>
    </xf>
    <xf numFmtId="14" fontId="0" fillId="0" borderId="27" xfId="0" applyNumberFormat="1" applyFont="1" applyFill="1" applyBorder="1" applyAlignment="1">
      <alignment horizontal="center" wrapText="1"/>
    </xf>
    <xf numFmtId="0" fontId="7" fillId="0" borderId="40" xfId="0" applyNumberFormat="1" applyFont="1" applyFill="1" applyBorder="1" applyAlignment="1">
      <alignment horizontal="left"/>
    </xf>
    <xf numFmtId="164" fontId="8" fillId="0" borderId="38" xfId="0" applyNumberFormat="1" applyFont="1" applyFill="1" applyBorder="1" applyAlignment="1">
      <alignment horizontal="center"/>
    </xf>
    <xf numFmtId="14" fontId="7" fillId="0" borderId="27" xfId="0" applyNumberFormat="1" applyFont="1" applyFill="1" applyBorder="1" applyAlignment="1">
      <alignment horizontal="center" wrapText="1"/>
    </xf>
    <xf numFmtId="0" fontId="9" fillId="0" borderId="24" xfId="0" applyNumberFormat="1" applyFont="1" applyBorder="1" applyAlignment="1">
      <alignment horizontal="left" wrapText="1"/>
    </xf>
    <xf numFmtId="0" fontId="9" fillId="0" borderId="47" xfId="0" applyNumberFormat="1" applyFont="1" applyBorder="1" applyAlignment="1">
      <alignment horizontal="left"/>
    </xf>
    <xf numFmtId="164" fontId="10" fillId="0" borderId="36" xfId="0" applyNumberFormat="1" applyFont="1" applyBorder="1" applyAlignment="1">
      <alignment horizontal="center"/>
    </xf>
    <xf numFmtId="14" fontId="9" fillId="0" borderId="45" xfId="0" applyNumberFormat="1" applyFont="1" applyBorder="1" applyAlignment="1" quotePrefix="1">
      <alignment horizontal="center"/>
    </xf>
    <xf numFmtId="0" fontId="7" fillId="0" borderId="40" xfId="0" applyNumberFormat="1" applyFont="1" applyFill="1" applyBorder="1" applyAlignment="1">
      <alignment horizontal="left"/>
    </xf>
    <xf numFmtId="0" fontId="7" fillId="0" borderId="38" xfId="0" applyNumberFormat="1" applyFont="1" applyFill="1" applyBorder="1" applyAlignment="1">
      <alignment horizontal="center" wrapText="1"/>
    </xf>
    <xf numFmtId="14" fontId="7" fillId="0" borderId="27" xfId="0" applyNumberFormat="1" applyFont="1" applyFill="1" applyBorder="1" applyAlignment="1">
      <alignment horizontal="center"/>
    </xf>
    <xf numFmtId="164" fontId="0" fillId="2" borderId="7" xfId="0" applyNumberFormat="1" applyFont="1" applyFill="1" applyBorder="1" applyAlignment="1">
      <alignment horizontal="center"/>
    </xf>
    <xf numFmtId="0" fontId="0" fillId="0" borderId="47" xfId="0" applyNumberFormat="1" applyFont="1" applyBorder="1" applyAlignment="1">
      <alignment horizontal="left" wrapText="1"/>
    </xf>
    <xf numFmtId="0" fontId="7" fillId="0" borderId="40" xfId="0" applyNumberFormat="1" applyFont="1" applyBorder="1" applyAlignment="1">
      <alignment horizontal="left" wrapText="1"/>
    </xf>
    <xf numFmtId="14" fontId="7" fillId="0" borderId="45" xfId="0" applyNumberFormat="1" applyFont="1" applyBorder="1" applyAlignment="1">
      <alignment horizontal="center"/>
    </xf>
    <xf numFmtId="14" fontId="0" fillId="0" borderId="27" xfId="0" applyNumberFormat="1" applyFont="1" applyFill="1" applyBorder="1" applyAlignment="1">
      <alignment horizontal="center"/>
    </xf>
    <xf numFmtId="0" fontId="0" fillId="2" borderId="43" xfId="0" applyNumberFormat="1" applyFont="1" applyFill="1" applyBorder="1" applyAlignment="1">
      <alignment horizontal="center" vertical="top" wrapText="1"/>
    </xf>
    <xf numFmtId="0" fontId="0" fillId="0" borderId="34" xfId="0" applyNumberFormat="1" applyFont="1" applyBorder="1" applyAlignment="1">
      <alignment horizontal="center" wrapText="1"/>
    </xf>
    <xf numFmtId="0" fontId="9" fillId="0" borderId="34" xfId="0" applyNumberFormat="1" applyFont="1" applyBorder="1" applyAlignment="1">
      <alignment horizontal="center" wrapText="1"/>
    </xf>
    <xf numFmtId="0" fontId="9" fillId="0" borderId="24" xfId="0" applyNumberFormat="1" applyFont="1" applyBorder="1" applyAlignment="1">
      <alignment horizontal="left" wrapText="1"/>
    </xf>
    <xf numFmtId="0" fontId="0" fillId="0" borderId="54" xfId="0" applyNumberFormat="1" applyFont="1" applyBorder="1" applyAlignment="1">
      <alignment horizontal="left" wrapText="1"/>
    </xf>
    <xf numFmtId="0" fontId="0" fillId="0" borderId="55" xfId="0" applyNumberFormat="1" applyFont="1" applyBorder="1" applyAlignment="1">
      <alignment horizontal="left" wrapText="1"/>
    </xf>
    <xf numFmtId="14" fontId="0" fillId="0" borderId="53" xfId="0" applyNumberFormat="1" applyFont="1" applyBorder="1" applyAlignment="1">
      <alignment horizontal="center"/>
    </xf>
    <xf numFmtId="14" fontId="0" fillId="0" borderId="56" xfId="0" applyNumberFormat="1" applyFont="1" applyBorder="1" applyAlignment="1">
      <alignment horizontal="center"/>
    </xf>
    <xf numFmtId="0" fontId="7" fillId="0" borderId="38" xfId="0" applyNumberFormat="1" applyFont="1" applyBorder="1" applyAlignment="1">
      <alignment horizontal="center" wrapText="1"/>
    </xf>
    <xf numFmtId="0" fontId="0" fillId="0" borderId="46" xfId="0" applyNumberFormat="1" applyFont="1" applyBorder="1" applyAlignment="1">
      <alignment horizontal="left" wrapText="1"/>
    </xf>
    <xf numFmtId="0" fontId="0" fillId="0" borderId="0" xfId="0" applyNumberFormat="1" applyFont="1" applyBorder="1" applyAlignment="1">
      <alignment horizontal="left" wrapText="1"/>
    </xf>
    <xf numFmtId="14" fontId="7" fillId="0" borderId="25" xfId="0" applyNumberFormat="1" applyFont="1" applyBorder="1" applyAlignment="1">
      <alignment horizontal="center" wrapText="1"/>
    </xf>
    <xf numFmtId="0" fontId="0" fillId="0" borderId="57" xfId="0" applyNumberFormat="1" applyFont="1" applyBorder="1" applyAlignment="1">
      <alignment horizontal="left" wrapText="1"/>
    </xf>
    <xf numFmtId="0" fontId="0" fillId="0" borderId="58" xfId="0" applyNumberFormat="1" applyFont="1" applyFill="1" applyBorder="1" applyAlignment="1">
      <alignment horizontal="left" wrapText="1"/>
    </xf>
    <xf numFmtId="0" fontId="0" fillId="0" borderId="46" xfId="0" applyNumberFormat="1" applyFont="1" applyBorder="1" applyAlignment="1">
      <alignment/>
    </xf>
    <xf numFmtId="0" fontId="15" fillId="0" borderId="59" xfId="0" applyNumberFormat="1" applyFont="1" applyBorder="1" applyAlignment="1">
      <alignment horizontal="left" wrapText="1"/>
    </xf>
    <xf numFmtId="0" fontId="15" fillId="0" borderId="60" xfId="0" applyNumberFormat="1" applyFont="1" applyBorder="1" applyAlignment="1">
      <alignment horizontal="left"/>
    </xf>
    <xf numFmtId="0" fontId="15" fillId="0" borderId="61" xfId="0" applyNumberFormat="1" applyFont="1" applyBorder="1" applyAlignment="1">
      <alignment horizontal="center" wrapText="1"/>
    </xf>
    <xf numFmtId="14" fontId="15" fillId="0" borderId="51" xfId="0" applyNumberFormat="1" applyFont="1" applyBorder="1" applyAlignment="1">
      <alignment horizontal="center"/>
    </xf>
    <xf numFmtId="14" fontId="15" fillId="0" borderId="62" xfId="0" applyNumberFormat="1" applyFont="1" applyBorder="1" applyAlignment="1" quotePrefix="1">
      <alignment horizontal="center"/>
    </xf>
    <xf numFmtId="0" fontId="0" fillId="0" borderId="31" xfId="0" applyNumberFormat="1" applyFont="1" applyBorder="1" applyAlignment="1">
      <alignment horizontal="left"/>
    </xf>
    <xf numFmtId="0" fontId="0" fillId="0" borderId="63" xfId="0" applyNumberFormat="1" applyFont="1" applyBorder="1" applyAlignment="1">
      <alignment wrapText="1"/>
    </xf>
    <xf numFmtId="0" fontId="0" fillId="0" borderId="64" xfId="0" applyNumberFormat="1" applyFont="1" applyBorder="1" applyAlignment="1">
      <alignment horizontal="left" wrapText="1"/>
    </xf>
    <xf numFmtId="14" fontId="0" fillId="0" borderId="52" xfId="0" applyNumberFormat="1" applyFont="1" applyBorder="1" applyAlignment="1" quotePrefix="1">
      <alignment horizontal="center"/>
    </xf>
    <xf numFmtId="0" fontId="7" fillId="0" borderId="46" xfId="0" applyNumberFormat="1" applyFont="1" applyBorder="1" applyAlignment="1">
      <alignment horizontal="left" wrapText="1"/>
    </xf>
    <xf numFmtId="0" fontId="9" fillId="0" borderId="36" xfId="0" applyNumberFormat="1" applyFont="1" applyBorder="1" applyAlignment="1">
      <alignment horizontal="center" wrapText="1"/>
    </xf>
    <xf numFmtId="0" fontId="9" fillId="0" borderId="31" xfId="0" applyNumberFormat="1" applyFont="1" applyBorder="1" applyAlignment="1">
      <alignment horizontal="left" wrapText="1"/>
    </xf>
    <xf numFmtId="0" fontId="9" fillId="0" borderId="29" xfId="0" applyNumberFormat="1" applyFont="1" applyBorder="1" applyAlignment="1">
      <alignment horizontal="center" wrapText="1"/>
    </xf>
    <xf numFmtId="164" fontId="10" fillId="0" borderId="29" xfId="0" applyNumberFormat="1" applyFont="1" applyBorder="1" applyAlignment="1">
      <alignment horizontal="center"/>
    </xf>
    <xf numFmtId="0" fontId="4" fillId="0" borderId="8" xfId="0" applyNumberFormat="1" applyFont="1" applyFill="1" applyBorder="1" applyAlignment="1">
      <alignment horizontal="center" wrapText="1"/>
    </xf>
    <xf numFmtId="0" fontId="0" fillId="0" borderId="1" xfId="0" applyNumberFormat="1" applyFont="1" applyBorder="1" applyAlignment="1">
      <alignment horizontal="left" wrapText="1"/>
    </xf>
    <xf numFmtId="0" fontId="0" fillId="0" borderId="1" xfId="0" applyNumberFormat="1" applyFont="1" applyBorder="1" applyAlignment="1">
      <alignment horizontal="left" wrapText="1"/>
    </xf>
    <xf numFmtId="0" fontId="0" fillId="0" borderId="26" xfId="0" applyNumberFormat="1" applyFont="1" applyBorder="1" applyAlignment="1">
      <alignment horizontal="left"/>
    </xf>
    <xf numFmtId="14" fontId="0" fillId="0" borderId="25" xfId="0" applyNumberFormat="1" applyFont="1" applyBorder="1" applyAlignment="1">
      <alignment horizontal="center" wrapText="1"/>
    </xf>
    <xf numFmtId="0" fontId="9" fillId="0" borderId="1" xfId="0" applyNumberFormat="1" applyFont="1" applyFill="1" applyBorder="1" applyAlignment="1">
      <alignment horizontal="left" wrapText="1"/>
    </xf>
    <xf numFmtId="0" fontId="9" fillId="0" borderId="26" xfId="0" applyNumberFormat="1" applyFont="1" applyFill="1" applyBorder="1" applyAlignment="1">
      <alignment horizontal="left" wrapText="1"/>
    </xf>
    <xf numFmtId="0" fontId="9" fillId="0" borderId="8" xfId="0" applyNumberFormat="1" applyFont="1" applyFill="1" applyBorder="1" applyAlignment="1">
      <alignment horizontal="center" wrapText="1"/>
    </xf>
    <xf numFmtId="14" fontId="9" fillId="0" borderId="25" xfId="0" applyNumberFormat="1" applyFont="1" applyFill="1" applyBorder="1" applyAlignment="1" quotePrefix="1">
      <alignment horizontal="center"/>
    </xf>
    <xf numFmtId="14" fontId="0" fillId="0" borderId="45" xfId="0" applyNumberFormat="1" applyFont="1" applyFill="1" applyBorder="1" applyAlignment="1" quotePrefix="1">
      <alignment horizontal="center"/>
    </xf>
    <xf numFmtId="0" fontId="0" fillId="0" borderId="18" xfId="0" applyNumberFormat="1" applyFont="1" applyFill="1" applyBorder="1" applyAlignment="1">
      <alignment horizontal="left" wrapText="1"/>
    </xf>
    <xf numFmtId="0" fontId="9" fillId="0" borderId="0" xfId="0" applyNumberFormat="1" applyFont="1" applyFill="1" applyAlignment="1">
      <alignment/>
    </xf>
    <xf numFmtId="0" fontId="15" fillId="0" borderId="0" xfId="0" applyNumberFormat="1" applyFont="1" applyFill="1" applyAlignment="1">
      <alignment/>
    </xf>
    <xf numFmtId="164" fontId="8" fillId="0" borderId="37" xfId="0" applyNumberFormat="1" applyFont="1" applyFill="1" applyBorder="1" applyAlignment="1">
      <alignment horizontal="center" wrapText="1"/>
    </xf>
    <xf numFmtId="14" fontId="0" fillId="0" borderId="4" xfId="0" applyNumberFormat="1" applyFont="1" applyFill="1" applyBorder="1" applyAlignment="1">
      <alignment horizontal="center"/>
    </xf>
    <xf numFmtId="0" fontId="0" fillId="0" borderId="2" xfId="0" applyNumberFormat="1" applyFont="1" applyFill="1" applyAlignment="1">
      <alignment horizontal="left" wrapText="1"/>
    </xf>
    <xf numFmtId="0" fontId="0" fillId="0" borderId="46" xfId="0" applyNumberFormat="1" applyFont="1" applyFill="1" applyBorder="1" applyAlignment="1">
      <alignment horizontal="left" wrapText="1"/>
    </xf>
    <xf numFmtId="0" fontId="0" fillId="0" borderId="47" xfId="0" applyNumberFormat="1" applyFont="1" applyFill="1" applyBorder="1" applyAlignment="1">
      <alignment horizontal="left" wrapText="1"/>
    </xf>
    <xf numFmtId="14" fontId="0" fillId="0" borderId="45" xfId="0" applyNumberFormat="1" applyFont="1" applyFill="1" applyBorder="1" applyAlignment="1" quotePrefix="1">
      <alignment horizontal="center"/>
    </xf>
    <xf numFmtId="0" fontId="0" fillId="0" borderId="40" xfId="0" applyNumberFormat="1" applyFont="1" applyFill="1" applyBorder="1" applyAlignment="1">
      <alignment horizontal="left" wrapText="1"/>
    </xf>
    <xf numFmtId="0" fontId="7" fillId="0" borderId="34" xfId="0" applyNumberFormat="1" applyFont="1" applyFill="1" applyBorder="1" applyAlignment="1">
      <alignment horizontal="center" wrapText="1"/>
    </xf>
    <xf numFmtId="0" fontId="7" fillId="0" borderId="2" xfId="0" applyNumberFormat="1" applyFont="1" applyFill="1" applyAlignment="1">
      <alignment horizontal="left" wrapText="1"/>
    </xf>
    <xf numFmtId="0" fontId="7" fillId="0" borderId="18" xfId="0" applyNumberFormat="1" applyFont="1" applyFill="1" applyBorder="1" applyAlignment="1">
      <alignment horizontal="left" wrapText="1"/>
    </xf>
    <xf numFmtId="14" fontId="7" fillId="0" borderId="4" xfId="0" applyNumberFormat="1" applyFont="1" applyFill="1" applyBorder="1" applyAlignment="1">
      <alignment horizontal="center"/>
    </xf>
    <xf numFmtId="0" fontId="7" fillId="0" borderId="35" xfId="0" applyNumberFormat="1" applyFont="1" applyFill="1" applyBorder="1" applyAlignment="1">
      <alignment horizontal="center" wrapText="1"/>
    </xf>
    <xf numFmtId="164" fontId="8" fillId="0" borderId="29" xfId="0" applyNumberFormat="1" applyFont="1" applyFill="1" applyBorder="1" applyAlignment="1">
      <alignment horizontal="center"/>
    </xf>
    <xf numFmtId="0" fontId="7" fillId="0" borderId="47" xfId="0" applyNumberFormat="1" applyFont="1" applyFill="1" applyBorder="1" applyAlignment="1">
      <alignment horizontal="left"/>
    </xf>
    <xf numFmtId="164" fontId="8" fillId="0" borderId="36" xfId="0" applyNumberFormat="1" applyFont="1" applyFill="1" applyBorder="1" applyAlignment="1">
      <alignment horizontal="center"/>
    </xf>
    <xf numFmtId="0" fontId="0" fillId="0" borderId="36" xfId="0" applyNumberFormat="1" applyFont="1" applyFill="1" applyBorder="1" applyAlignment="1">
      <alignment horizontal="center" wrapText="1"/>
    </xf>
    <xf numFmtId="164" fontId="5" fillId="0" borderId="35" xfId="0" applyNumberFormat="1" applyFont="1" applyBorder="1" applyAlignment="1">
      <alignment horizontal="center" wrapText="1"/>
    </xf>
    <xf numFmtId="14" fontId="0" fillId="0" borderId="27" xfId="0" applyNumberFormat="1" applyFont="1" applyFill="1" applyBorder="1" applyAlignment="1" quotePrefix="1">
      <alignment horizontal="center"/>
    </xf>
    <xf numFmtId="164" fontId="5" fillId="0" borderId="37" xfId="0" applyNumberFormat="1" applyFont="1" applyFill="1" applyBorder="1" applyAlignment="1">
      <alignment horizontal="center" wrapText="1"/>
    </xf>
    <xf numFmtId="0" fontId="7" fillId="0" borderId="40" xfId="0" applyNumberFormat="1" applyFont="1" applyBorder="1" applyAlignment="1">
      <alignment horizontal="left" wrapText="1"/>
    </xf>
    <xf numFmtId="0" fontId="7" fillId="0" borderId="35" xfId="0" applyNumberFormat="1" applyFont="1" applyBorder="1" applyAlignment="1">
      <alignment horizontal="center" wrapText="1"/>
    </xf>
    <xf numFmtId="0" fontId="0" fillId="0" borderId="40" xfId="0" applyNumberFormat="1" applyFont="1" applyFill="1" applyBorder="1" applyAlignment="1">
      <alignment horizontal="left" wrapText="1"/>
    </xf>
    <xf numFmtId="164" fontId="8" fillId="0" borderId="35" xfId="0" applyNumberFormat="1" applyFont="1" applyFill="1" applyBorder="1" applyAlignment="1">
      <alignment horizontal="center" wrapText="1"/>
    </xf>
    <xf numFmtId="0" fontId="5" fillId="0" borderId="46" xfId="0" applyNumberFormat="1" applyFont="1" applyBorder="1" applyAlignment="1">
      <alignment/>
    </xf>
    <xf numFmtId="0" fontId="0" fillId="0" borderId="30" xfId="0" applyNumberFormat="1" applyFont="1" applyFill="1" applyBorder="1" applyAlignment="1">
      <alignment horizontal="left" wrapText="1"/>
    </xf>
    <xf numFmtId="0" fontId="0" fillId="0" borderId="38" xfId="0" applyNumberFormat="1" applyFont="1" applyBorder="1" applyAlignment="1">
      <alignment horizontal="center" wrapText="1"/>
    </xf>
    <xf numFmtId="14" fontId="0" fillId="0" borderId="27" xfId="0" applyNumberFormat="1" applyFont="1" applyBorder="1" applyAlignment="1">
      <alignment horizontal="center" wrapText="1"/>
    </xf>
    <xf numFmtId="0" fontId="0" fillId="0" borderId="40" xfId="0" applyNumberFormat="1" applyFont="1" applyFill="1" applyBorder="1" applyAlignment="1">
      <alignment horizontal="left"/>
    </xf>
    <xf numFmtId="164" fontId="8" fillId="0" borderId="6" xfId="0" applyNumberFormat="1" applyFont="1" applyFill="1" applyBorder="1" applyAlignment="1">
      <alignment horizontal="center"/>
    </xf>
    <xf numFmtId="164" fontId="8" fillId="0" borderId="48" xfId="0" applyNumberFormat="1" applyFont="1" applyFill="1" applyBorder="1" applyAlignment="1">
      <alignment horizontal="center"/>
    </xf>
    <xf numFmtId="14" fontId="0" fillId="0" borderId="5" xfId="0" applyNumberFormat="1" applyFont="1" applyFill="1" applyBorder="1" applyAlignment="1" quotePrefix="1">
      <alignment horizontal="center"/>
    </xf>
    <xf numFmtId="0" fontId="0" fillId="0" borderId="30" xfId="0" applyNumberFormat="1" applyFont="1" applyBorder="1" applyAlignment="1">
      <alignment horizontal="left" wrapText="1"/>
    </xf>
    <xf numFmtId="0" fontId="7" fillId="0" borderId="59" xfId="0" applyNumberFormat="1" applyFont="1" applyBorder="1" applyAlignment="1">
      <alignment horizontal="left" wrapText="1"/>
    </xf>
    <xf numFmtId="14" fontId="7" fillId="0" borderId="28" xfId="0" applyNumberFormat="1" applyFont="1" applyFill="1" applyBorder="1" applyAlignment="1">
      <alignment horizontal="center" wrapText="1"/>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T167"/>
  <sheetViews>
    <sheetView tabSelected="1" showOutlineSymbols="0" zoomScale="65" zoomScaleNormal="65" workbookViewId="0" topLeftCell="A1">
      <pane ySplit="1275" topLeftCell="BM5" activePane="bottomLeft" state="split"/>
      <selection pane="topLeft" activeCell="F5" sqref="F5"/>
      <selection pane="bottomLeft" activeCell="E6" sqref="E6"/>
    </sheetView>
  </sheetViews>
  <sheetFormatPr defaultColWidth="8.88671875" defaultRowHeight="15"/>
  <cols>
    <col min="1" max="1" width="54.3359375" style="1" customWidth="1"/>
    <col min="2" max="2" width="1.99609375" style="1" customWidth="1"/>
    <col min="3" max="3" width="10.77734375" style="137" customWidth="1"/>
    <col min="4" max="4" width="13.21484375" style="137" bestFit="1" customWidth="1"/>
    <col min="5" max="5" width="10.77734375" style="1" customWidth="1"/>
    <col min="6" max="6" width="11.77734375" style="137" customWidth="1"/>
    <col min="7" max="7" width="13.21484375" style="1" hidden="1" customWidth="1"/>
    <col min="8" max="18" width="9.6640625" style="201" customWidth="1"/>
    <col min="19" max="202" width="9.6640625" style="1" customWidth="1"/>
    <col min="203" max="16384" width="9.6640625" style="0" customWidth="1"/>
  </cols>
  <sheetData>
    <row r="1" spans="1:6" ht="19.5" customHeight="1" thickTop="1">
      <c r="A1" s="17" t="s">
        <v>136</v>
      </c>
      <c r="B1" s="29"/>
      <c r="C1" s="19"/>
      <c r="D1" s="19"/>
      <c r="E1" s="19"/>
      <c r="F1" s="21"/>
    </row>
    <row r="2" spans="1:6" ht="18" customHeight="1">
      <c r="A2" s="18" t="s">
        <v>119</v>
      </c>
      <c r="B2" s="27"/>
      <c r="C2" s="10"/>
      <c r="D2" s="10"/>
      <c r="E2" s="10"/>
      <c r="F2" s="22"/>
    </row>
    <row r="3" spans="1:6" ht="9.75" customHeight="1">
      <c r="A3" s="3"/>
      <c r="B3" s="30"/>
      <c r="C3" s="10"/>
      <c r="D3" s="10"/>
      <c r="E3" s="20"/>
      <c r="F3" s="22"/>
    </row>
    <row r="4" spans="1:7" ht="36.75" thickBot="1">
      <c r="A4" s="23" t="s">
        <v>10</v>
      </c>
      <c r="B4" s="28"/>
      <c r="C4" s="24"/>
      <c r="D4" s="24" t="s">
        <v>110</v>
      </c>
      <c r="E4" s="25" t="s">
        <v>39</v>
      </c>
      <c r="F4" s="26" t="s">
        <v>161</v>
      </c>
      <c r="G4" s="290" t="s">
        <v>109</v>
      </c>
    </row>
    <row r="5" spans="1:6" ht="18.75" customHeight="1" thickTop="1">
      <c r="A5" s="44" t="s">
        <v>18</v>
      </c>
      <c r="B5" s="45"/>
      <c r="C5" s="46"/>
      <c r="D5" s="46"/>
      <c r="E5" s="93"/>
      <c r="F5" s="47"/>
    </row>
    <row r="6" spans="1:7" ht="15.75" customHeight="1">
      <c r="A6" s="190" t="s">
        <v>42</v>
      </c>
      <c r="B6" s="31"/>
      <c r="C6" s="14" t="s">
        <v>106</v>
      </c>
      <c r="D6" s="14" t="str">
        <f aca="true" t="shared" si="0" ref="D6:D39">IF(G6="DCP","DC Pensions",IF(G6="KPM","Auditors",IF(G6="B&amp;C","Auditors",IF(G6="Dep","Department",IF(G6="","","ARC")))))</f>
        <v>ARC</v>
      </c>
      <c r="E6" s="101"/>
      <c r="F6" s="38">
        <v>38590</v>
      </c>
      <c r="G6" s="1" t="str">
        <f aca="true" t="shared" si="1" ref="G6:G39">LEFT(C6,3)</f>
        <v>ARC</v>
      </c>
    </row>
    <row r="7" spans="1:202" s="203" customFormat="1" ht="30.75">
      <c r="A7" s="305" t="s">
        <v>70</v>
      </c>
      <c r="B7" s="300"/>
      <c r="C7" s="318" t="s">
        <v>15</v>
      </c>
      <c r="D7" s="179" t="str">
        <f t="shared" si="0"/>
        <v>ARC</v>
      </c>
      <c r="E7" s="321"/>
      <c r="F7" s="304">
        <v>38596</v>
      </c>
      <c r="G7" s="201" t="str">
        <f t="shared" si="1"/>
        <v>Lis</v>
      </c>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c r="BY7" s="201"/>
      <c r="BZ7" s="201"/>
      <c r="CA7" s="201"/>
      <c r="CB7" s="201"/>
      <c r="CC7" s="201"/>
      <c r="CD7" s="201"/>
      <c r="CE7" s="201"/>
      <c r="CF7" s="201"/>
      <c r="CG7" s="201"/>
      <c r="CH7" s="201"/>
      <c r="CI7" s="201"/>
      <c r="CJ7" s="201"/>
      <c r="CK7" s="201"/>
      <c r="CL7" s="201"/>
      <c r="CM7" s="201"/>
      <c r="CN7" s="201"/>
      <c r="CO7" s="201"/>
      <c r="CP7" s="201"/>
      <c r="CQ7" s="201"/>
      <c r="CR7" s="201"/>
      <c r="CS7" s="201"/>
      <c r="CT7" s="201"/>
      <c r="CU7" s="201"/>
      <c r="CV7" s="201"/>
      <c r="CW7" s="201"/>
      <c r="CX7" s="201"/>
      <c r="CY7" s="201"/>
      <c r="CZ7" s="201"/>
      <c r="DA7" s="201"/>
      <c r="DB7" s="201"/>
      <c r="DC7" s="201"/>
      <c r="DD7" s="201"/>
      <c r="DE7" s="201"/>
      <c r="DF7" s="201"/>
      <c r="DG7" s="201"/>
      <c r="DH7" s="201"/>
      <c r="DI7" s="201"/>
      <c r="DJ7" s="201"/>
      <c r="DK7" s="201"/>
      <c r="DL7" s="201"/>
      <c r="DM7" s="201"/>
      <c r="DN7" s="201"/>
      <c r="DO7" s="201"/>
      <c r="DP7" s="201"/>
      <c r="DQ7" s="201"/>
      <c r="DR7" s="201"/>
      <c r="DS7" s="201"/>
      <c r="DT7" s="201"/>
      <c r="DU7" s="201"/>
      <c r="DV7" s="201"/>
      <c r="DW7" s="201"/>
      <c r="DX7" s="201"/>
      <c r="DY7" s="201"/>
      <c r="DZ7" s="201"/>
      <c r="EA7" s="201"/>
      <c r="EB7" s="201"/>
      <c r="EC7" s="201"/>
      <c r="ED7" s="201"/>
      <c r="EE7" s="201"/>
      <c r="EF7" s="201"/>
      <c r="EG7" s="201"/>
      <c r="EH7" s="201"/>
      <c r="EI7" s="201"/>
      <c r="EJ7" s="201"/>
      <c r="EK7" s="201"/>
      <c r="EL7" s="201"/>
      <c r="EM7" s="201"/>
      <c r="EN7" s="201"/>
      <c r="EO7" s="201"/>
      <c r="EP7" s="201"/>
      <c r="EQ7" s="201"/>
      <c r="ER7" s="201"/>
      <c r="ES7" s="201"/>
      <c r="ET7" s="201"/>
      <c r="EU7" s="201"/>
      <c r="EV7" s="201"/>
      <c r="EW7" s="201"/>
      <c r="EX7" s="201"/>
      <c r="EY7" s="201"/>
      <c r="EZ7" s="201"/>
      <c r="FA7" s="201"/>
      <c r="FB7" s="201"/>
      <c r="FC7" s="201"/>
      <c r="FD7" s="201"/>
      <c r="FE7" s="201"/>
      <c r="FF7" s="201"/>
      <c r="FG7" s="201"/>
      <c r="FH7" s="201"/>
      <c r="FI7" s="201"/>
      <c r="FJ7" s="201"/>
      <c r="FK7" s="201"/>
      <c r="FL7" s="201"/>
      <c r="FM7" s="201"/>
      <c r="FN7" s="201"/>
      <c r="FO7" s="201"/>
      <c r="FP7" s="201"/>
      <c r="FQ7" s="201"/>
      <c r="FR7" s="201"/>
      <c r="FS7" s="201"/>
      <c r="FT7" s="201"/>
      <c r="FU7" s="201"/>
      <c r="FV7" s="201"/>
      <c r="FW7" s="201"/>
      <c r="FX7" s="201"/>
      <c r="FY7" s="201"/>
      <c r="FZ7" s="201"/>
      <c r="GA7" s="201"/>
      <c r="GB7" s="201"/>
      <c r="GC7" s="201"/>
      <c r="GD7" s="201"/>
      <c r="GE7" s="201"/>
      <c r="GF7" s="201"/>
      <c r="GG7" s="201"/>
      <c r="GH7" s="201"/>
      <c r="GI7" s="201"/>
      <c r="GJ7" s="201"/>
      <c r="GK7" s="201"/>
      <c r="GL7" s="201"/>
      <c r="GM7" s="201"/>
      <c r="GN7" s="201"/>
      <c r="GO7" s="201"/>
      <c r="GP7" s="201"/>
      <c r="GQ7" s="201"/>
      <c r="GR7" s="201"/>
      <c r="GS7" s="201"/>
      <c r="GT7" s="201"/>
    </row>
    <row r="8" spans="1:202" s="203" customFormat="1" ht="30.75">
      <c r="A8" s="311" t="s">
        <v>138</v>
      </c>
      <c r="B8" s="312"/>
      <c r="C8" s="125" t="s">
        <v>13</v>
      </c>
      <c r="D8" s="125" t="str">
        <f t="shared" si="0"/>
        <v>DC Pensions</v>
      </c>
      <c r="E8" s="303"/>
      <c r="F8" s="313">
        <v>38597</v>
      </c>
      <c r="G8" s="201" t="str">
        <f t="shared" si="1"/>
        <v>DCP</v>
      </c>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201"/>
      <c r="BX8" s="201"/>
      <c r="BY8" s="201"/>
      <c r="BZ8" s="201"/>
      <c r="CA8" s="201"/>
      <c r="CB8" s="201"/>
      <c r="CC8" s="201"/>
      <c r="CD8" s="201"/>
      <c r="CE8" s="201"/>
      <c r="CF8" s="201"/>
      <c r="CG8" s="201"/>
      <c r="CH8" s="201"/>
      <c r="CI8" s="201"/>
      <c r="CJ8" s="201"/>
      <c r="CK8" s="201"/>
      <c r="CL8" s="201"/>
      <c r="CM8" s="201"/>
      <c r="CN8" s="201"/>
      <c r="CO8" s="201"/>
      <c r="CP8" s="201"/>
      <c r="CQ8" s="201"/>
      <c r="CR8" s="201"/>
      <c r="CS8" s="201"/>
      <c r="CT8" s="201"/>
      <c r="CU8" s="201"/>
      <c r="CV8" s="201"/>
      <c r="CW8" s="201"/>
      <c r="CX8" s="201"/>
      <c r="CY8" s="201"/>
      <c r="CZ8" s="201"/>
      <c r="DA8" s="201"/>
      <c r="DB8" s="201"/>
      <c r="DC8" s="201"/>
      <c r="DD8" s="201"/>
      <c r="DE8" s="201"/>
      <c r="DF8" s="201"/>
      <c r="DG8" s="201"/>
      <c r="DH8" s="201"/>
      <c r="DI8" s="201"/>
      <c r="DJ8" s="201"/>
      <c r="DK8" s="201"/>
      <c r="DL8" s="201"/>
      <c r="DM8" s="201"/>
      <c r="DN8" s="201"/>
      <c r="DO8" s="201"/>
      <c r="DP8" s="201"/>
      <c r="DQ8" s="201"/>
      <c r="DR8" s="201"/>
      <c r="DS8" s="201"/>
      <c r="DT8" s="201"/>
      <c r="DU8" s="201"/>
      <c r="DV8" s="201"/>
      <c r="DW8" s="201"/>
      <c r="DX8" s="201"/>
      <c r="DY8" s="201"/>
      <c r="DZ8" s="201"/>
      <c r="EA8" s="201"/>
      <c r="EB8" s="201"/>
      <c r="EC8" s="201"/>
      <c r="ED8" s="201"/>
      <c r="EE8" s="201"/>
      <c r="EF8" s="201"/>
      <c r="EG8" s="201"/>
      <c r="EH8" s="201"/>
      <c r="EI8" s="201"/>
      <c r="EJ8" s="201"/>
      <c r="EK8" s="201"/>
      <c r="EL8" s="201"/>
      <c r="EM8" s="201"/>
      <c r="EN8" s="201"/>
      <c r="EO8" s="201"/>
      <c r="EP8" s="201"/>
      <c r="EQ8" s="201"/>
      <c r="ER8" s="201"/>
      <c r="ES8" s="201"/>
      <c r="ET8" s="201"/>
      <c r="EU8" s="201"/>
      <c r="EV8" s="201"/>
      <c r="EW8" s="201"/>
      <c r="EX8" s="201"/>
      <c r="EY8" s="201"/>
      <c r="EZ8" s="201"/>
      <c r="FA8" s="201"/>
      <c r="FB8" s="201"/>
      <c r="FC8" s="201"/>
      <c r="FD8" s="201"/>
      <c r="FE8" s="201"/>
      <c r="FF8" s="201"/>
      <c r="FG8" s="201"/>
      <c r="FH8" s="201"/>
      <c r="FI8" s="201"/>
      <c r="FJ8" s="201"/>
      <c r="FK8" s="201"/>
      <c r="FL8" s="201"/>
      <c r="FM8" s="201"/>
      <c r="FN8" s="201"/>
      <c r="FO8" s="201"/>
      <c r="FP8" s="201"/>
      <c r="FQ8" s="201"/>
      <c r="FR8" s="201"/>
      <c r="FS8" s="201"/>
      <c r="FT8" s="201"/>
      <c r="FU8" s="201"/>
      <c r="FV8" s="201"/>
      <c r="FW8" s="201"/>
      <c r="FX8" s="201"/>
      <c r="FY8" s="201"/>
      <c r="FZ8" s="201"/>
      <c r="GA8" s="201"/>
      <c r="GB8" s="201"/>
      <c r="GC8" s="201"/>
      <c r="GD8" s="201"/>
      <c r="GE8" s="201"/>
      <c r="GF8" s="201"/>
      <c r="GG8" s="201"/>
      <c r="GH8" s="201"/>
      <c r="GI8" s="201"/>
      <c r="GJ8" s="201"/>
      <c r="GK8" s="201"/>
      <c r="GL8" s="201"/>
      <c r="GM8" s="201"/>
      <c r="GN8" s="201"/>
      <c r="GO8" s="201"/>
      <c r="GP8" s="201"/>
      <c r="GQ8" s="201"/>
      <c r="GR8" s="201"/>
      <c r="GS8" s="201"/>
      <c r="GT8" s="201"/>
    </row>
    <row r="9" spans="1:7" ht="31.5" customHeight="1">
      <c r="A9" s="87" t="s">
        <v>59</v>
      </c>
      <c r="B9" s="257"/>
      <c r="C9" s="94" t="s">
        <v>15</v>
      </c>
      <c r="D9" s="94" t="str">
        <f t="shared" si="0"/>
        <v>ARC</v>
      </c>
      <c r="E9" s="101"/>
      <c r="F9" s="122">
        <v>38597</v>
      </c>
      <c r="G9" s="1" t="str">
        <f t="shared" si="1"/>
        <v>Lis</v>
      </c>
    </row>
    <row r="10" spans="1:7" ht="48" customHeight="1">
      <c r="A10" s="282" t="s">
        <v>92</v>
      </c>
      <c r="B10" s="283"/>
      <c r="C10" s="36" t="s">
        <v>15</v>
      </c>
      <c r="D10" s="36" t="str">
        <f t="shared" si="0"/>
        <v>ARC</v>
      </c>
      <c r="E10" s="319"/>
      <c r="F10" s="284">
        <v>38597</v>
      </c>
      <c r="G10" s="1" t="str">
        <f t="shared" si="1"/>
        <v>Lis</v>
      </c>
    </row>
    <row r="11" spans="1:202" s="59" customFormat="1" ht="90.75">
      <c r="A11" s="121" t="s">
        <v>139</v>
      </c>
      <c r="B11" s="326"/>
      <c r="C11" s="126" t="s">
        <v>140</v>
      </c>
      <c r="D11" s="126" t="str">
        <f t="shared" si="0"/>
        <v>ARC</v>
      </c>
      <c r="E11" s="193"/>
      <c r="F11" s="67">
        <v>38597</v>
      </c>
      <c r="G11" s="58" t="str">
        <f t="shared" si="1"/>
        <v>FMB</v>
      </c>
      <c r="H11" s="160"/>
      <c r="I11" s="160"/>
      <c r="J11" s="160"/>
      <c r="K11" s="160"/>
      <c r="L11" s="160"/>
      <c r="M11" s="160"/>
      <c r="N11" s="160"/>
      <c r="O11" s="160"/>
      <c r="P11" s="160"/>
      <c r="Q11" s="160"/>
      <c r="R11" s="160"/>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row>
    <row r="12" spans="1:202" s="59" customFormat="1" ht="60.75">
      <c r="A12" s="121" t="s">
        <v>71</v>
      </c>
      <c r="B12" s="326"/>
      <c r="C12" s="126" t="s">
        <v>140</v>
      </c>
      <c r="D12" s="126" t="str">
        <f t="shared" si="0"/>
        <v>ARC</v>
      </c>
      <c r="E12" s="193"/>
      <c r="F12" s="67">
        <v>38597</v>
      </c>
      <c r="G12" s="58" t="str">
        <f t="shared" si="1"/>
        <v>FMB</v>
      </c>
      <c r="H12" s="160"/>
      <c r="I12" s="160"/>
      <c r="J12" s="160"/>
      <c r="K12" s="160"/>
      <c r="L12" s="160"/>
      <c r="M12" s="160"/>
      <c r="N12" s="160"/>
      <c r="O12" s="160"/>
      <c r="P12" s="160"/>
      <c r="Q12" s="160"/>
      <c r="R12" s="160"/>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row>
    <row r="13" spans="1:202" s="55" customFormat="1" ht="31.5" thickBot="1">
      <c r="A13" s="123" t="s">
        <v>124</v>
      </c>
      <c r="B13" s="124"/>
      <c r="C13" s="125" t="s">
        <v>118</v>
      </c>
      <c r="D13" s="125" t="str">
        <f t="shared" si="0"/>
        <v>DC Pensions</v>
      </c>
      <c r="E13" s="120"/>
      <c r="F13" s="113">
        <v>38597</v>
      </c>
      <c r="G13" s="1" t="str">
        <f t="shared" si="1"/>
        <v>DCP</v>
      </c>
      <c r="H13" s="185"/>
      <c r="I13" s="185"/>
      <c r="J13" s="185"/>
      <c r="K13" s="185"/>
      <c r="L13" s="185"/>
      <c r="M13" s="185"/>
      <c r="N13" s="185"/>
      <c r="O13" s="185"/>
      <c r="P13" s="185"/>
      <c r="Q13" s="185"/>
      <c r="R13" s="185"/>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row>
    <row r="14" spans="1:7" ht="16.5" thickBot="1">
      <c r="A14" s="106" t="s">
        <v>74</v>
      </c>
      <c r="B14" s="107"/>
      <c r="C14" s="261" t="s">
        <v>12</v>
      </c>
      <c r="D14" s="261" t="str">
        <f t="shared" si="0"/>
        <v>ARC</v>
      </c>
      <c r="E14" s="144"/>
      <c r="F14" s="109">
        <v>38597</v>
      </c>
      <c r="G14" s="1" t="str">
        <f t="shared" si="1"/>
        <v>SSB</v>
      </c>
    </row>
    <row r="15" spans="1:7" ht="16.5" customHeight="1">
      <c r="A15" s="103" t="s">
        <v>29</v>
      </c>
      <c r="B15" s="104"/>
      <c r="C15" s="102" t="s">
        <v>15</v>
      </c>
      <c r="D15" s="102" t="str">
        <f t="shared" si="0"/>
        <v>ARC</v>
      </c>
      <c r="E15" s="145"/>
      <c r="F15" s="105">
        <v>38601</v>
      </c>
      <c r="G15" s="1" t="str">
        <f t="shared" si="1"/>
        <v>Lis</v>
      </c>
    </row>
    <row r="16" spans="1:7" ht="30.75">
      <c r="A16" s="292" t="s">
        <v>125</v>
      </c>
      <c r="B16" s="293"/>
      <c r="C16" s="102" t="s">
        <v>126</v>
      </c>
      <c r="D16" s="102" t="str">
        <f t="shared" si="0"/>
        <v>ARC</v>
      </c>
      <c r="E16" s="148"/>
      <c r="F16" s="294">
        <v>38601</v>
      </c>
      <c r="G16" s="1" t="str">
        <f t="shared" si="1"/>
        <v>Mat</v>
      </c>
    </row>
    <row r="17" spans="1:7" ht="30.75">
      <c r="A17" s="136" t="s">
        <v>122</v>
      </c>
      <c r="B17" s="31"/>
      <c r="C17" s="102" t="s">
        <v>15</v>
      </c>
      <c r="D17" s="102" t="str">
        <f t="shared" si="0"/>
        <v>ARC</v>
      </c>
      <c r="E17" s="158"/>
      <c r="F17" s="40">
        <v>38601</v>
      </c>
      <c r="G17" s="1" t="str">
        <f t="shared" si="1"/>
        <v>Lis</v>
      </c>
    </row>
    <row r="18" spans="1:202" s="55" customFormat="1" ht="30.75">
      <c r="A18" s="60" t="s">
        <v>90</v>
      </c>
      <c r="B18" s="61"/>
      <c r="C18" s="132" t="s">
        <v>32</v>
      </c>
      <c r="D18" s="132" t="str">
        <f t="shared" si="0"/>
        <v>ARC</v>
      </c>
      <c r="E18" s="95"/>
      <c r="F18" s="62">
        <v>38601</v>
      </c>
      <c r="G18" s="1" t="str">
        <f t="shared" si="1"/>
        <v>Lis</v>
      </c>
      <c r="H18" s="185"/>
      <c r="I18" s="185"/>
      <c r="J18" s="185"/>
      <c r="K18" s="185"/>
      <c r="L18" s="185"/>
      <c r="M18" s="185"/>
      <c r="N18" s="185"/>
      <c r="O18" s="185"/>
      <c r="P18" s="185"/>
      <c r="Q18" s="185"/>
      <c r="R18" s="185"/>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row>
    <row r="19" spans="1:202" s="55" customFormat="1" ht="31.5" customHeight="1">
      <c r="A19" s="60" t="s">
        <v>28</v>
      </c>
      <c r="B19" s="61"/>
      <c r="C19" s="132" t="s">
        <v>13</v>
      </c>
      <c r="D19" s="132" t="str">
        <f t="shared" si="0"/>
        <v>DC Pensions</v>
      </c>
      <c r="E19" s="95"/>
      <c r="F19" s="62">
        <v>38601</v>
      </c>
      <c r="G19" s="1" t="str">
        <f t="shared" si="1"/>
        <v>DCP</v>
      </c>
      <c r="H19" s="185"/>
      <c r="I19" s="185"/>
      <c r="J19" s="185"/>
      <c r="K19" s="185"/>
      <c r="L19" s="185"/>
      <c r="M19" s="185"/>
      <c r="N19" s="185"/>
      <c r="O19" s="185"/>
      <c r="P19" s="185"/>
      <c r="Q19" s="185"/>
      <c r="R19" s="185"/>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row>
    <row r="20" spans="1:202" s="55" customFormat="1" ht="31.5" customHeight="1">
      <c r="A20" s="114" t="s">
        <v>30</v>
      </c>
      <c r="B20" s="115"/>
      <c r="C20" s="97" t="s">
        <v>13</v>
      </c>
      <c r="D20" s="97" t="str">
        <f t="shared" si="0"/>
        <v>DC Pensions</v>
      </c>
      <c r="E20" s="112"/>
      <c r="F20" s="116">
        <v>38601</v>
      </c>
      <c r="G20" s="1" t="str">
        <f t="shared" si="1"/>
        <v>DCP</v>
      </c>
      <c r="H20" s="185"/>
      <c r="I20" s="185"/>
      <c r="J20" s="185"/>
      <c r="K20" s="185"/>
      <c r="L20" s="185"/>
      <c r="M20" s="185"/>
      <c r="N20" s="185"/>
      <c r="O20" s="185"/>
      <c r="P20" s="185"/>
      <c r="Q20" s="185"/>
      <c r="R20" s="185"/>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row>
    <row r="21" spans="1:202" s="52" customFormat="1" ht="31.5" customHeight="1">
      <c r="A21" s="98" t="s">
        <v>57</v>
      </c>
      <c r="B21" s="99"/>
      <c r="C21" s="100" t="s">
        <v>17</v>
      </c>
      <c r="D21" s="100" t="str">
        <f t="shared" si="0"/>
        <v>Department</v>
      </c>
      <c r="E21" s="138"/>
      <c r="F21" s="139">
        <v>38601</v>
      </c>
      <c r="G21" s="1" t="str">
        <f t="shared" si="1"/>
        <v>Dep</v>
      </c>
      <c r="H21" s="231"/>
      <c r="I21" s="231"/>
      <c r="J21" s="231"/>
      <c r="K21" s="231"/>
      <c r="L21" s="231"/>
      <c r="M21" s="231"/>
      <c r="N21" s="231"/>
      <c r="O21" s="231"/>
      <c r="P21" s="231"/>
      <c r="Q21" s="231"/>
      <c r="R21" s="231"/>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row>
    <row r="22" spans="1:202" s="52" customFormat="1" ht="31.5" customHeight="1">
      <c r="A22" s="98" t="s">
        <v>72</v>
      </c>
      <c r="B22" s="99"/>
      <c r="C22" s="263" t="s">
        <v>17</v>
      </c>
      <c r="D22" s="263" t="str">
        <f t="shared" si="0"/>
        <v>Department</v>
      </c>
      <c r="E22" s="138"/>
      <c r="F22" s="139">
        <v>38602</v>
      </c>
      <c r="G22" s="1" t="str">
        <f t="shared" si="1"/>
        <v>Dep</v>
      </c>
      <c r="H22" s="231"/>
      <c r="I22" s="231"/>
      <c r="J22" s="231"/>
      <c r="K22" s="231"/>
      <c r="L22" s="231"/>
      <c r="M22" s="231"/>
      <c r="N22" s="231"/>
      <c r="O22" s="231"/>
      <c r="P22" s="231"/>
      <c r="Q22" s="231"/>
      <c r="R22" s="231"/>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row>
    <row r="23" spans="1:202" s="55" customFormat="1" ht="30.75">
      <c r="A23" s="291" t="s">
        <v>26</v>
      </c>
      <c r="B23" s="258"/>
      <c r="C23" s="111" t="s">
        <v>21</v>
      </c>
      <c r="D23" s="111" t="str">
        <f t="shared" si="0"/>
        <v>ARC</v>
      </c>
      <c r="E23" s="120"/>
      <c r="F23" s="135">
        <v>38607</v>
      </c>
      <c r="G23" s="1" t="str">
        <f t="shared" si="1"/>
        <v>Dan</v>
      </c>
      <c r="H23" s="185"/>
      <c r="I23" s="185"/>
      <c r="J23" s="185"/>
      <c r="K23" s="185"/>
      <c r="L23" s="185"/>
      <c r="M23" s="185"/>
      <c r="N23" s="185"/>
      <c r="O23" s="185"/>
      <c r="P23" s="185"/>
      <c r="Q23" s="185"/>
      <c r="R23" s="185"/>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row>
    <row r="24" spans="1:202" s="186" customFormat="1" ht="15.75">
      <c r="A24" s="197" t="s">
        <v>111</v>
      </c>
      <c r="B24" s="198"/>
      <c r="C24" s="181" t="s">
        <v>13</v>
      </c>
      <c r="D24" s="181" t="str">
        <f t="shared" si="0"/>
        <v>DC Pensions</v>
      </c>
      <c r="E24" s="199"/>
      <c r="F24" s="200">
        <v>38607</v>
      </c>
      <c r="G24" s="201" t="str">
        <f t="shared" si="1"/>
        <v>DCP</v>
      </c>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5"/>
      <c r="CF24" s="185"/>
      <c r="CG24" s="185"/>
      <c r="CH24" s="185"/>
      <c r="CI24" s="185"/>
      <c r="CJ24" s="185"/>
      <c r="CK24" s="185"/>
      <c r="CL24" s="185"/>
      <c r="CM24" s="185"/>
      <c r="CN24" s="185"/>
      <c r="CO24" s="185"/>
      <c r="CP24" s="185"/>
      <c r="CQ24" s="185"/>
      <c r="CR24" s="185"/>
      <c r="CS24" s="185"/>
      <c r="CT24" s="185"/>
      <c r="CU24" s="185"/>
      <c r="CV24" s="185"/>
      <c r="CW24" s="185"/>
      <c r="CX24" s="185"/>
      <c r="CY24" s="185"/>
      <c r="CZ24" s="185"/>
      <c r="DA24" s="185"/>
      <c r="DB24" s="185"/>
      <c r="DC24" s="185"/>
      <c r="DD24" s="185"/>
      <c r="DE24" s="185"/>
      <c r="DF24" s="185"/>
      <c r="DG24" s="185"/>
      <c r="DH24" s="185"/>
      <c r="DI24" s="185"/>
      <c r="DJ24" s="185"/>
      <c r="DK24" s="185"/>
      <c r="DL24" s="185"/>
      <c r="DM24" s="185"/>
      <c r="DN24" s="185"/>
      <c r="DO24" s="185"/>
      <c r="DP24" s="185"/>
      <c r="DQ24" s="185"/>
      <c r="DR24" s="185"/>
      <c r="DS24" s="185"/>
      <c r="DT24" s="185"/>
      <c r="DU24" s="185"/>
      <c r="DV24" s="185"/>
      <c r="DW24" s="185"/>
      <c r="DX24" s="185"/>
      <c r="DY24" s="185"/>
      <c r="DZ24" s="185"/>
      <c r="EA24" s="185"/>
      <c r="EB24" s="185"/>
      <c r="EC24" s="185"/>
      <c r="ED24" s="185"/>
      <c r="EE24" s="185"/>
      <c r="EF24" s="185"/>
      <c r="EG24" s="185"/>
      <c r="EH24" s="185"/>
      <c r="EI24" s="185"/>
      <c r="EJ24" s="185"/>
      <c r="EK24" s="185"/>
      <c r="EL24" s="185"/>
      <c r="EM24" s="185"/>
      <c r="EN24" s="185"/>
      <c r="EO24" s="185"/>
      <c r="EP24" s="185"/>
      <c r="EQ24" s="185"/>
      <c r="ER24" s="185"/>
      <c r="ES24" s="185"/>
      <c r="ET24" s="185"/>
      <c r="EU24" s="185"/>
      <c r="EV24" s="185"/>
      <c r="EW24" s="185"/>
      <c r="EX24" s="185"/>
      <c r="EY24" s="185"/>
      <c r="EZ24" s="185"/>
      <c r="FA24" s="185"/>
      <c r="FB24" s="185"/>
      <c r="FC24" s="185"/>
      <c r="FD24" s="185"/>
      <c r="FE24" s="185"/>
      <c r="FF24" s="185"/>
      <c r="FG24" s="185"/>
      <c r="FH24" s="185"/>
      <c r="FI24" s="185"/>
      <c r="FJ24" s="185"/>
      <c r="FK24" s="185"/>
      <c r="FL24" s="185"/>
      <c r="FM24" s="185"/>
      <c r="FN24" s="185"/>
      <c r="FO24" s="185"/>
      <c r="FP24" s="185"/>
      <c r="FQ24" s="185"/>
      <c r="FR24" s="185"/>
      <c r="FS24" s="185"/>
      <c r="FT24" s="185"/>
      <c r="FU24" s="185"/>
      <c r="FV24" s="185"/>
      <c r="FW24" s="185"/>
      <c r="FX24" s="185"/>
      <c r="FY24" s="185"/>
      <c r="FZ24" s="185"/>
      <c r="GA24" s="185"/>
      <c r="GB24" s="185"/>
      <c r="GC24" s="185"/>
      <c r="GD24" s="185"/>
      <c r="GE24" s="185"/>
      <c r="GF24" s="185"/>
      <c r="GG24" s="185"/>
      <c r="GH24" s="185"/>
      <c r="GI24" s="185"/>
      <c r="GJ24" s="185"/>
      <c r="GK24" s="185"/>
      <c r="GL24" s="185"/>
      <c r="GM24" s="185"/>
      <c r="GN24" s="185"/>
      <c r="GO24" s="185"/>
      <c r="GP24" s="185"/>
      <c r="GQ24" s="185"/>
      <c r="GR24" s="185"/>
      <c r="GS24" s="185"/>
      <c r="GT24" s="185"/>
    </row>
    <row r="25" spans="1:202" s="55" customFormat="1" ht="31.5" customHeight="1">
      <c r="A25" s="114" t="s">
        <v>44</v>
      </c>
      <c r="B25" s="127"/>
      <c r="C25" s="97" t="s">
        <v>13</v>
      </c>
      <c r="D25" s="97" t="str">
        <f t="shared" si="0"/>
        <v>DC Pensions</v>
      </c>
      <c r="E25" s="112"/>
      <c r="F25" s="116">
        <v>38608</v>
      </c>
      <c r="G25" s="1" t="str">
        <f t="shared" si="1"/>
        <v>DCP</v>
      </c>
      <c r="H25" s="185"/>
      <c r="I25" s="185"/>
      <c r="J25" s="185"/>
      <c r="K25" s="185"/>
      <c r="L25" s="185"/>
      <c r="M25" s="185"/>
      <c r="N25" s="185"/>
      <c r="O25" s="185"/>
      <c r="P25" s="185"/>
      <c r="Q25" s="185"/>
      <c r="R25" s="185"/>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row>
    <row r="26" spans="1:202" s="55" customFormat="1" ht="30.75">
      <c r="A26" s="114" t="s">
        <v>95</v>
      </c>
      <c r="B26" s="127"/>
      <c r="C26" s="97" t="s">
        <v>137</v>
      </c>
      <c r="D26" s="97" t="str">
        <f t="shared" si="0"/>
        <v>DC Pensions</v>
      </c>
      <c r="E26" s="112"/>
      <c r="F26" s="116">
        <v>38610</v>
      </c>
      <c r="G26" s="53" t="str">
        <f t="shared" si="1"/>
        <v>DCP</v>
      </c>
      <c r="H26" s="185"/>
      <c r="I26" s="185"/>
      <c r="J26" s="185"/>
      <c r="K26" s="185"/>
      <c r="L26" s="185"/>
      <c r="M26" s="185"/>
      <c r="N26" s="185"/>
      <c r="O26" s="185"/>
      <c r="P26" s="185"/>
      <c r="Q26" s="185"/>
      <c r="R26" s="185"/>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row>
    <row r="27" spans="1:202" s="55" customFormat="1" ht="30.75">
      <c r="A27" s="335" t="s">
        <v>143</v>
      </c>
      <c r="B27" s="258"/>
      <c r="C27" s="97" t="s">
        <v>155</v>
      </c>
      <c r="D27" s="97" t="str">
        <f t="shared" si="0"/>
        <v>DC Pensions</v>
      </c>
      <c r="E27" s="120"/>
      <c r="F27" s="178">
        <v>38610</v>
      </c>
      <c r="G27" s="53" t="str">
        <f t="shared" si="1"/>
        <v>DCP</v>
      </c>
      <c r="H27" s="185"/>
      <c r="I27" s="185"/>
      <c r="J27" s="185"/>
      <c r="K27" s="185"/>
      <c r="L27" s="185"/>
      <c r="M27" s="185"/>
      <c r="N27" s="185"/>
      <c r="O27" s="185"/>
      <c r="P27" s="185"/>
      <c r="Q27" s="185"/>
      <c r="R27" s="185"/>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row>
    <row r="28" spans="1:202" s="55" customFormat="1" ht="30.75">
      <c r="A28" s="80" t="s">
        <v>144</v>
      </c>
      <c r="B28" s="258"/>
      <c r="C28" s="97" t="s">
        <v>155</v>
      </c>
      <c r="D28" s="97" t="str">
        <f t="shared" si="0"/>
        <v>DC Pensions</v>
      </c>
      <c r="E28" s="120"/>
      <c r="F28" s="178">
        <v>38610</v>
      </c>
      <c r="G28" s="53" t="str">
        <f t="shared" si="1"/>
        <v>DCP</v>
      </c>
      <c r="H28" s="185"/>
      <c r="I28" s="185"/>
      <c r="J28" s="185"/>
      <c r="K28" s="185"/>
      <c r="L28" s="185"/>
      <c r="M28" s="185"/>
      <c r="N28" s="185"/>
      <c r="O28" s="185"/>
      <c r="P28" s="185"/>
      <c r="Q28" s="185"/>
      <c r="R28" s="185"/>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row>
    <row r="29" spans="1:202" s="59" customFormat="1" ht="15.75">
      <c r="A29" s="84" t="s">
        <v>58</v>
      </c>
      <c r="B29" s="196"/>
      <c r="C29" s="126" t="s">
        <v>15</v>
      </c>
      <c r="D29" s="126" t="str">
        <f t="shared" si="0"/>
        <v>ARC</v>
      </c>
      <c r="E29" s="193"/>
      <c r="F29" s="135">
        <v>38610</v>
      </c>
      <c r="G29" s="1" t="str">
        <f t="shared" si="1"/>
        <v>Lis</v>
      </c>
      <c r="H29" s="160"/>
      <c r="I29" s="160"/>
      <c r="J29" s="160"/>
      <c r="K29" s="160"/>
      <c r="L29" s="160"/>
      <c r="M29" s="160"/>
      <c r="N29" s="160"/>
      <c r="O29" s="160"/>
      <c r="P29" s="160"/>
      <c r="Q29" s="160"/>
      <c r="R29" s="160"/>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row>
    <row r="30" spans="1:202" s="59" customFormat="1" ht="29.25" customHeight="1">
      <c r="A30" s="114" t="s">
        <v>145</v>
      </c>
      <c r="B30" s="72"/>
      <c r="C30" s="97" t="s">
        <v>33</v>
      </c>
      <c r="D30" s="97" t="str">
        <f t="shared" si="0"/>
        <v>DC Pensions</v>
      </c>
      <c r="E30" s="112"/>
      <c r="F30" s="116">
        <v>38610</v>
      </c>
      <c r="G30" s="1" t="str">
        <f t="shared" si="1"/>
        <v>DCP</v>
      </c>
      <c r="H30" s="160"/>
      <c r="I30" s="160"/>
      <c r="J30" s="160"/>
      <c r="K30" s="160"/>
      <c r="L30" s="160"/>
      <c r="M30" s="160"/>
      <c r="N30" s="160"/>
      <c r="O30" s="160"/>
      <c r="P30" s="160"/>
      <c r="Q30" s="160"/>
      <c r="R30" s="160"/>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row>
    <row r="31" spans="1:202" s="52" customFormat="1" ht="15.75" customHeight="1">
      <c r="A31" s="182" t="s">
        <v>31</v>
      </c>
      <c r="B31" s="99"/>
      <c r="C31" s="100" t="s">
        <v>17</v>
      </c>
      <c r="D31" s="100" t="str">
        <f t="shared" si="0"/>
        <v>Department</v>
      </c>
      <c r="E31" s="159"/>
      <c r="F31" s="139">
        <v>38611</v>
      </c>
      <c r="G31" s="1" t="str">
        <f t="shared" si="1"/>
        <v>Dep</v>
      </c>
      <c r="H31" s="231"/>
      <c r="I31" s="231"/>
      <c r="J31" s="231"/>
      <c r="K31" s="231"/>
      <c r="L31" s="231"/>
      <c r="M31" s="231"/>
      <c r="N31" s="231"/>
      <c r="O31" s="231"/>
      <c r="P31" s="231"/>
      <c r="Q31" s="231"/>
      <c r="R31" s="231"/>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row>
    <row r="32" spans="1:202" s="203" customFormat="1" ht="48" customHeight="1">
      <c r="A32" s="212" t="s">
        <v>146</v>
      </c>
      <c r="B32" s="213"/>
      <c r="C32" s="74" t="s">
        <v>15</v>
      </c>
      <c r="D32" s="74" t="str">
        <f t="shared" si="0"/>
        <v>ARC</v>
      </c>
      <c r="E32" s="202"/>
      <c r="F32" s="214">
        <v>38611</v>
      </c>
      <c r="G32" s="1" t="str">
        <f t="shared" si="1"/>
        <v>Lis</v>
      </c>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c r="BS32" s="201"/>
      <c r="BT32" s="201"/>
      <c r="BU32" s="201"/>
      <c r="BV32" s="201"/>
      <c r="BW32" s="201"/>
      <c r="BX32" s="201"/>
      <c r="BY32" s="201"/>
      <c r="BZ32" s="201"/>
      <c r="CA32" s="201"/>
      <c r="CB32" s="201"/>
      <c r="CC32" s="201"/>
      <c r="CD32" s="201"/>
      <c r="CE32" s="201"/>
      <c r="CF32" s="201"/>
      <c r="CG32" s="201"/>
      <c r="CH32" s="201"/>
      <c r="CI32" s="201"/>
      <c r="CJ32" s="201"/>
      <c r="CK32" s="201"/>
      <c r="CL32" s="201"/>
      <c r="CM32" s="201"/>
      <c r="CN32" s="201"/>
      <c r="CO32" s="201"/>
      <c r="CP32" s="201"/>
      <c r="CQ32" s="201"/>
      <c r="CR32" s="201"/>
      <c r="CS32" s="201"/>
      <c r="CT32" s="201"/>
      <c r="CU32" s="201"/>
      <c r="CV32" s="201"/>
      <c r="CW32" s="201"/>
      <c r="CX32" s="201"/>
      <c r="CY32" s="201"/>
      <c r="CZ32" s="201"/>
      <c r="DA32" s="201"/>
      <c r="DB32" s="201"/>
      <c r="DC32" s="201"/>
      <c r="DD32" s="201"/>
      <c r="DE32" s="201"/>
      <c r="DF32" s="201"/>
      <c r="DG32" s="201"/>
      <c r="DH32" s="201"/>
      <c r="DI32" s="201"/>
      <c r="DJ32" s="201"/>
      <c r="DK32" s="201"/>
      <c r="DL32" s="201"/>
      <c r="DM32" s="201"/>
      <c r="DN32" s="201"/>
      <c r="DO32" s="201"/>
      <c r="DP32" s="201"/>
      <c r="DQ32" s="201"/>
      <c r="DR32" s="201"/>
      <c r="DS32" s="201"/>
      <c r="DT32" s="201"/>
      <c r="DU32" s="201"/>
      <c r="DV32" s="201"/>
      <c r="DW32" s="201"/>
      <c r="DX32" s="201"/>
      <c r="DY32" s="201"/>
      <c r="DZ32" s="201"/>
      <c r="EA32" s="201"/>
      <c r="EB32" s="201"/>
      <c r="EC32" s="201"/>
      <c r="ED32" s="201"/>
      <c r="EE32" s="201"/>
      <c r="EF32" s="201"/>
      <c r="EG32" s="201"/>
      <c r="EH32" s="201"/>
      <c r="EI32" s="201"/>
      <c r="EJ32" s="201"/>
      <c r="EK32" s="201"/>
      <c r="EL32" s="201"/>
      <c r="EM32" s="201"/>
      <c r="EN32" s="201"/>
      <c r="EO32" s="201"/>
      <c r="EP32" s="201"/>
      <c r="EQ32" s="201"/>
      <c r="ER32" s="201"/>
      <c r="ES32" s="201"/>
      <c r="ET32" s="201"/>
      <c r="EU32" s="201"/>
      <c r="EV32" s="201"/>
      <c r="EW32" s="201"/>
      <c r="EX32" s="201"/>
      <c r="EY32" s="201"/>
      <c r="EZ32" s="201"/>
      <c r="FA32" s="201"/>
      <c r="FB32" s="201"/>
      <c r="FC32" s="201"/>
      <c r="FD32" s="201"/>
      <c r="FE32" s="201"/>
      <c r="FF32" s="201"/>
      <c r="FG32" s="201"/>
      <c r="FH32" s="201"/>
      <c r="FI32" s="201"/>
      <c r="FJ32" s="201"/>
      <c r="FK32" s="201"/>
      <c r="FL32" s="201"/>
      <c r="FM32" s="201"/>
      <c r="FN32" s="201"/>
      <c r="FO32" s="201"/>
      <c r="FP32" s="201"/>
      <c r="FQ32" s="201"/>
      <c r="FR32" s="201"/>
      <c r="FS32" s="201"/>
      <c r="FT32" s="201"/>
      <c r="FU32" s="201"/>
      <c r="FV32" s="201"/>
      <c r="FW32" s="201"/>
      <c r="FX32" s="201"/>
      <c r="FY32" s="201"/>
      <c r="FZ32" s="201"/>
      <c r="GA32" s="201"/>
      <c r="GB32" s="201"/>
      <c r="GC32" s="201"/>
      <c r="GD32" s="201"/>
      <c r="GE32" s="201"/>
      <c r="GF32" s="201"/>
      <c r="GG32" s="201"/>
      <c r="GH32" s="201"/>
      <c r="GI32" s="201"/>
      <c r="GJ32" s="201"/>
      <c r="GK32" s="201"/>
      <c r="GL32" s="201"/>
      <c r="GM32" s="201"/>
      <c r="GN32" s="201"/>
      <c r="GO32" s="201"/>
      <c r="GP32" s="201"/>
      <c r="GQ32" s="201"/>
      <c r="GR32" s="201"/>
      <c r="GS32" s="201"/>
      <c r="GT32" s="201"/>
    </row>
    <row r="33" spans="1:7" ht="31.5" customHeight="1">
      <c r="A33" s="76" t="s">
        <v>123</v>
      </c>
      <c r="B33" s="77"/>
      <c r="C33" s="73" t="s">
        <v>14</v>
      </c>
      <c r="D33" s="73" t="str">
        <f t="shared" si="0"/>
        <v>ARC</v>
      </c>
      <c r="E33" s="101"/>
      <c r="F33" s="70">
        <v>38611</v>
      </c>
      <c r="G33" s="1" t="str">
        <f t="shared" si="1"/>
        <v>Peg</v>
      </c>
    </row>
    <row r="34" spans="1:202" s="55" customFormat="1" ht="31.5" customHeight="1">
      <c r="A34" s="114" t="s">
        <v>91</v>
      </c>
      <c r="B34" s="127"/>
      <c r="C34" s="97" t="s">
        <v>13</v>
      </c>
      <c r="D34" s="97" t="str">
        <f t="shared" si="0"/>
        <v>DC Pensions</v>
      </c>
      <c r="E34" s="112"/>
      <c r="F34" s="116">
        <v>38615</v>
      </c>
      <c r="G34" s="1" t="str">
        <f t="shared" si="1"/>
        <v>DCP</v>
      </c>
      <c r="H34" s="185"/>
      <c r="I34" s="185"/>
      <c r="J34" s="185"/>
      <c r="K34" s="185"/>
      <c r="L34" s="185"/>
      <c r="M34" s="185"/>
      <c r="N34" s="185"/>
      <c r="O34" s="185"/>
      <c r="P34" s="185"/>
      <c r="Q34" s="185"/>
      <c r="R34" s="185"/>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row>
    <row r="35" spans="1:202" s="203" customFormat="1" ht="76.5">
      <c r="A35" s="204" t="s">
        <v>73</v>
      </c>
      <c r="B35" s="205"/>
      <c r="C35" s="206" t="s">
        <v>15</v>
      </c>
      <c r="D35" s="206" t="str">
        <f t="shared" si="0"/>
        <v>ARC</v>
      </c>
      <c r="E35" s="207"/>
      <c r="F35" s="208">
        <v>38615</v>
      </c>
      <c r="G35" s="1" t="str">
        <f t="shared" si="1"/>
        <v>Lis</v>
      </c>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1"/>
      <c r="BR35" s="201"/>
      <c r="BS35" s="201"/>
      <c r="BT35" s="201"/>
      <c r="BU35" s="201"/>
      <c r="BV35" s="201"/>
      <c r="BW35" s="201"/>
      <c r="BX35" s="201"/>
      <c r="BY35" s="201"/>
      <c r="BZ35" s="201"/>
      <c r="CA35" s="201"/>
      <c r="CB35" s="201"/>
      <c r="CC35" s="201"/>
      <c r="CD35" s="201"/>
      <c r="CE35" s="201"/>
      <c r="CF35" s="201"/>
      <c r="CG35" s="201"/>
      <c r="CH35" s="201"/>
      <c r="CI35" s="201"/>
      <c r="CJ35" s="201"/>
      <c r="CK35" s="201"/>
      <c r="CL35" s="201"/>
      <c r="CM35" s="201"/>
      <c r="CN35" s="201"/>
      <c r="CO35" s="201"/>
      <c r="CP35" s="201"/>
      <c r="CQ35" s="201"/>
      <c r="CR35" s="201"/>
      <c r="CS35" s="201"/>
      <c r="CT35" s="201"/>
      <c r="CU35" s="201"/>
      <c r="CV35" s="201"/>
      <c r="CW35" s="201"/>
      <c r="CX35" s="201"/>
      <c r="CY35" s="201"/>
      <c r="CZ35" s="201"/>
      <c r="DA35" s="201"/>
      <c r="DB35" s="201"/>
      <c r="DC35" s="201"/>
      <c r="DD35" s="201"/>
      <c r="DE35" s="201"/>
      <c r="DF35" s="201"/>
      <c r="DG35" s="201"/>
      <c r="DH35" s="201"/>
      <c r="DI35" s="201"/>
      <c r="DJ35" s="201"/>
      <c r="DK35" s="201"/>
      <c r="DL35" s="201"/>
      <c r="DM35" s="201"/>
      <c r="DN35" s="201"/>
      <c r="DO35" s="201"/>
      <c r="DP35" s="201"/>
      <c r="DQ35" s="201"/>
      <c r="DR35" s="201"/>
      <c r="DS35" s="201"/>
      <c r="DT35" s="201"/>
      <c r="DU35" s="201"/>
      <c r="DV35" s="201"/>
      <c r="DW35" s="201"/>
      <c r="DX35" s="201"/>
      <c r="DY35" s="201"/>
      <c r="DZ35" s="201"/>
      <c r="EA35" s="201"/>
      <c r="EB35" s="201"/>
      <c r="EC35" s="201"/>
      <c r="ED35" s="201"/>
      <c r="EE35" s="201"/>
      <c r="EF35" s="201"/>
      <c r="EG35" s="201"/>
      <c r="EH35" s="201"/>
      <c r="EI35" s="201"/>
      <c r="EJ35" s="201"/>
      <c r="EK35" s="201"/>
      <c r="EL35" s="201"/>
      <c r="EM35" s="201"/>
      <c r="EN35" s="201"/>
      <c r="EO35" s="201"/>
      <c r="EP35" s="201"/>
      <c r="EQ35" s="201"/>
      <c r="ER35" s="201"/>
      <c r="ES35" s="201"/>
      <c r="ET35" s="201"/>
      <c r="EU35" s="201"/>
      <c r="EV35" s="201"/>
      <c r="EW35" s="201"/>
      <c r="EX35" s="201"/>
      <c r="EY35" s="201"/>
      <c r="EZ35" s="201"/>
      <c r="FA35" s="201"/>
      <c r="FB35" s="201"/>
      <c r="FC35" s="201"/>
      <c r="FD35" s="201"/>
      <c r="FE35" s="201"/>
      <c r="FF35" s="201"/>
      <c r="FG35" s="201"/>
      <c r="FH35" s="201"/>
      <c r="FI35" s="201"/>
      <c r="FJ35" s="201"/>
      <c r="FK35" s="201"/>
      <c r="FL35" s="201"/>
      <c r="FM35" s="201"/>
      <c r="FN35" s="201"/>
      <c r="FO35" s="201"/>
      <c r="FP35" s="201"/>
      <c r="FQ35" s="201"/>
      <c r="FR35" s="201"/>
      <c r="FS35" s="201"/>
      <c r="FT35" s="201"/>
      <c r="FU35" s="201"/>
      <c r="FV35" s="201"/>
      <c r="FW35" s="201"/>
      <c r="FX35" s="201"/>
      <c r="FY35" s="201"/>
      <c r="FZ35" s="201"/>
      <c r="GA35" s="201"/>
      <c r="GB35" s="201"/>
      <c r="GC35" s="201"/>
      <c r="GD35" s="201"/>
      <c r="GE35" s="201"/>
      <c r="GF35" s="201"/>
      <c r="GG35" s="201"/>
      <c r="GH35" s="201"/>
      <c r="GI35" s="201"/>
      <c r="GJ35" s="201"/>
      <c r="GK35" s="201"/>
      <c r="GL35" s="201"/>
      <c r="GM35" s="201"/>
      <c r="GN35" s="201"/>
      <c r="GO35" s="201"/>
      <c r="GP35" s="201"/>
      <c r="GQ35" s="201"/>
      <c r="GR35" s="201"/>
      <c r="GS35" s="201"/>
      <c r="GT35" s="201"/>
    </row>
    <row r="36" spans="1:202" s="55" customFormat="1" ht="31.5" customHeight="1">
      <c r="A36" s="5" t="s">
        <v>2</v>
      </c>
      <c r="B36" s="127"/>
      <c r="C36" s="111" t="s">
        <v>21</v>
      </c>
      <c r="D36" s="111" t="str">
        <f t="shared" si="0"/>
        <v>ARC</v>
      </c>
      <c r="E36" s="193"/>
      <c r="F36" s="75">
        <v>38615</v>
      </c>
      <c r="G36" s="1" t="str">
        <f t="shared" si="1"/>
        <v>Dan</v>
      </c>
      <c r="H36" s="185"/>
      <c r="I36" s="185"/>
      <c r="J36" s="185"/>
      <c r="K36" s="185"/>
      <c r="L36" s="185"/>
      <c r="M36" s="185"/>
      <c r="N36" s="185"/>
      <c r="O36" s="185"/>
      <c r="P36" s="185"/>
      <c r="Q36" s="185"/>
      <c r="R36" s="185"/>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row>
    <row r="37" spans="1:202" s="55" customFormat="1" ht="15.75">
      <c r="A37" s="60" t="s">
        <v>38</v>
      </c>
      <c r="B37" s="63"/>
      <c r="C37" s="97" t="s">
        <v>13</v>
      </c>
      <c r="D37" s="97" t="str">
        <f t="shared" si="0"/>
        <v>DC Pensions</v>
      </c>
      <c r="E37" s="92"/>
      <c r="F37" s="64">
        <v>38615</v>
      </c>
      <c r="G37" s="1" t="str">
        <f t="shared" si="1"/>
        <v>DCP</v>
      </c>
      <c r="H37" s="185"/>
      <c r="I37" s="185"/>
      <c r="J37" s="185"/>
      <c r="K37" s="185"/>
      <c r="L37" s="185"/>
      <c r="M37" s="185"/>
      <c r="N37" s="185"/>
      <c r="O37" s="185"/>
      <c r="P37" s="185"/>
      <c r="Q37" s="185"/>
      <c r="R37" s="185"/>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row>
    <row r="38" spans="1:202" s="161" customFormat="1" ht="15.75">
      <c r="A38" s="223" t="s">
        <v>45</v>
      </c>
      <c r="B38" s="224"/>
      <c r="C38" s="230" t="s">
        <v>22</v>
      </c>
      <c r="D38" s="230" t="str">
        <f t="shared" si="0"/>
        <v>ARC</v>
      </c>
      <c r="E38" s="228"/>
      <c r="F38" s="225">
        <v>38616</v>
      </c>
      <c r="G38" s="1" t="str">
        <f t="shared" si="1"/>
        <v>Dan</v>
      </c>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160"/>
      <c r="BW38" s="160"/>
      <c r="BX38" s="160"/>
      <c r="BY38" s="160"/>
      <c r="BZ38" s="160"/>
      <c r="CA38" s="160"/>
      <c r="CB38" s="160"/>
      <c r="CC38" s="160"/>
      <c r="CD38" s="160"/>
      <c r="CE38" s="160"/>
      <c r="CF38" s="160"/>
      <c r="CG38" s="160"/>
      <c r="CH38" s="160"/>
      <c r="CI38" s="160"/>
      <c r="CJ38" s="160"/>
      <c r="CK38" s="160"/>
      <c r="CL38" s="160"/>
      <c r="CM38" s="160"/>
      <c r="CN38" s="160"/>
      <c r="CO38" s="160"/>
      <c r="CP38" s="160"/>
      <c r="CQ38" s="160"/>
      <c r="CR38" s="160"/>
      <c r="CS38" s="160"/>
      <c r="CT38" s="160"/>
      <c r="CU38" s="160"/>
      <c r="CV38" s="160"/>
      <c r="CW38" s="160"/>
      <c r="CX38" s="160"/>
      <c r="CY38" s="160"/>
      <c r="CZ38" s="160"/>
      <c r="DA38" s="160"/>
      <c r="DB38" s="160"/>
      <c r="DC38" s="160"/>
      <c r="DD38" s="160"/>
      <c r="DE38" s="160"/>
      <c r="DF38" s="160"/>
      <c r="DG38" s="160"/>
      <c r="DH38" s="160"/>
      <c r="DI38" s="160"/>
      <c r="DJ38" s="160"/>
      <c r="DK38" s="160"/>
      <c r="DL38" s="160"/>
      <c r="DM38" s="160"/>
      <c r="DN38" s="160"/>
      <c r="DO38" s="160"/>
      <c r="DP38" s="160"/>
      <c r="DQ38" s="160"/>
      <c r="DR38" s="160"/>
      <c r="DS38" s="160"/>
      <c r="DT38" s="160"/>
      <c r="DU38" s="160"/>
      <c r="DV38" s="160"/>
      <c r="DW38" s="160"/>
      <c r="DX38" s="160"/>
      <c r="DY38" s="160"/>
      <c r="DZ38" s="160"/>
      <c r="EA38" s="160"/>
      <c r="EB38" s="160"/>
      <c r="EC38" s="160"/>
      <c r="ED38" s="160"/>
      <c r="EE38" s="160"/>
      <c r="EF38" s="160"/>
      <c r="EG38" s="160"/>
      <c r="EH38" s="160"/>
      <c r="EI38" s="160"/>
      <c r="EJ38" s="160"/>
      <c r="EK38" s="160"/>
      <c r="EL38" s="160"/>
      <c r="EM38" s="160"/>
      <c r="EN38" s="160"/>
      <c r="EO38" s="160"/>
      <c r="EP38" s="160"/>
      <c r="EQ38" s="160"/>
      <c r="ER38" s="160"/>
      <c r="ES38" s="160"/>
      <c r="ET38" s="160"/>
      <c r="EU38" s="160"/>
      <c r="EV38" s="160"/>
      <c r="EW38" s="160"/>
      <c r="EX38" s="160"/>
      <c r="EY38" s="160"/>
      <c r="EZ38" s="160"/>
      <c r="FA38" s="160"/>
      <c r="FB38" s="160"/>
      <c r="FC38" s="160"/>
      <c r="FD38" s="160"/>
      <c r="FE38" s="160"/>
      <c r="FF38" s="160"/>
      <c r="FG38" s="160"/>
      <c r="FH38" s="160"/>
      <c r="FI38" s="160"/>
      <c r="FJ38" s="160"/>
      <c r="FK38" s="160"/>
      <c r="FL38" s="160"/>
      <c r="FM38" s="160"/>
      <c r="FN38" s="160"/>
      <c r="FO38" s="160"/>
      <c r="FP38" s="160"/>
      <c r="FQ38" s="160"/>
      <c r="FR38" s="160"/>
      <c r="FS38" s="160"/>
      <c r="FT38" s="160"/>
      <c r="FU38" s="160"/>
      <c r="FV38" s="160"/>
      <c r="FW38" s="160"/>
      <c r="FX38" s="160"/>
      <c r="FY38" s="160"/>
      <c r="FZ38" s="160"/>
      <c r="GA38" s="160"/>
      <c r="GB38" s="160"/>
      <c r="GC38" s="160"/>
      <c r="GD38" s="160"/>
      <c r="GE38" s="160"/>
      <c r="GF38" s="160"/>
      <c r="GG38" s="160"/>
      <c r="GH38" s="160"/>
      <c r="GI38" s="160"/>
      <c r="GJ38" s="160"/>
      <c r="GK38" s="160"/>
      <c r="GL38" s="160"/>
      <c r="GM38" s="160"/>
      <c r="GN38" s="160"/>
      <c r="GO38" s="160"/>
      <c r="GP38" s="160"/>
      <c r="GQ38" s="160"/>
      <c r="GR38" s="160"/>
      <c r="GS38" s="160"/>
      <c r="GT38" s="160"/>
    </row>
    <row r="39" spans="1:202" s="55" customFormat="1" ht="15.75">
      <c r="A39" s="60" t="s">
        <v>87</v>
      </c>
      <c r="B39" s="61"/>
      <c r="C39" s="132" t="s">
        <v>13</v>
      </c>
      <c r="D39" s="132" t="str">
        <f t="shared" si="0"/>
        <v>DC Pensions</v>
      </c>
      <c r="E39" s="92"/>
      <c r="F39" s="211">
        <v>38618</v>
      </c>
      <c r="G39" s="1" t="str">
        <f t="shared" si="1"/>
        <v>DCP</v>
      </c>
      <c r="H39" s="185"/>
      <c r="I39" s="185"/>
      <c r="J39" s="185"/>
      <c r="K39" s="185"/>
      <c r="L39" s="185"/>
      <c r="M39" s="185"/>
      <c r="N39" s="185"/>
      <c r="O39" s="185"/>
      <c r="P39" s="185"/>
      <c r="Q39" s="185"/>
      <c r="R39" s="185"/>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row>
    <row r="40" spans="1:202" s="59" customFormat="1" ht="45.75">
      <c r="A40" s="71" t="s">
        <v>127</v>
      </c>
      <c r="B40" s="72"/>
      <c r="C40" s="74" t="s">
        <v>50</v>
      </c>
      <c r="D40" s="74" t="str">
        <f aca="true" t="shared" si="2" ref="D40:D71">IF(G40="DCP","DC Pensions",IF(G40="KPM","Auditors",IF(G40="B&amp;C","Auditors",IF(G40="Dep","Department",IF(G40="","","ARC")))))</f>
        <v>ARC</v>
      </c>
      <c r="E40" s="101"/>
      <c r="F40" s="75">
        <v>38618</v>
      </c>
      <c r="G40" s="1" t="str">
        <f aca="true" t="shared" si="3" ref="G40:G67">LEFT(C40,3)</f>
        <v>Lis</v>
      </c>
      <c r="H40" s="160"/>
      <c r="I40" s="160"/>
      <c r="J40" s="160"/>
      <c r="K40" s="160"/>
      <c r="L40" s="160"/>
      <c r="M40" s="160"/>
      <c r="N40" s="160"/>
      <c r="O40" s="160"/>
      <c r="P40" s="160"/>
      <c r="Q40" s="160"/>
      <c r="R40" s="160"/>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row>
    <row r="41" spans="1:202" s="186" customFormat="1" ht="46.5">
      <c r="A41" s="215" t="s">
        <v>96</v>
      </c>
      <c r="B41" s="216"/>
      <c r="C41" s="217" t="s">
        <v>13</v>
      </c>
      <c r="D41" s="217" t="str">
        <f t="shared" si="2"/>
        <v>DC Pensions</v>
      </c>
      <c r="E41" s="210"/>
      <c r="F41" s="218">
        <v>38618</v>
      </c>
      <c r="G41" s="1" t="str">
        <f t="shared" si="3"/>
        <v>DCP</v>
      </c>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5"/>
      <c r="BR41" s="185"/>
      <c r="BS41" s="185"/>
      <c r="BT41" s="185"/>
      <c r="BU41" s="185"/>
      <c r="BV41" s="185"/>
      <c r="BW41" s="185"/>
      <c r="BX41" s="185"/>
      <c r="BY41" s="185"/>
      <c r="BZ41" s="185"/>
      <c r="CA41" s="185"/>
      <c r="CB41" s="185"/>
      <c r="CC41" s="185"/>
      <c r="CD41" s="185"/>
      <c r="CE41" s="185"/>
      <c r="CF41" s="185"/>
      <c r="CG41" s="185"/>
      <c r="CH41" s="185"/>
      <c r="CI41" s="185"/>
      <c r="CJ41" s="185"/>
      <c r="CK41" s="185"/>
      <c r="CL41" s="185"/>
      <c r="CM41" s="185"/>
      <c r="CN41" s="185"/>
      <c r="CO41" s="185"/>
      <c r="CP41" s="185"/>
      <c r="CQ41" s="185"/>
      <c r="CR41" s="185"/>
      <c r="CS41" s="185"/>
      <c r="CT41" s="185"/>
      <c r="CU41" s="185"/>
      <c r="CV41" s="185"/>
      <c r="CW41" s="185"/>
      <c r="CX41" s="185"/>
      <c r="CY41" s="185"/>
      <c r="CZ41" s="185"/>
      <c r="DA41" s="185"/>
      <c r="DB41" s="185"/>
      <c r="DC41" s="185"/>
      <c r="DD41" s="185"/>
      <c r="DE41" s="185"/>
      <c r="DF41" s="185"/>
      <c r="DG41" s="185"/>
      <c r="DH41" s="185"/>
      <c r="DI41" s="185"/>
      <c r="DJ41" s="185"/>
      <c r="DK41" s="185"/>
      <c r="DL41" s="185"/>
      <c r="DM41" s="185"/>
      <c r="DN41" s="185"/>
      <c r="DO41" s="185"/>
      <c r="DP41" s="185"/>
      <c r="DQ41" s="185"/>
      <c r="DR41" s="185"/>
      <c r="DS41" s="185"/>
      <c r="DT41" s="185"/>
      <c r="DU41" s="185"/>
      <c r="DV41" s="185"/>
      <c r="DW41" s="185"/>
      <c r="DX41" s="185"/>
      <c r="DY41" s="185"/>
      <c r="DZ41" s="185"/>
      <c r="EA41" s="185"/>
      <c r="EB41" s="185"/>
      <c r="EC41" s="185"/>
      <c r="ED41" s="185"/>
      <c r="EE41" s="185"/>
      <c r="EF41" s="185"/>
      <c r="EG41" s="185"/>
      <c r="EH41" s="185"/>
      <c r="EI41" s="185"/>
      <c r="EJ41" s="185"/>
      <c r="EK41" s="185"/>
      <c r="EL41" s="185"/>
      <c r="EM41" s="185"/>
      <c r="EN41" s="185"/>
      <c r="EO41" s="185"/>
      <c r="EP41" s="185"/>
      <c r="EQ41" s="185"/>
      <c r="ER41" s="185"/>
      <c r="ES41" s="185"/>
      <c r="ET41" s="185"/>
      <c r="EU41" s="185"/>
      <c r="EV41" s="185"/>
      <c r="EW41" s="185"/>
      <c r="EX41" s="185"/>
      <c r="EY41" s="185"/>
      <c r="EZ41" s="185"/>
      <c r="FA41" s="185"/>
      <c r="FB41" s="185"/>
      <c r="FC41" s="185"/>
      <c r="FD41" s="185"/>
      <c r="FE41" s="185"/>
      <c r="FF41" s="185"/>
      <c r="FG41" s="185"/>
      <c r="FH41" s="185"/>
      <c r="FI41" s="185"/>
      <c r="FJ41" s="185"/>
      <c r="FK41" s="185"/>
      <c r="FL41" s="185"/>
      <c r="FM41" s="185"/>
      <c r="FN41" s="185"/>
      <c r="FO41" s="185"/>
      <c r="FP41" s="185"/>
      <c r="FQ41" s="185"/>
      <c r="FR41" s="185"/>
      <c r="FS41" s="185"/>
      <c r="FT41" s="185"/>
      <c r="FU41" s="185"/>
      <c r="FV41" s="185"/>
      <c r="FW41" s="185"/>
      <c r="FX41" s="185"/>
      <c r="FY41" s="185"/>
      <c r="FZ41" s="185"/>
      <c r="GA41" s="185"/>
      <c r="GB41" s="185"/>
      <c r="GC41" s="185"/>
      <c r="GD41" s="185"/>
      <c r="GE41" s="185"/>
      <c r="GF41" s="185"/>
      <c r="GG41" s="185"/>
      <c r="GH41" s="185"/>
      <c r="GI41" s="185"/>
      <c r="GJ41" s="185"/>
      <c r="GK41" s="185"/>
      <c r="GL41" s="185"/>
      <c r="GM41" s="185"/>
      <c r="GN41" s="185"/>
      <c r="GO41" s="185"/>
      <c r="GP41" s="185"/>
      <c r="GQ41" s="185"/>
      <c r="GR41" s="185"/>
      <c r="GS41" s="185"/>
      <c r="GT41" s="185"/>
    </row>
    <row r="42" spans="1:202" s="186" customFormat="1" ht="30.75">
      <c r="A42" s="219" t="s">
        <v>60</v>
      </c>
      <c r="B42" s="220"/>
      <c r="C42" s="221" t="s">
        <v>13</v>
      </c>
      <c r="D42" s="221" t="str">
        <f t="shared" si="2"/>
        <v>DC Pensions</v>
      </c>
      <c r="E42" s="210"/>
      <c r="F42" s="222">
        <v>38618</v>
      </c>
      <c r="G42" s="1" t="str">
        <f t="shared" si="3"/>
        <v>DCP</v>
      </c>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c r="CD42" s="185"/>
      <c r="CE42" s="185"/>
      <c r="CF42" s="185"/>
      <c r="CG42" s="185"/>
      <c r="CH42" s="185"/>
      <c r="CI42" s="185"/>
      <c r="CJ42" s="185"/>
      <c r="CK42" s="185"/>
      <c r="CL42" s="185"/>
      <c r="CM42" s="185"/>
      <c r="CN42" s="185"/>
      <c r="CO42" s="185"/>
      <c r="CP42" s="185"/>
      <c r="CQ42" s="185"/>
      <c r="CR42" s="185"/>
      <c r="CS42" s="185"/>
      <c r="CT42" s="185"/>
      <c r="CU42" s="185"/>
      <c r="CV42" s="185"/>
      <c r="CW42" s="185"/>
      <c r="CX42" s="185"/>
      <c r="CY42" s="185"/>
      <c r="CZ42" s="185"/>
      <c r="DA42" s="185"/>
      <c r="DB42" s="185"/>
      <c r="DC42" s="185"/>
      <c r="DD42" s="185"/>
      <c r="DE42" s="185"/>
      <c r="DF42" s="185"/>
      <c r="DG42" s="185"/>
      <c r="DH42" s="185"/>
      <c r="DI42" s="185"/>
      <c r="DJ42" s="185"/>
      <c r="DK42" s="185"/>
      <c r="DL42" s="185"/>
      <c r="DM42" s="185"/>
      <c r="DN42" s="185"/>
      <c r="DO42" s="185"/>
      <c r="DP42" s="185"/>
      <c r="DQ42" s="185"/>
      <c r="DR42" s="185"/>
      <c r="DS42" s="185"/>
      <c r="DT42" s="185"/>
      <c r="DU42" s="185"/>
      <c r="DV42" s="185"/>
      <c r="DW42" s="185"/>
      <c r="DX42" s="185"/>
      <c r="DY42" s="185"/>
      <c r="DZ42" s="185"/>
      <c r="EA42" s="185"/>
      <c r="EB42" s="185"/>
      <c r="EC42" s="185"/>
      <c r="ED42" s="185"/>
      <c r="EE42" s="185"/>
      <c r="EF42" s="185"/>
      <c r="EG42" s="185"/>
      <c r="EH42" s="185"/>
      <c r="EI42" s="185"/>
      <c r="EJ42" s="185"/>
      <c r="EK42" s="185"/>
      <c r="EL42" s="185"/>
      <c r="EM42" s="185"/>
      <c r="EN42" s="185"/>
      <c r="EO42" s="185"/>
      <c r="EP42" s="185"/>
      <c r="EQ42" s="185"/>
      <c r="ER42" s="185"/>
      <c r="ES42" s="185"/>
      <c r="ET42" s="185"/>
      <c r="EU42" s="185"/>
      <c r="EV42" s="185"/>
      <c r="EW42" s="185"/>
      <c r="EX42" s="185"/>
      <c r="EY42" s="185"/>
      <c r="EZ42" s="185"/>
      <c r="FA42" s="185"/>
      <c r="FB42" s="185"/>
      <c r="FC42" s="185"/>
      <c r="FD42" s="185"/>
      <c r="FE42" s="185"/>
      <c r="FF42" s="185"/>
      <c r="FG42" s="185"/>
      <c r="FH42" s="185"/>
      <c r="FI42" s="185"/>
      <c r="FJ42" s="185"/>
      <c r="FK42" s="185"/>
      <c r="FL42" s="185"/>
      <c r="FM42" s="185"/>
      <c r="FN42" s="185"/>
      <c r="FO42" s="185"/>
      <c r="FP42" s="185"/>
      <c r="FQ42" s="185"/>
      <c r="FR42" s="185"/>
      <c r="FS42" s="185"/>
      <c r="FT42" s="185"/>
      <c r="FU42" s="185"/>
      <c r="FV42" s="185"/>
      <c r="FW42" s="185"/>
      <c r="FX42" s="185"/>
      <c r="FY42" s="185"/>
      <c r="FZ42" s="185"/>
      <c r="GA42" s="185"/>
      <c r="GB42" s="185"/>
      <c r="GC42" s="185"/>
      <c r="GD42" s="185"/>
      <c r="GE42" s="185"/>
      <c r="GF42" s="185"/>
      <c r="GG42" s="185"/>
      <c r="GH42" s="185"/>
      <c r="GI42" s="185"/>
      <c r="GJ42" s="185"/>
      <c r="GK42" s="185"/>
      <c r="GL42" s="185"/>
      <c r="GM42" s="185"/>
      <c r="GN42" s="185"/>
      <c r="GO42" s="185"/>
      <c r="GP42" s="185"/>
      <c r="GQ42" s="185"/>
      <c r="GR42" s="185"/>
      <c r="GS42" s="185"/>
      <c r="GT42" s="185"/>
    </row>
    <row r="43" spans="1:202" s="186" customFormat="1" ht="30.75">
      <c r="A43" s="219" t="s">
        <v>112</v>
      </c>
      <c r="B43" s="246"/>
      <c r="C43" s="314" t="s">
        <v>13</v>
      </c>
      <c r="D43" s="314" t="str">
        <f t="shared" si="2"/>
        <v>DC Pensions</v>
      </c>
      <c r="E43" s="202"/>
      <c r="F43" s="200">
        <v>38621</v>
      </c>
      <c r="G43" s="201" t="str">
        <f t="shared" si="3"/>
        <v>DCP</v>
      </c>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85"/>
      <c r="CM43" s="185"/>
      <c r="CN43" s="185"/>
      <c r="CO43" s="185"/>
      <c r="CP43" s="185"/>
      <c r="CQ43" s="185"/>
      <c r="CR43" s="185"/>
      <c r="CS43" s="185"/>
      <c r="CT43" s="185"/>
      <c r="CU43" s="185"/>
      <c r="CV43" s="185"/>
      <c r="CW43" s="185"/>
      <c r="CX43" s="185"/>
      <c r="CY43" s="185"/>
      <c r="CZ43" s="185"/>
      <c r="DA43" s="185"/>
      <c r="DB43" s="185"/>
      <c r="DC43" s="185"/>
      <c r="DD43" s="185"/>
      <c r="DE43" s="185"/>
      <c r="DF43" s="185"/>
      <c r="DG43" s="185"/>
      <c r="DH43" s="185"/>
      <c r="DI43" s="185"/>
      <c r="DJ43" s="185"/>
      <c r="DK43" s="185"/>
      <c r="DL43" s="185"/>
      <c r="DM43" s="185"/>
      <c r="DN43" s="185"/>
      <c r="DO43" s="185"/>
      <c r="DP43" s="185"/>
      <c r="DQ43" s="185"/>
      <c r="DR43" s="185"/>
      <c r="DS43" s="185"/>
      <c r="DT43" s="185"/>
      <c r="DU43" s="185"/>
      <c r="DV43" s="185"/>
      <c r="DW43" s="185"/>
      <c r="DX43" s="185"/>
      <c r="DY43" s="185"/>
      <c r="DZ43" s="185"/>
      <c r="EA43" s="185"/>
      <c r="EB43" s="185"/>
      <c r="EC43" s="185"/>
      <c r="ED43" s="185"/>
      <c r="EE43" s="185"/>
      <c r="EF43" s="185"/>
      <c r="EG43" s="185"/>
      <c r="EH43" s="185"/>
      <c r="EI43" s="185"/>
      <c r="EJ43" s="185"/>
      <c r="EK43" s="185"/>
      <c r="EL43" s="185"/>
      <c r="EM43" s="185"/>
      <c r="EN43" s="185"/>
      <c r="EO43" s="185"/>
      <c r="EP43" s="185"/>
      <c r="EQ43" s="185"/>
      <c r="ER43" s="185"/>
      <c r="ES43" s="185"/>
      <c r="ET43" s="185"/>
      <c r="EU43" s="185"/>
      <c r="EV43" s="185"/>
      <c r="EW43" s="185"/>
      <c r="EX43" s="185"/>
      <c r="EY43" s="185"/>
      <c r="EZ43" s="185"/>
      <c r="FA43" s="185"/>
      <c r="FB43" s="185"/>
      <c r="FC43" s="185"/>
      <c r="FD43" s="185"/>
      <c r="FE43" s="185"/>
      <c r="FF43" s="185"/>
      <c r="FG43" s="185"/>
      <c r="FH43" s="185"/>
      <c r="FI43" s="185"/>
      <c r="FJ43" s="185"/>
      <c r="FK43" s="185"/>
      <c r="FL43" s="185"/>
      <c r="FM43" s="185"/>
      <c r="FN43" s="185"/>
      <c r="FO43" s="185"/>
      <c r="FP43" s="185"/>
      <c r="FQ43" s="185"/>
      <c r="FR43" s="185"/>
      <c r="FS43" s="185"/>
      <c r="FT43" s="185"/>
      <c r="FU43" s="185"/>
      <c r="FV43" s="185"/>
      <c r="FW43" s="185"/>
      <c r="FX43" s="185"/>
      <c r="FY43" s="185"/>
      <c r="FZ43" s="185"/>
      <c r="GA43" s="185"/>
      <c r="GB43" s="185"/>
      <c r="GC43" s="185"/>
      <c r="GD43" s="185"/>
      <c r="GE43" s="185"/>
      <c r="GF43" s="185"/>
      <c r="GG43" s="185"/>
      <c r="GH43" s="185"/>
      <c r="GI43" s="185"/>
      <c r="GJ43" s="185"/>
      <c r="GK43" s="185"/>
      <c r="GL43" s="185"/>
      <c r="GM43" s="185"/>
      <c r="GN43" s="185"/>
      <c r="GO43" s="185"/>
      <c r="GP43" s="185"/>
      <c r="GQ43" s="185"/>
      <c r="GR43" s="185"/>
      <c r="GS43" s="185"/>
      <c r="GT43" s="185"/>
    </row>
    <row r="44" spans="1:202" s="186" customFormat="1" ht="30.75">
      <c r="A44" s="219" t="s">
        <v>88</v>
      </c>
      <c r="B44" s="246"/>
      <c r="C44" s="129" t="s">
        <v>120</v>
      </c>
      <c r="D44" s="129" t="str">
        <f t="shared" si="2"/>
        <v>DC Pensions</v>
      </c>
      <c r="E44" s="202"/>
      <c r="F44" s="200">
        <v>38621</v>
      </c>
      <c r="G44" s="1" t="str">
        <f t="shared" si="3"/>
        <v>DCP</v>
      </c>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5"/>
      <c r="BR44" s="185"/>
      <c r="BS44" s="185"/>
      <c r="BT44" s="185"/>
      <c r="BU44" s="185"/>
      <c r="BV44" s="185"/>
      <c r="BW44" s="185"/>
      <c r="BX44" s="185"/>
      <c r="BY44" s="185"/>
      <c r="BZ44" s="185"/>
      <c r="CA44" s="185"/>
      <c r="CB44" s="185"/>
      <c r="CC44" s="185"/>
      <c r="CD44" s="185"/>
      <c r="CE44" s="185"/>
      <c r="CF44" s="185"/>
      <c r="CG44" s="185"/>
      <c r="CH44" s="185"/>
      <c r="CI44" s="185"/>
      <c r="CJ44" s="185"/>
      <c r="CK44" s="185"/>
      <c r="CL44" s="185"/>
      <c r="CM44" s="185"/>
      <c r="CN44" s="185"/>
      <c r="CO44" s="185"/>
      <c r="CP44" s="185"/>
      <c r="CQ44" s="185"/>
      <c r="CR44" s="185"/>
      <c r="CS44" s="185"/>
      <c r="CT44" s="185"/>
      <c r="CU44" s="185"/>
      <c r="CV44" s="185"/>
      <c r="CW44" s="185"/>
      <c r="CX44" s="185"/>
      <c r="CY44" s="185"/>
      <c r="CZ44" s="185"/>
      <c r="DA44" s="185"/>
      <c r="DB44" s="185"/>
      <c r="DC44" s="185"/>
      <c r="DD44" s="185"/>
      <c r="DE44" s="185"/>
      <c r="DF44" s="185"/>
      <c r="DG44" s="185"/>
      <c r="DH44" s="185"/>
      <c r="DI44" s="185"/>
      <c r="DJ44" s="185"/>
      <c r="DK44" s="185"/>
      <c r="DL44" s="185"/>
      <c r="DM44" s="185"/>
      <c r="DN44" s="185"/>
      <c r="DO44" s="185"/>
      <c r="DP44" s="185"/>
      <c r="DQ44" s="185"/>
      <c r="DR44" s="185"/>
      <c r="DS44" s="185"/>
      <c r="DT44" s="185"/>
      <c r="DU44" s="185"/>
      <c r="DV44" s="185"/>
      <c r="DW44" s="185"/>
      <c r="DX44" s="185"/>
      <c r="DY44" s="185"/>
      <c r="DZ44" s="185"/>
      <c r="EA44" s="185"/>
      <c r="EB44" s="185"/>
      <c r="EC44" s="185"/>
      <c r="ED44" s="185"/>
      <c r="EE44" s="185"/>
      <c r="EF44" s="185"/>
      <c r="EG44" s="185"/>
      <c r="EH44" s="185"/>
      <c r="EI44" s="185"/>
      <c r="EJ44" s="185"/>
      <c r="EK44" s="185"/>
      <c r="EL44" s="185"/>
      <c r="EM44" s="185"/>
      <c r="EN44" s="185"/>
      <c r="EO44" s="185"/>
      <c r="EP44" s="185"/>
      <c r="EQ44" s="185"/>
      <c r="ER44" s="185"/>
      <c r="ES44" s="185"/>
      <c r="ET44" s="185"/>
      <c r="EU44" s="185"/>
      <c r="EV44" s="185"/>
      <c r="EW44" s="185"/>
      <c r="EX44" s="185"/>
      <c r="EY44" s="185"/>
      <c r="EZ44" s="185"/>
      <c r="FA44" s="185"/>
      <c r="FB44" s="185"/>
      <c r="FC44" s="185"/>
      <c r="FD44" s="185"/>
      <c r="FE44" s="185"/>
      <c r="FF44" s="185"/>
      <c r="FG44" s="185"/>
      <c r="FH44" s="185"/>
      <c r="FI44" s="185"/>
      <c r="FJ44" s="185"/>
      <c r="FK44" s="185"/>
      <c r="FL44" s="185"/>
      <c r="FM44" s="185"/>
      <c r="FN44" s="185"/>
      <c r="FO44" s="185"/>
      <c r="FP44" s="185"/>
      <c r="FQ44" s="185"/>
      <c r="FR44" s="185"/>
      <c r="FS44" s="185"/>
      <c r="FT44" s="185"/>
      <c r="FU44" s="185"/>
      <c r="FV44" s="185"/>
      <c r="FW44" s="185"/>
      <c r="FX44" s="185"/>
      <c r="FY44" s="185"/>
      <c r="FZ44" s="185"/>
      <c r="GA44" s="185"/>
      <c r="GB44" s="185"/>
      <c r="GC44" s="185"/>
      <c r="GD44" s="185"/>
      <c r="GE44" s="185"/>
      <c r="GF44" s="185"/>
      <c r="GG44" s="185"/>
      <c r="GH44" s="185"/>
      <c r="GI44" s="185"/>
      <c r="GJ44" s="185"/>
      <c r="GK44" s="185"/>
      <c r="GL44" s="185"/>
      <c r="GM44" s="185"/>
      <c r="GN44" s="185"/>
      <c r="GO44" s="185"/>
      <c r="GP44" s="185"/>
      <c r="GQ44" s="185"/>
      <c r="GR44" s="185"/>
      <c r="GS44" s="185"/>
      <c r="GT44" s="185"/>
    </row>
    <row r="45" spans="1:202" s="186" customFormat="1" ht="30.75">
      <c r="A45" s="197" t="s">
        <v>113</v>
      </c>
      <c r="B45" s="227"/>
      <c r="C45" s="310" t="s">
        <v>13</v>
      </c>
      <c r="D45" s="310" t="str">
        <f t="shared" si="2"/>
        <v>DC Pensions</v>
      </c>
      <c r="E45" s="207"/>
      <c r="F45" s="200">
        <v>38622</v>
      </c>
      <c r="G45" s="201" t="str">
        <f t="shared" si="3"/>
        <v>DCP</v>
      </c>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c r="DP45" s="185"/>
      <c r="DQ45" s="185"/>
      <c r="DR45" s="185"/>
      <c r="DS45" s="185"/>
      <c r="DT45" s="185"/>
      <c r="DU45" s="185"/>
      <c r="DV45" s="185"/>
      <c r="DW45" s="185"/>
      <c r="DX45" s="185"/>
      <c r="DY45" s="185"/>
      <c r="DZ45" s="185"/>
      <c r="EA45" s="185"/>
      <c r="EB45" s="185"/>
      <c r="EC45" s="185"/>
      <c r="ED45" s="185"/>
      <c r="EE45" s="185"/>
      <c r="EF45" s="185"/>
      <c r="EG45" s="185"/>
      <c r="EH45" s="185"/>
      <c r="EI45" s="185"/>
      <c r="EJ45" s="185"/>
      <c r="EK45" s="185"/>
      <c r="EL45" s="185"/>
      <c r="EM45" s="185"/>
      <c r="EN45" s="185"/>
      <c r="EO45" s="185"/>
      <c r="EP45" s="185"/>
      <c r="EQ45" s="185"/>
      <c r="ER45" s="185"/>
      <c r="ES45" s="185"/>
      <c r="ET45" s="185"/>
      <c r="EU45" s="185"/>
      <c r="EV45" s="185"/>
      <c r="EW45" s="185"/>
      <c r="EX45" s="185"/>
      <c r="EY45" s="185"/>
      <c r="EZ45" s="185"/>
      <c r="FA45" s="185"/>
      <c r="FB45" s="185"/>
      <c r="FC45" s="185"/>
      <c r="FD45" s="185"/>
      <c r="FE45" s="185"/>
      <c r="FF45" s="185"/>
      <c r="FG45" s="185"/>
      <c r="FH45" s="185"/>
      <c r="FI45" s="185"/>
      <c r="FJ45" s="185"/>
      <c r="FK45" s="185"/>
      <c r="FL45" s="185"/>
      <c r="FM45" s="185"/>
      <c r="FN45" s="185"/>
      <c r="FO45" s="185"/>
      <c r="FP45" s="185"/>
      <c r="FQ45" s="185"/>
      <c r="FR45" s="185"/>
      <c r="FS45" s="185"/>
      <c r="FT45" s="185"/>
      <c r="FU45" s="185"/>
      <c r="FV45" s="185"/>
      <c r="FW45" s="185"/>
      <c r="FX45" s="185"/>
      <c r="FY45" s="185"/>
      <c r="FZ45" s="185"/>
      <c r="GA45" s="185"/>
      <c r="GB45" s="185"/>
      <c r="GC45" s="185"/>
      <c r="GD45" s="185"/>
      <c r="GE45" s="185"/>
      <c r="GF45" s="185"/>
      <c r="GG45" s="185"/>
      <c r="GH45" s="185"/>
      <c r="GI45" s="185"/>
      <c r="GJ45" s="185"/>
      <c r="GK45" s="185"/>
      <c r="GL45" s="185"/>
      <c r="GM45" s="185"/>
      <c r="GN45" s="185"/>
      <c r="GO45" s="185"/>
      <c r="GP45" s="185"/>
      <c r="GQ45" s="185"/>
      <c r="GR45" s="185"/>
      <c r="GS45" s="185"/>
      <c r="GT45" s="185"/>
    </row>
    <row r="46" spans="1:202" s="203" customFormat="1" ht="30.75">
      <c r="A46" s="305" t="s">
        <v>147</v>
      </c>
      <c r="B46" s="309"/>
      <c r="C46" s="180" t="s">
        <v>15</v>
      </c>
      <c r="D46" s="180" t="str">
        <f t="shared" si="2"/>
        <v>ARC</v>
      </c>
      <c r="E46" s="202"/>
      <c r="F46" s="208">
        <v>38622</v>
      </c>
      <c r="G46" s="201" t="str">
        <f t="shared" si="3"/>
        <v>Lis</v>
      </c>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c r="BB46" s="201"/>
      <c r="BC46" s="201"/>
      <c r="BD46" s="201"/>
      <c r="BE46" s="201"/>
      <c r="BF46" s="201"/>
      <c r="BG46" s="201"/>
      <c r="BH46" s="201"/>
      <c r="BI46" s="201"/>
      <c r="BJ46" s="201"/>
      <c r="BK46" s="201"/>
      <c r="BL46" s="201"/>
      <c r="BM46" s="201"/>
      <c r="BN46" s="201"/>
      <c r="BO46" s="201"/>
      <c r="BP46" s="201"/>
      <c r="BQ46" s="201"/>
      <c r="BR46" s="201"/>
      <c r="BS46" s="201"/>
      <c r="BT46" s="201"/>
      <c r="BU46" s="201"/>
      <c r="BV46" s="201"/>
      <c r="BW46" s="201"/>
      <c r="BX46" s="201"/>
      <c r="BY46" s="201"/>
      <c r="BZ46" s="201"/>
      <c r="CA46" s="201"/>
      <c r="CB46" s="201"/>
      <c r="CC46" s="201"/>
      <c r="CD46" s="201"/>
      <c r="CE46" s="201"/>
      <c r="CF46" s="201"/>
      <c r="CG46" s="201"/>
      <c r="CH46" s="201"/>
      <c r="CI46" s="201"/>
      <c r="CJ46" s="201"/>
      <c r="CK46" s="201"/>
      <c r="CL46" s="201"/>
      <c r="CM46" s="201"/>
      <c r="CN46" s="201"/>
      <c r="CO46" s="201"/>
      <c r="CP46" s="201"/>
      <c r="CQ46" s="201"/>
      <c r="CR46" s="201"/>
      <c r="CS46" s="201"/>
      <c r="CT46" s="201"/>
      <c r="CU46" s="201"/>
      <c r="CV46" s="201"/>
      <c r="CW46" s="201"/>
      <c r="CX46" s="201"/>
      <c r="CY46" s="201"/>
      <c r="CZ46" s="201"/>
      <c r="DA46" s="201"/>
      <c r="DB46" s="201"/>
      <c r="DC46" s="201"/>
      <c r="DD46" s="201"/>
      <c r="DE46" s="201"/>
      <c r="DF46" s="201"/>
      <c r="DG46" s="201"/>
      <c r="DH46" s="201"/>
      <c r="DI46" s="201"/>
      <c r="DJ46" s="201"/>
      <c r="DK46" s="201"/>
      <c r="DL46" s="201"/>
      <c r="DM46" s="201"/>
      <c r="DN46" s="201"/>
      <c r="DO46" s="201"/>
      <c r="DP46" s="201"/>
      <c r="DQ46" s="201"/>
      <c r="DR46" s="201"/>
      <c r="DS46" s="201"/>
      <c r="DT46" s="201"/>
      <c r="DU46" s="201"/>
      <c r="DV46" s="201"/>
      <c r="DW46" s="201"/>
      <c r="DX46" s="201"/>
      <c r="DY46" s="201"/>
      <c r="DZ46" s="201"/>
      <c r="EA46" s="201"/>
      <c r="EB46" s="201"/>
      <c r="EC46" s="201"/>
      <c r="ED46" s="201"/>
      <c r="EE46" s="201"/>
      <c r="EF46" s="201"/>
      <c r="EG46" s="201"/>
      <c r="EH46" s="201"/>
      <c r="EI46" s="201"/>
      <c r="EJ46" s="201"/>
      <c r="EK46" s="201"/>
      <c r="EL46" s="201"/>
      <c r="EM46" s="201"/>
      <c r="EN46" s="201"/>
      <c r="EO46" s="201"/>
      <c r="EP46" s="201"/>
      <c r="EQ46" s="201"/>
      <c r="ER46" s="201"/>
      <c r="ES46" s="201"/>
      <c r="ET46" s="201"/>
      <c r="EU46" s="201"/>
      <c r="EV46" s="201"/>
      <c r="EW46" s="201"/>
      <c r="EX46" s="201"/>
      <c r="EY46" s="201"/>
      <c r="EZ46" s="201"/>
      <c r="FA46" s="201"/>
      <c r="FB46" s="201"/>
      <c r="FC46" s="201"/>
      <c r="FD46" s="201"/>
      <c r="FE46" s="201"/>
      <c r="FF46" s="201"/>
      <c r="FG46" s="201"/>
      <c r="FH46" s="201"/>
      <c r="FI46" s="201"/>
      <c r="FJ46" s="201"/>
      <c r="FK46" s="201"/>
      <c r="FL46" s="201"/>
      <c r="FM46" s="201"/>
      <c r="FN46" s="201"/>
      <c r="FO46" s="201"/>
      <c r="FP46" s="201"/>
      <c r="FQ46" s="201"/>
      <c r="FR46" s="201"/>
      <c r="FS46" s="201"/>
      <c r="FT46" s="201"/>
      <c r="FU46" s="201"/>
      <c r="FV46" s="201"/>
      <c r="FW46" s="201"/>
      <c r="FX46" s="201"/>
      <c r="FY46" s="201"/>
      <c r="FZ46" s="201"/>
      <c r="GA46" s="201"/>
      <c r="GB46" s="201"/>
      <c r="GC46" s="201"/>
      <c r="GD46" s="201"/>
      <c r="GE46" s="201"/>
      <c r="GF46" s="201"/>
      <c r="GG46" s="201"/>
      <c r="GH46" s="201"/>
      <c r="GI46" s="201"/>
      <c r="GJ46" s="201"/>
      <c r="GK46" s="201"/>
      <c r="GL46" s="201"/>
      <c r="GM46" s="201"/>
      <c r="GN46" s="201"/>
      <c r="GO46" s="201"/>
      <c r="GP46" s="201"/>
      <c r="GQ46" s="201"/>
      <c r="GR46" s="201"/>
      <c r="GS46" s="201"/>
      <c r="GT46" s="201"/>
    </row>
    <row r="47" spans="1:202" s="186" customFormat="1" ht="15.75">
      <c r="A47" s="197" t="s">
        <v>114</v>
      </c>
      <c r="B47" s="227"/>
      <c r="C47" s="221" t="s">
        <v>13</v>
      </c>
      <c r="D47" s="221" t="str">
        <f t="shared" si="2"/>
        <v>DC Pensions</v>
      </c>
      <c r="E47" s="207"/>
      <c r="F47" s="200">
        <v>38623</v>
      </c>
      <c r="G47" s="201" t="str">
        <f t="shared" si="3"/>
        <v>DCP</v>
      </c>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c r="DJ47" s="185"/>
      <c r="DK47" s="185"/>
      <c r="DL47" s="185"/>
      <c r="DM47" s="185"/>
      <c r="DN47" s="185"/>
      <c r="DO47" s="185"/>
      <c r="DP47" s="185"/>
      <c r="DQ47" s="185"/>
      <c r="DR47" s="185"/>
      <c r="DS47" s="185"/>
      <c r="DT47" s="185"/>
      <c r="DU47" s="185"/>
      <c r="DV47" s="185"/>
      <c r="DW47" s="185"/>
      <c r="DX47" s="185"/>
      <c r="DY47" s="185"/>
      <c r="DZ47" s="185"/>
      <c r="EA47" s="185"/>
      <c r="EB47" s="185"/>
      <c r="EC47" s="185"/>
      <c r="ED47" s="185"/>
      <c r="EE47" s="185"/>
      <c r="EF47" s="185"/>
      <c r="EG47" s="185"/>
      <c r="EH47" s="185"/>
      <c r="EI47" s="185"/>
      <c r="EJ47" s="185"/>
      <c r="EK47" s="185"/>
      <c r="EL47" s="185"/>
      <c r="EM47" s="185"/>
      <c r="EN47" s="185"/>
      <c r="EO47" s="185"/>
      <c r="EP47" s="185"/>
      <c r="EQ47" s="185"/>
      <c r="ER47" s="185"/>
      <c r="ES47" s="185"/>
      <c r="ET47" s="185"/>
      <c r="EU47" s="185"/>
      <c r="EV47" s="185"/>
      <c r="EW47" s="185"/>
      <c r="EX47" s="185"/>
      <c r="EY47" s="185"/>
      <c r="EZ47" s="185"/>
      <c r="FA47" s="185"/>
      <c r="FB47" s="185"/>
      <c r="FC47" s="185"/>
      <c r="FD47" s="185"/>
      <c r="FE47" s="185"/>
      <c r="FF47" s="185"/>
      <c r="FG47" s="185"/>
      <c r="FH47" s="185"/>
      <c r="FI47" s="185"/>
      <c r="FJ47" s="185"/>
      <c r="FK47" s="185"/>
      <c r="FL47" s="185"/>
      <c r="FM47" s="185"/>
      <c r="FN47" s="185"/>
      <c r="FO47" s="185"/>
      <c r="FP47" s="185"/>
      <c r="FQ47" s="185"/>
      <c r="FR47" s="185"/>
      <c r="FS47" s="185"/>
      <c r="FT47" s="185"/>
      <c r="FU47" s="185"/>
      <c r="FV47" s="185"/>
      <c r="FW47" s="185"/>
      <c r="FX47" s="185"/>
      <c r="FY47" s="185"/>
      <c r="FZ47" s="185"/>
      <c r="GA47" s="185"/>
      <c r="GB47" s="185"/>
      <c r="GC47" s="185"/>
      <c r="GD47" s="185"/>
      <c r="GE47" s="185"/>
      <c r="GF47" s="185"/>
      <c r="GG47" s="185"/>
      <c r="GH47" s="185"/>
      <c r="GI47" s="185"/>
      <c r="GJ47" s="185"/>
      <c r="GK47" s="185"/>
      <c r="GL47" s="185"/>
      <c r="GM47" s="185"/>
      <c r="GN47" s="185"/>
      <c r="GO47" s="185"/>
      <c r="GP47" s="185"/>
      <c r="GQ47" s="185"/>
      <c r="GR47" s="185"/>
      <c r="GS47" s="185"/>
      <c r="GT47" s="185"/>
    </row>
    <row r="48" spans="1:7" ht="30.75">
      <c r="A48" s="7" t="s">
        <v>148</v>
      </c>
      <c r="B48" s="33"/>
      <c r="C48" s="74" t="s">
        <v>97</v>
      </c>
      <c r="D48" s="74" t="str">
        <f t="shared" si="2"/>
        <v>ARC</v>
      </c>
      <c r="E48" s="91"/>
      <c r="F48" s="12">
        <v>38623</v>
      </c>
      <c r="G48" s="1" t="str">
        <f t="shared" si="3"/>
        <v>Dav</v>
      </c>
    </row>
    <row r="49" spans="1:202" s="203" customFormat="1" ht="15.75">
      <c r="A49" s="212" t="s">
        <v>34</v>
      </c>
      <c r="B49" s="213"/>
      <c r="C49" s="74" t="s">
        <v>35</v>
      </c>
      <c r="D49" s="74" t="str">
        <f t="shared" si="2"/>
        <v>ARC</v>
      </c>
      <c r="E49" s="228"/>
      <c r="F49" s="229">
        <v>38623</v>
      </c>
      <c r="G49" s="1" t="str">
        <f t="shared" si="3"/>
        <v>Dav</v>
      </c>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1"/>
      <c r="BR49" s="201"/>
      <c r="BS49" s="201"/>
      <c r="BT49" s="201"/>
      <c r="BU49" s="201"/>
      <c r="BV49" s="201"/>
      <c r="BW49" s="201"/>
      <c r="BX49" s="201"/>
      <c r="BY49" s="201"/>
      <c r="BZ49" s="201"/>
      <c r="CA49" s="201"/>
      <c r="CB49" s="201"/>
      <c r="CC49" s="201"/>
      <c r="CD49" s="201"/>
      <c r="CE49" s="201"/>
      <c r="CF49" s="201"/>
      <c r="CG49" s="201"/>
      <c r="CH49" s="201"/>
      <c r="CI49" s="201"/>
      <c r="CJ49" s="201"/>
      <c r="CK49" s="201"/>
      <c r="CL49" s="201"/>
      <c r="CM49" s="201"/>
      <c r="CN49" s="201"/>
      <c r="CO49" s="201"/>
      <c r="CP49" s="201"/>
      <c r="CQ49" s="201"/>
      <c r="CR49" s="201"/>
      <c r="CS49" s="201"/>
      <c r="CT49" s="201"/>
      <c r="CU49" s="201"/>
      <c r="CV49" s="201"/>
      <c r="CW49" s="201"/>
      <c r="CX49" s="201"/>
      <c r="CY49" s="201"/>
      <c r="CZ49" s="201"/>
      <c r="DA49" s="201"/>
      <c r="DB49" s="201"/>
      <c r="DC49" s="201"/>
      <c r="DD49" s="201"/>
      <c r="DE49" s="201"/>
      <c r="DF49" s="201"/>
      <c r="DG49" s="201"/>
      <c r="DH49" s="201"/>
      <c r="DI49" s="201"/>
      <c r="DJ49" s="201"/>
      <c r="DK49" s="201"/>
      <c r="DL49" s="201"/>
      <c r="DM49" s="201"/>
      <c r="DN49" s="201"/>
      <c r="DO49" s="201"/>
      <c r="DP49" s="201"/>
      <c r="DQ49" s="201"/>
      <c r="DR49" s="201"/>
      <c r="DS49" s="201"/>
      <c r="DT49" s="201"/>
      <c r="DU49" s="201"/>
      <c r="DV49" s="201"/>
      <c r="DW49" s="201"/>
      <c r="DX49" s="201"/>
      <c r="DY49" s="201"/>
      <c r="DZ49" s="201"/>
      <c r="EA49" s="201"/>
      <c r="EB49" s="201"/>
      <c r="EC49" s="201"/>
      <c r="ED49" s="201"/>
      <c r="EE49" s="201"/>
      <c r="EF49" s="201"/>
      <c r="EG49" s="201"/>
      <c r="EH49" s="201"/>
      <c r="EI49" s="201"/>
      <c r="EJ49" s="201"/>
      <c r="EK49" s="201"/>
      <c r="EL49" s="201"/>
      <c r="EM49" s="201"/>
      <c r="EN49" s="201"/>
      <c r="EO49" s="201"/>
      <c r="EP49" s="201"/>
      <c r="EQ49" s="201"/>
      <c r="ER49" s="201"/>
      <c r="ES49" s="201"/>
      <c r="ET49" s="201"/>
      <c r="EU49" s="201"/>
      <c r="EV49" s="201"/>
      <c r="EW49" s="201"/>
      <c r="EX49" s="201"/>
      <c r="EY49" s="201"/>
      <c r="EZ49" s="201"/>
      <c r="FA49" s="201"/>
      <c r="FB49" s="201"/>
      <c r="FC49" s="201"/>
      <c r="FD49" s="201"/>
      <c r="FE49" s="201"/>
      <c r="FF49" s="201"/>
      <c r="FG49" s="201"/>
      <c r="FH49" s="201"/>
      <c r="FI49" s="201"/>
      <c r="FJ49" s="201"/>
      <c r="FK49" s="201"/>
      <c r="FL49" s="201"/>
      <c r="FM49" s="201"/>
      <c r="FN49" s="201"/>
      <c r="FO49" s="201"/>
      <c r="FP49" s="201"/>
      <c r="FQ49" s="201"/>
      <c r="FR49" s="201"/>
      <c r="FS49" s="201"/>
      <c r="FT49" s="201"/>
      <c r="FU49" s="201"/>
      <c r="FV49" s="201"/>
      <c r="FW49" s="201"/>
      <c r="FX49" s="201"/>
      <c r="FY49" s="201"/>
      <c r="FZ49" s="201"/>
      <c r="GA49" s="201"/>
      <c r="GB49" s="201"/>
      <c r="GC49" s="201"/>
      <c r="GD49" s="201"/>
      <c r="GE49" s="201"/>
      <c r="GF49" s="201"/>
      <c r="GG49" s="201"/>
      <c r="GH49" s="201"/>
      <c r="GI49" s="201"/>
      <c r="GJ49" s="201"/>
      <c r="GK49" s="201"/>
      <c r="GL49" s="201"/>
      <c r="GM49" s="201"/>
      <c r="GN49" s="201"/>
      <c r="GO49" s="201"/>
      <c r="GP49" s="201"/>
      <c r="GQ49" s="201"/>
      <c r="GR49" s="201"/>
      <c r="GS49" s="201"/>
      <c r="GT49" s="201"/>
    </row>
    <row r="50" spans="1:202" s="161" customFormat="1" ht="15.75">
      <c r="A50" s="223" t="s">
        <v>128</v>
      </c>
      <c r="B50" s="224"/>
      <c r="C50" s="74" t="s">
        <v>35</v>
      </c>
      <c r="D50" s="74" t="str">
        <f t="shared" si="2"/>
        <v>ARC</v>
      </c>
      <c r="E50" s="228"/>
      <c r="F50" s="225">
        <v>38624</v>
      </c>
      <c r="G50" s="1" t="str">
        <f t="shared" si="3"/>
        <v>Dav</v>
      </c>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0"/>
      <c r="BR50" s="160"/>
      <c r="BS50" s="160"/>
      <c r="BT50" s="160"/>
      <c r="BU50" s="160"/>
      <c r="BV50" s="160"/>
      <c r="BW50" s="160"/>
      <c r="BX50" s="160"/>
      <c r="BY50" s="160"/>
      <c r="BZ50" s="160"/>
      <c r="CA50" s="160"/>
      <c r="CB50" s="160"/>
      <c r="CC50" s="160"/>
      <c r="CD50" s="160"/>
      <c r="CE50" s="160"/>
      <c r="CF50" s="160"/>
      <c r="CG50" s="160"/>
      <c r="CH50" s="160"/>
      <c r="CI50" s="160"/>
      <c r="CJ50" s="160"/>
      <c r="CK50" s="160"/>
      <c r="CL50" s="160"/>
      <c r="CM50" s="160"/>
      <c r="CN50" s="160"/>
      <c r="CO50" s="160"/>
      <c r="CP50" s="160"/>
      <c r="CQ50" s="160"/>
      <c r="CR50" s="160"/>
      <c r="CS50" s="160"/>
      <c r="CT50" s="160"/>
      <c r="CU50" s="160"/>
      <c r="CV50" s="160"/>
      <c r="CW50" s="160"/>
      <c r="CX50" s="160"/>
      <c r="CY50" s="160"/>
      <c r="CZ50" s="160"/>
      <c r="DA50" s="160"/>
      <c r="DB50" s="160"/>
      <c r="DC50" s="160"/>
      <c r="DD50" s="160"/>
      <c r="DE50" s="160"/>
      <c r="DF50" s="160"/>
      <c r="DG50" s="160"/>
      <c r="DH50" s="160"/>
      <c r="DI50" s="160"/>
      <c r="DJ50" s="160"/>
      <c r="DK50" s="160"/>
      <c r="DL50" s="160"/>
      <c r="DM50" s="160"/>
      <c r="DN50" s="160"/>
      <c r="DO50" s="160"/>
      <c r="DP50" s="160"/>
      <c r="DQ50" s="160"/>
      <c r="DR50" s="160"/>
      <c r="DS50" s="160"/>
      <c r="DT50" s="160"/>
      <c r="DU50" s="160"/>
      <c r="DV50" s="160"/>
      <c r="DW50" s="160"/>
      <c r="DX50" s="160"/>
      <c r="DY50" s="160"/>
      <c r="DZ50" s="160"/>
      <c r="EA50" s="160"/>
      <c r="EB50" s="160"/>
      <c r="EC50" s="160"/>
      <c r="ED50" s="160"/>
      <c r="EE50" s="160"/>
      <c r="EF50" s="160"/>
      <c r="EG50" s="160"/>
      <c r="EH50" s="160"/>
      <c r="EI50" s="160"/>
      <c r="EJ50" s="160"/>
      <c r="EK50" s="160"/>
      <c r="EL50" s="160"/>
      <c r="EM50" s="160"/>
      <c r="EN50" s="160"/>
      <c r="EO50" s="160"/>
      <c r="EP50" s="160"/>
      <c r="EQ50" s="160"/>
      <c r="ER50" s="160"/>
      <c r="ES50" s="160"/>
      <c r="ET50" s="160"/>
      <c r="EU50" s="160"/>
      <c r="EV50" s="160"/>
      <c r="EW50" s="160"/>
      <c r="EX50" s="160"/>
      <c r="EY50" s="160"/>
      <c r="EZ50" s="160"/>
      <c r="FA50" s="160"/>
      <c r="FB50" s="160"/>
      <c r="FC50" s="160"/>
      <c r="FD50" s="160"/>
      <c r="FE50" s="160"/>
      <c r="FF50" s="160"/>
      <c r="FG50" s="160"/>
      <c r="FH50" s="160"/>
      <c r="FI50" s="160"/>
      <c r="FJ50" s="160"/>
      <c r="FK50" s="160"/>
      <c r="FL50" s="160"/>
      <c r="FM50" s="160"/>
      <c r="FN50" s="160"/>
      <c r="FO50" s="160"/>
      <c r="FP50" s="160"/>
      <c r="FQ50" s="160"/>
      <c r="FR50" s="160"/>
      <c r="FS50" s="160"/>
      <c r="FT50" s="160"/>
      <c r="FU50" s="160"/>
      <c r="FV50" s="160"/>
      <c r="FW50" s="160"/>
      <c r="FX50" s="160"/>
      <c r="FY50" s="160"/>
      <c r="FZ50" s="160"/>
      <c r="GA50" s="160"/>
      <c r="GB50" s="160"/>
      <c r="GC50" s="160"/>
      <c r="GD50" s="160"/>
      <c r="GE50" s="160"/>
      <c r="GF50" s="160"/>
      <c r="GG50" s="160"/>
      <c r="GH50" s="160"/>
      <c r="GI50" s="160"/>
      <c r="GJ50" s="160"/>
      <c r="GK50" s="160"/>
      <c r="GL50" s="160"/>
      <c r="GM50" s="160"/>
      <c r="GN50" s="160"/>
      <c r="GO50" s="160"/>
      <c r="GP50" s="160"/>
      <c r="GQ50" s="160"/>
      <c r="GR50" s="160"/>
      <c r="GS50" s="160"/>
      <c r="GT50" s="160"/>
    </row>
    <row r="51" spans="1:202" s="55" customFormat="1" ht="30.75">
      <c r="A51" s="65" t="s">
        <v>37</v>
      </c>
      <c r="B51" s="63"/>
      <c r="C51" s="97" t="s">
        <v>13</v>
      </c>
      <c r="D51" s="97" t="str">
        <f t="shared" si="2"/>
        <v>DC Pensions</v>
      </c>
      <c r="E51" s="120"/>
      <c r="F51" s="64">
        <v>38625</v>
      </c>
      <c r="G51" s="1" t="str">
        <f t="shared" si="3"/>
        <v>DCP</v>
      </c>
      <c r="H51" s="185"/>
      <c r="I51" s="185"/>
      <c r="J51" s="185"/>
      <c r="K51" s="185"/>
      <c r="L51" s="185"/>
      <c r="M51" s="185"/>
      <c r="N51" s="185"/>
      <c r="O51" s="185"/>
      <c r="P51" s="185"/>
      <c r="Q51" s="185"/>
      <c r="R51" s="185"/>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53"/>
      <c r="DT51" s="53"/>
      <c r="DU51" s="53"/>
      <c r="DV51" s="53"/>
      <c r="DW51" s="53"/>
      <c r="DX51" s="53"/>
      <c r="DY51" s="53"/>
      <c r="DZ51" s="53"/>
      <c r="EA51" s="53"/>
      <c r="EB51" s="53"/>
      <c r="EC51" s="53"/>
      <c r="ED51" s="53"/>
      <c r="EE51" s="53"/>
      <c r="EF51" s="53"/>
      <c r="EG51" s="53"/>
      <c r="EH51" s="53"/>
      <c r="EI51" s="53"/>
      <c r="EJ51" s="53"/>
      <c r="EK51" s="53"/>
      <c r="EL51" s="53"/>
      <c r="EM51" s="53"/>
      <c r="EN51" s="53"/>
      <c r="EO51" s="53"/>
      <c r="EP51" s="53"/>
      <c r="EQ51" s="53"/>
      <c r="ER51" s="53"/>
      <c r="ES51" s="53"/>
      <c r="ET51" s="53"/>
      <c r="EU51" s="53"/>
      <c r="EV51" s="53"/>
      <c r="EW51" s="53"/>
      <c r="EX51" s="53"/>
      <c r="EY51" s="53"/>
      <c r="EZ51" s="53"/>
      <c r="FA51" s="53"/>
      <c r="FB51" s="53"/>
      <c r="FC51" s="53"/>
      <c r="FD51" s="53"/>
      <c r="FE51" s="53"/>
      <c r="FF51" s="53"/>
      <c r="FG51" s="53"/>
      <c r="FH51" s="53"/>
      <c r="FI51" s="53"/>
      <c r="FJ51" s="53"/>
      <c r="FK51" s="53"/>
      <c r="FL51" s="53"/>
      <c r="FM51" s="53"/>
      <c r="FN51" s="53"/>
      <c r="FO51" s="53"/>
      <c r="FP51" s="53"/>
      <c r="FQ51" s="53"/>
      <c r="FR51" s="53"/>
      <c r="FS51" s="53"/>
      <c r="FT51" s="53"/>
      <c r="FU51" s="53"/>
      <c r="FV51" s="53"/>
      <c r="FW51" s="53"/>
      <c r="FX51" s="53"/>
      <c r="FY51" s="53"/>
      <c r="FZ51" s="53"/>
      <c r="GA51" s="53"/>
      <c r="GB51" s="53"/>
      <c r="GC51" s="53"/>
      <c r="GD51" s="53"/>
      <c r="GE51" s="53"/>
      <c r="GF51" s="53"/>
      <c r="GG51" s="53"/>
      <c r="GH51" s="53"/>
      <c r="GI51" s="53"/>
      <c r="GJ51" s="53"/>
      <c r="GK51" s="53"/>
      <c r="GL51" s="53"/>
      <c r="GM51" s="53"/>
      <c r="GN51" s="53"/>
      <c r="GO51" s="53"/>
      <c r="GP51" s="53"/>
      <c r="GQ51" s="53"/>
      <c r="GR51" s="53"/>
      <c r="GS51" s="53"/>
      <c r="GT51" s="53"/>
    </row>
    <row r="52" spans="1:202" s="203" customFormat="1" ht="30.75">
      <c r="A52" s="305" t="s">
        <v>116</v>
      </c>
      <c r="B52" s="307"/>
      <c r="C52" s="209" t="s">
        <v>98</v>
      </c>
      <c r="D52" s="209" t="str">
        <f t="shared" si="2"/>
        <v>ARC</v>
      </c>
      <c r="E52" s="202"/>
      <c r="F52" s="308">
        <v>38625</v>
      </c>
      <c r="G52" s="201" t="str">
        <f t="shared" si="3"/>
        <v>Mik</v>
      </c>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1"/>
      <c r="BR52" s="201"/>
      <c r="BS52" s="201"/>
      <c r="BT52" s="201"/>
      <c r="BU52" s="201"/>
      <c r="BV52" s="201"/>
      <c r="BW52" s="201"/>
      <c r="BX52" s="201"/>
      <c r="BY52" s="201"/>
      <c r="BZ52" s="201"/>
      <c r="CA52" s="201"/>
      <c r="CB52" s="201"/>
      <c r="CC52" s="201"/>
      <c r="CD52" s="201"/>
      <c r="CE52" s="201"/>
      <c r="CF52" s="201"/>
      <c r="CG52" s="201"/>
      <c r="CH52" s="201"/>
      <c r="CI52" s="201"/>
      <c r="CJ52" s="201"/>
      <c r="CK52" s="201"/>
      <c r="CL52" s="201"/>
      <c r="CM52" s="201"/>
      <c r="CN52" s="201"/>
      <c r="CO52" s="201"/>
      <c r="CP52" s="201"/>
      <c r="CQ52" s="201"/>
      <c r="CR52" s="201"/>
      <c r="CS52" s="201"/>
      <c r="CT52" s="201"/>
      <c r="CU52" s="201"/>
      <c r="CV52" s="201"/>
      <c r="CW52" s="201"/>
      <c r="CX52" s="201"/>
      <c r="CY52" s="201"/>
      <c r="CZ52" s="201"/>
      <c r="DA52" s="201"/>
      <c r="DB52" s="201"/>
      <c r="DC52" s="201"/>
      <c r="DD52" s="201"/>
      <c r="DE52" s="201"/>
      <c r="DF52" s="201"/>
      <c r="DG52" s="201"/>
      <c r="DH52" s="201"/>
      <c r="DI52" s="201"/>
      <c r="DJ52" s="201"/>
      <c r="DK52" s="201"/>
      <c r="DL52" s="201"/>
      <c r="DM52" s="201"/>
      <c r="DN52" s="201"/>
      <c r="DO52" s="201"/>
      <c r="DP52" s="201"/>
      <c r="DQ52" s="201"/>
      <c r="DR52" s="201"/>
      <c r="DS52" s="201"/>
      <c r="DT52" s="201"/>
      <c r="DU52" s="201"/>
      <c r="DV52" s="201"/>
      <c r="DW52" s="201"/>
      <c r="DX52" s="201"/>
      <c r="DY52" s="201"/>
      <c r="DZ52" s="201"/>
      <c r="EA52" s="201"/>
      <c r="EB52" s="201"/>
      <c r="EC52" s="201"/>
      <c r="ED52" s="201"/>
      <c r="EE52" s="201"/>
      <c r="EF52" s="201"/>
      <c r="EG52" s="201"/>
      <c r="EH52" s="201"/>
      <c r="EI52" s="201"/>
      <c r="EJ52" s="201"/>
      <c r="EK52" s="201"/>
      <c r="EL52" s="201"/>
      <c r="EM52" s="201"/>
      <c r="EN52" s="201"/>
      <c r="EO52" s="201"/>
      <c r="EP52" s="201"/>
      <c r="EQ52" s="201"/>
      <c r="ER52" s="201"/>
      <c r="ES52" s="201"/>
      <c r="ET52" s="201"/>
      <c r="EU52" s="201"/>
      <c r="EV52" s="201"/>
      <c r="EW52" s="201"/>
      <c r="EX52" s="201"/>
      <c r="EY52" s="201"/>
      <c r="EZ52" s="201"/>
      <c r="FA52" s="201"/>
      <c r="FB52" s="201"/>
      <c r="FC52" s="201"/>
      <c r="FD52" s="201"/>
      <c r="FE52" s="201"/>
      <c r="FF52" s="201"/>
      <c r="FG52" s="201"/>
      <c r="FH52" s="201"/>
      <c r="FI52" s="201"/>
      <c r="FJ52" s="201"/>
      <c r="FK52" s="201"/>
      <c r="FL52" s="201"/>
      <c r="FM52" s="201"/>
      <c r="FN52" s="201"/>
      <c r="FO52" s="201"/>
      <c r="FP52" s="201"/>
      <c r="FQ52" s="201"/>
      <c r="FR52" s="201"/>
      <c r="FS52" s="201"/>
      <c r="FT52" s="201"/>
      <c r="FU52" s="201"/>
      <c r="FV52" s="201"/>
      <c r="FW52" s="201"/>
      <c r="FX52" s="201"/>
      <c r="FY52" s="201"/>
      <c r="FZ52" s="201"/>
      <c r="GA52" s="201"/>
      <c r="GB52" s="201"/>
      <c r="GC52" s="201"/>
      <c r="GD52" s="201"/>
      <c r="GE52" s="201"/>
      <c r="GF52" s="201"/>
      <c r="GG52" s="201"/>
      <c r="GH52" s="201"/>
      <c r="GI52" s="201"/>
      <c r="GJ52" s="201"/>
      <c r="GK52" s="201"/>
      <c r="GL52" s="201"/>
      <c r="GM52" s="201"/>
      <c r="GN52" s="201"/>
      <c r="GO52" s="201"/>
      <c r="GP52" s="201"/>
      <c r="GQ52" s="201"/>
      <c r="GR52" s="201"/>
      <c r="GS52" s="201"/>
      <c r="GT52" s="201"/>
    </row>
    <row r="53" spans="1:7" ht="15.75">
      <c r="A53" s="76" t="s">
        <v>129</v>
      </c>
      <c r="B53" s="77"/>
      <c r="C53" s="73" t="s">
        <v>35</v>
      </c>
      <c r="D53" s="73" t="str">
        <f t="shared" si="2"/>
        <v>ARC</v>
      </c>
      <c r="E53" s="92"/>
      <c r="F53" s="70">
        <v>38625</v>
      </c>
      <c r="G53" s="1" t="str">
        <f t="shared" si="3"/>
        <v>Dav</v>
      </c>
    </row>
    <row r="54" spans="1:202" s="203" customFormat="1" ht="60.75">
      <c r="A54" s="212" t="s">
        <v>117</v>
      </c>
      <c r="B54" s="213"/>
      <c r="C54" s="74" t="s">
        <v>21</v>
      </c>
      <c r="D54" s="74" t="str">
        <f t="shared" si="2"/>
        <v>ARC</v>
      </c>
      <c r="E54" s="101"/>
      <c r="F54" s="214">
        <v>38625</v>
      </c>
      <c r="G54" s="1" t="str">
        <f t="shared" si="3"/>
        <v>Dan</v>
      </c>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1"/>
      <c r="BQ54" s="201"/>
      <c r="BR54" s="201"/>
      <c r="BS54" s="201"/>
      <c r="BT54" s="201"/>
      <c r="BU54" s="201"/>
      <c r="BV54" s="201"/>
      <c r="BW54" s="201"/>
      <c r="BX54" s="201"/>
      <c r="BY54" s="201"/>
      <c r="BZ54" s="201"/>
      <c r="CA54" s="201"/>
      <c r="CB54" s="201"/>
      <c r="CC54" s="201"/>
      <c r="CD54" s="201"/>
      <c r="CE54" s="201"/>
      <c r="CF54" s="201"/>
      <c r="CG54" s="201"/>
      <c r="CH54" s="201"/>
      <c r="CI54" s="201"/>
      <c r="CJ54" s="201"/>
      <c r="CK54" s="201"/>
      <c r="CL54" s="201"/>
      <c r="CM54" s="201"/>
      <c r="CN54" s="201"/>
      <c r="CO54" s="201"/>
      <c r="CP54" s="201"/>
      <c r="CQ54" s="201"/>
      <c r="CR54" s="201"/>
      <c r="CS54" s="201"/>
      <c r="CT54" s="201"/>
      <c r="CU54" s="201"/>
      <c r="CV54" s="201"/>
      <c r="CW54" s="201"/>
      <c r="CX54" s="201"/>
      <c r="CY54" s="201"/>
      <c r="CZ54" s="201"/>
      <c r="DA54" s="201"/>
      <c r="DB54" s="201"/>
      <c r="DC54" s="201"/>
      <c r="DD54" s="201"/>
      <c r="DE54" s="201"/>
      <c r="DF54" s="201"/>
      <c r="DG54" s="201"/>
      <c r="DH54" s="201"/>
      <c r="DI54" s="201"/>
      <c r="DJ54" s="201"/>
      <c r="DK54" s="201"/>
      <c r="DL54" s="201"/>
      <c r="DM54" s="201"/>
      <c r="DN54" s="201"/>
      <c r="DO54" s="201"/>
      <c r="DP54" s="201"/>
      <c r="DQ54" s="201"/>
      <c r="DR54" s="201"/>
      <c r="DS54" s="201"/>
      <c r="DT54" s="201"/>
      <c r="DU54" s="201"/>
      <c r="DV54" s="201"/>
      <c r="DW54" s="201"/>
      <c r="DX54" s="201"/>
      <c r="DY54" s="201"/>
      <c r="DZ54" s="201"/>
      <c r="EA54" s="201"/>
      <c r="EB54" s="201"/>
      <c r="EC54" s="201"/>
      <c r="ED54" s="201"/>
      <c r="EE54" s="201"/>
      <c r="EF54" s="201"/>
      <c r="EG54" s="201"/>
      <c r="EH54" s="201"/>
      <c r="EI54" s="201"/>
      <c r="EJ54" s="201"/>
      <c r="EK54" s="201"/>
      <c r="EL54" s="201"/>
      <c r="EM54" s="201"/>
      <c r="EN54" s="201"/>
      <c r="EO54" s="201"/>
      <c r="EP54" s="201"/>
      <c r="EQ54" s="201"/>
      <c r="ER54" s="201"/>
      <c r="ES54" s="201"/>
      <c r="ET54" s="201"/>
      <c r="EU54" s="201"/>
      <c r="EV54" s="201"/>
      <c r="EW54" s="201"/>
      <c r="EX54" s="201"/>
      <c r="EY54" s="201"/>
      <c r="EZ54" s="201"/>
      <c r="FA54" s="201"/>
      <c r="FB54" s="201"/>
      <c r="FC54" s="201"/>
      <c r="FD54" s="201"/>
      <c r="FE54" s="201"/>
      <c r="FF54" s="201"/>
      <c r="FG54" s="201"/>
      <c r="FH54" s="201"/>
      <c r="FI54" s="201"/>
      <c r="FJ54" s="201"/>
      <c r="FK54" s="201"/>
      <c r="FL54" s="201"/>
      <c r="FM54" s="201"/>
      <c r="FN54" s="201"/>
      <c r="FO54" s="201"/>
      <c r="FP54" s="201"/>
      <c r="FQ54" s="201"/>
      <c r="FR54" s="201"/>
      <c r="FS54" s="201"/>
      <c r="FT54" s="201"/>
      <c r="FU54" s="201"/>
      <c r="FV54" s="201"/>
      <c r="FW54" s="201"/>
      <c r="FX54" s="201"/>
      <c r="FY54" s="201"/>
      <c r="FZ54" s="201"/>
      <c r="GA54" s="201"/>
      <c r="GB54" s="201"/>
      <c r="GC54" s="201"/>
      <c r="GD54" s="201"/>
      <c r="GE54" s="201"/>
      <c r="GF54" s="201"/>
      <c r="GG54" s="201"/>
      <c r="GH54" s="201"/>
      <c r="GI54" s="201"/>
      <c r="GJ54" s="201"/>
      <c r="GK54" s="201"/>
      <c r="GL54" s="201"/>
      <c r="GM54" s="201"/>
      <c r="GN54" s="201"/>
      <c r="GO54" s="201"/>
      <c r="GP54" s="201"/>
      <c r="GQ54" s="201"/>
      <c r="GR54" s="201"/>
      <c r="GS54" s="201"/>
      <c r="GT54" s="201"/>
    </row>
    <row r="55" spans="1:202" s="203" customFormat="1" ht="30.75">
      <c r="A55" s="197" t="s">
        <v>130</v>
      </c>
      <c r="B55" s="198"/>
      <c r="C55" s="181" t="s">
        <v>13</v>
      </c>
      <c r="D55" s="181" t="str">
        <f t="shared" si="2"/>
        <v>DC Pensions</v>
      </c>
      <c r="E55" s="210"/>
      <c r="F55" s="336" t="s">
        <v>131</v>
      </c>
      <c r="G55" s="201" t="str">
        <f t="shared" si="3"/>
        <v>DCP</v>
      </c>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c r="BH55" s="201"/>
      <c r="BI55" s="201"/>
      <c r="BJ55" s="201"/>
      <c r="BK55" s="201"/>
      <c r="BL55" s="201"/>
      <c r="BM55" s="201"/>
      <c r="BN55" s="201"/>
      <c r="BO55" s="201"/>
      <c r="BP55" s="201"/>
      <c r="BQ55" s="201"/>
      <c r="BR55" s="201"/>
      <c r="BS55" s="201"/>
      <c r="BT55" s="201"/>
      <c r="BU55" s="201"/>
      <c r="BV55" s="201"/>
      <c r="BW55" s="201"/>
      <c r="BX55" s="201"/>
      <c r="BY55" s="201"/>
      <c r="BZ55" s="201"/>
      <c r="CA55" s="201"/>
      <c r="CB55" s="201"/>
      <c r="CC55" s="201"/>
      <c r="CD55" s="201"/>
      <c r="CE55" s="201"/>
      <c r="CF55" s="201"/>
      <c r="CG55" s="201"/>
      <c r="CH55" s="201"/>
      <c r="CI55" s="201"/>
      <c r="CJ55" s="201"/>
      <c r="CK55" s="201"/>
      <c r="CL55" s="201"/>
      <c r="CM55" s="201"/>
      <c r="CN55" s="201"/>
      <c r="CO55" s="201"/>
      <c r="CP55" s="201"/>
      <c r="CQ55" s="201"/>
      <c r="CR55" s="201"/>
      <c r="CS55" s="201"/>
      <c r="CT55" s="201"/>
      <c r="CU55" s="201"/>
      <c r="CV55" s="201"/>
      <c r="CW55" s="201"/>
      <c r="CX55" s="201"/>
      <c r="CY55" s="201"/>
      <c r="CZ55" s="201"/>
      <c r="DA55" s="201"/>
      <c r="DB55" s="201"/>
      <c r="DC55" s="201"/>
      <c r="DD55" s="201"/>
      <c r="DE55" s="201"/>
      <c r="DF55" s="201"/>
      <c r="DG55" s="201"/>
      <c r="DH55" s="201"/>
      <c r="DI55" s="201"/>
      <c r="DJ55" s="201"/>
      <c r="DK55" s="201"/>
      <c r="DL55" s="201"/>
      <c r="DM55" s="201"/>
      <c r="DN55" s="201"/>
      <c r="DO55" s="201"/>
      <c r="DP55" s="201"/>
      <c r="DQ55" s="201"/>
      <c r="DR55" s="201"/>
      <c r="DS55" s="201"/>
      <c r="DT55" s="201"/>
      <c r="DU55" s="201"/>
      <c r="DV55" s="201"/>
      <c r="DW55" s="201"/>
      <c r="DX55" s="201"/>
      <c r="DY55" s="201"/>
      <c r="DZ55" s="201"/>
      <c r="EA55" s="201"/>
      <c r="EB55" s="201"/>
      <c r="EC55" s="201"/>
      <c r="ED55" s="201"/>
      <c r="EE55" s="201"/>
      <c r="EF55" s="201"/>
      <c r="EG55" s="201"/>
      <c r="EH55" s="201"/>
      <c r="EI55" s="201"/>
      <c r="EJ55" s="201"/>
      <c r="EK55" s="201"/>
      <c r="EL55" s="201"/>
      <c r="EM55" s="201"/>
      <c r="EN55" s="201"/>
      <c r="EO55" s="201"/>
      <c r="EP55" s="201"/>
      <c r="EQ55" s="201"/>
      <c r="ER55" s="201"/>
      <c r="ES55" s="201"/>
      <c r="ET55" s="201"/>
      <c r="EU55" s="201"/>
      <c r="EV55" s="201"/>
      <c r="EW55" s="201"/>
      <c r="EX55" s="201"/>
      <c r="EY55" s="201"/>
      <c r="EZ55" s="201"/>
      <c r="FA55" s="201"/>
      <c r="FB55" s="201"/>
      <c r="FC55" s="201"/>
      <c r="FD55" s="201"/>
      <c r="FE55" s="201"/>
      <c r="FF55" s="201"/>
      <c r="FG55" s="201"/>
      <c r="FH55" s="201"/>
      <c r="FI55" s="201"/>
      <c r="FJ55" s="201"/>
      <c r="FK55" s="201"/>
      <c r="FL55" s="201"/>
      <c r="FM55" s="201"/>
      <c r="FN55" s="201"/>
      <c r="FO55" s="201"/>
      <c r="FP55" s="201"/>
      <c r="FQ55" s="201"/>
      <c r="FR55" s="201"/>
      <c r="FS55" s="201"/>
      <c r="FT55" s="201"/>
      <c r="FU55" s="201"/>
      <c r="FV55" s="201"/>
      <c r="FW55" s="201"/>
      <c r="FX55" s="201"/>
      <c r="FY55" s="201"/>
      <c r="FZ55" s="201"/>
      <c r="GA55" s="201"/>
      <c r="GB55" s="201"/>
      <c r="GC55" s="201"/>
      <c r="GD55" s="201"/>
      <c r="GE55" s="201"/>
      <c r="GF55" s="201"/>
      <c r="GG55" s="201"/>
      <c r="GH55" s="201"/>
      <c r="GI55" s="201"/>
      <c r="GJ55" s="201"/>
      <c r="GK55" s="201"/>
      <c r="GL55" s="201"/>
      <c r="GM55" s="201"/>
      <c r="GN55" s="201"/>
      <c r="GO55" s="201"/>
      <c r="GP55" s="201"/>
      <c r="GQ55" s="201"/>
      <c r="GR55" s="201"/>
      <c r="GS55" s="201"/>
      <c r="GT55" s="201"/>
    </row>
    <row r="56" spans="1:202" s="233" customFormat="1" ht="30.75">
      <c r="A56" s="295" t="s">
        <v>149</v>
      </c>
      <c r="B56" s="296"/>
      <c r="C56" s="297" t="s">
        <v>17</v>
      </c>
      <c r="D56" s="297" t="str">
        <f t="shared" si="2"/>
        <v>Department</v>
      </c>
      <c r="E56" s="232"/>
      <c r="F56" s="298">
        <v>38628</v>
      </c>
      <c r="G56" s="1" t="str">
        <f t="shared" si="3"/>
        <v>Dep</v>
      </c>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1"/>
      <c r="BR56" s="231"/>
      <c r="BS56" s="231"/>
      <c r="BT56" s="231"/>
      <c r="BU56" s="231"/>
      <c r="BV56" s="231"/>
      <c r="BW56" s="231"/>
      <c r="BX56" s="231"/>
      <c r="BY56" s="231"/>
      <c r="BZ56" s="231"/>
      <c r="CA56" s="231"/>
      <c r="CB56" s="231"/>
      <c r="CC56" s="231"/>
      <c r="CD56" s="231"/>
      <c r="CE56" s="231"/>
      <c r="CF56" s="231"/>
      <c r="CG56" s="231"/>
      <c r="CH56" s="231"/>
      <c r="CI56" s="231"/>
      <c r="CJ56" s="231"/>
      <c r="CK56" s="231"/>
      <c r="CL56" s="231"/>
      <c r="CM56" s="231"/>
      <c r="CN56" s="231"/>
      <c r="CO56" s="231"/>
      <c r="CP56" s="231"/>
      <c r="CQ56" s="231"/>
      <c r="CR56" s="231"/>
      <c r="CS56" s="231"/>
      <c r="CT56" s="231"/>
      <c r="CU56" s="231"/>
      <c r="CV56" s="231"/>
      <c r="CW56" s="231"/>
      <c r="CX56" s="231"/>
      <c r="CY56" s="231"/>
      <c r="CZ56" s="231"/>
      <c r="DA56" s="231"/>
      <c r="DB56" s="231"/>
      <c r="DC56" s="231"/>
      <c r="DD56" s="231"/>
      <c r="DE56" s="231"/>
      <c r="DF56" s="231"/>
      <c r="DG56" s="231"/>
      <c r="DH56" s="231"/>
      <c r="DI56" s="231"/>
      <c r="DJ56" s="231"/>
      <c r="DK56" s="231"/>
      <c r="DL56" s="231"/>
      <c r="DM56" s="231"/>
      <c r="DN56" s="231"/>
      <c r="DO56" s="231"/>
      <c r="DP56" s="231"/>
      <c r="DQ56" s="231"/>
      <c r="DR56" s="231"/>
      <c r="DS56" s="231"/>
      <c r="DT56" s="231"/>
      <c r="DU56" s="231"/>
      <c r="DV56" s="231"/>
      <c r="DW56" s="231"/>
      <c r="DX56" s="231"/>
      <c r="DY56" s="231"/>
      <c r="DZ56" s="231"/>
      <c r="EA56" s="231"/>
      <c r="EB56" s="231"/>
      <c r="EC56" s="231"/>
      <c r="ED56" s="231"/>
      <c r="EE56" s="231"/>
      <c r="EF56" s="231"/>
      <c r="EG56" s="231"/>
      <c r="EH56" s="231"/>
      <c r="EI56" s="231"/>
      <c r="EJ56" s="231"/>
      <c r="EK56" s="231"/>
      <c r="EL56" s="231"/>
      <c r="EM56" s="231"/>
      <c r="EN56" s="231"/>
      <c r="EO56" s="231"/>
      <c r="EP56" s="231"/>
      <c r="EQ56" s="231"/>
      <c r="ER56" s="231"/>
      <c r="ES56" s="231"/>
      <c r="ET56" s="231"/>
      <c r="EU56" s="231"/>
      <c r="EV56" s="231"/>
      <c r="EW56" s="231"/>
      <c r="EX56" s="231"/>
      <c r="EY56" s="231"/>
      <c r="EZ56" s="231"/>
      <c r="FA56" s="231"/>
      <c r="FB56" s="231"/>
      <c r="FC56" s="231"/>
      <c r="FD56" s="231"/>
      <c r="FE56" s="231"/>
      <c r="FF56" s="231"/>
      <c r="FG56" s="231"/>
      <c r="FH56" s="231"/>
      <c r="FI56" s="231"/>
      <c r="FJ56" s="231"/>
      <c r="FK56" s="231"/>
      <c r="FL56" s="231"/>
      <c r="FM56" s="231"/>
      <c r="FN56" s="231"/>
      <c r="FO56" s="231"/>
      <c r="FP56" s="231"/>
      <c r="FQ56" s="231"/>
      <c r="FR56" s="231"/>
      <c r="FS56" s="231"/>
      <c r="FT56" s="231"/>
      <c r="FU56" s="231"/>
      <c r="FV56" s="231"/>
      <c r="FW56" s="231"/>
      <c r="FX56" s="231"/>
      <c r="FY56" s="231"/>
      <c r="FZ56" s="231"/>
      <c r="GA56" s="231"/>
      <c r="GB56" s="231"/>
      <c r="GC56" s="231"/>
      <c r="GD56" s="231"/>
      <c r="GE56" s="231"/>
      <c r="GF56" s="231"/>
      <c r="GG56" s="231"/>
      <c r="GH56" s="231"/>
      <c r="GI56" s="231"/>
      <c r="GJ56" s="231"/>
      <c r="GK56" s="231"/>
      <c r="GL56" s="231"/>
      <c r="GM56" s="231"/>
      <c r="GN56" s="231"/>
      <c r="GO56" s="231"/>
      <c r="GP56" s="231"/>
      <c r="GQ56" s="231"/>
      <c r="GR56" s="231"/>
      <c r="GS56" s="231"/>
      <c r="GT56" s="231"/>
    </row>
    <row r="57" spans="1:202" s="161" customFormat="1" ht="30.75">
      <c r="A57" s="234" t="s">
        <v>99</v>
      </c>
      <c r="B57" s="235"/>
      <c r="C57" s="226" t="s">
        <v>15</v>
      </c>
      <c r="D57" s="226" t="str">
        <f t="shared" si="2"/>
        <v>ARC</v>
      </c>
      <c r="E57" s="202"/>
      <c r="F57" s="236">
        <v>38628</v>
      </c>
      <c r="G57" s="1" t="str">
        <f t="shared" si="3"/>
        <v>Lis</v>
      </c>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0"/>
      <c r="BR57" s="160"/>
      <c r="BS57" s="160"/>
      <c r="BT57" s="160"/>
      <c r="BU57" s="160"/>
      <c r="BV57" s="160"/>
      <c r="BW57" s="160"/>
      <c r="BX57" s="160"/>
      <c r="BY57" s="160"/>
      <c r="BZ57" s="160"/>
      <c r="CA57" s="160"/>
      <c r="CB57" s="160"/>
      <c r="CC57" s="160"/>
      <c r="CD57" s="160"/>
      <c r="CE57" s="160"/>
      <c r="CF57" s="160"/>
      <c r="CG57" s="160"/>
      <c r="CH57" s="160"/>
      <c r="CI57" s="160"/>
      <c r="CJ57" s="160"/>
      <c r="CK57" s="160"/>
      <c r="CL57" s="160"/>
      <c r="CM57" s="160"/>
      <c r="CN57" s="160"/>
      <c r="CO57" s="160"/>
      <c r="CP57" s="160"/>
      <c r="CQ57" s="160"/>
      <c r="CR57" s="160"/>
      <c r="CS57" s="160"/>
      <c r="CT57" s="160"/>
      <c r="CU57" s="160"/>
      <c r="CV57" s="160"/>
      <c r="CW57" s="160"/>
      <c r="CX57" s="160"/>
      <c r="CY57" s="160"/>
      <c r="CZ57" s="160"/>
      <c r="DA57" s="160"/>
      <c r="DB57" s="160"/>
      <c r="DC57" s="160"/>
      <c r="DD57" s="160"/>
      <c r="DE57" s="160"/>
      <c r="DF57" s="160"/>
      <c r="DG57" s="160"/>
      <c r="DH57" s="160"/>
      <c r="DI57" s="160"/>
      <c r="DJ57" s="160"/>
      <c r="DK57" s="160"/>
      <c r="DL57" s="160"/>
      <c r="DM57" s="160"/>
      <c r="DN57" s="160"/>
      <c r="DO57" s="160"/>
      <c r="DP57" s="160"/>
      <c r="DQ57" s="160"/>
      <c r="DR57" s="160"/>
      <c r="DS57" s="160"/>
      <c r="DT57" s="160"/>
      <c r="DU57" s="160"/>
      <c r="DV57" s="160"/>
      <c r="DW57" s="160"/>
      <c r="DX57" s="160"/>
      <c r="DY57" s="160"/>
      <c r="DZ57" s="160"/>
      <c r="EA57" s="160"/>
      <c r="EB57" s="160"/>
      <c r="EC57" s="160"/>
      <c r="ED57" s="160"/>
      <c r="EE57" s="160"/>
      <c r="EF57" s="160"/>
      <c r="EG57" s="160"/>
      <c r="EH57" s="160"/>
      <c r="EI57" s="160"/>
      <c r="EJ57" s="160"/>
      <c r="EK57" s="160"/>
      <c r="EL57" s="160"/>
      <c r="EM57" s="160"/>
      <c r="EN57" s="160"/>
      <c r="EO57" s="160"/>
      <c r="EP57" s="160"/>
      <c r="EQ57" s="160"/>
      <c r="ER57" s="160"/>
      <c r="ES57" s="160"/>
      <c r="ET57" s="160"/>
      <c r="EU57" s="160"/>
      <c r="EV57" s="160"/>
      <c r="EW57" s="160"/>
      <c r="EX57" s="160"/>
      <c r="EY57" s="160"/>
      <c r="EZ57" s="160"/>
      <c r="FA57" s="160"/>
      <c r="FB57" s="160"/>
      <c r="FC57" s="160"/>
      <c r="FD57" s="160"/>
      <c r="FE57" s="160"/>
      <c r="FF57" s="160"/>
      <c r="FG57" s="160"/>
      <c r="FH57" s="160"/>
      <c r="FI57" s="160"/>
      <c r="FJ57" s="160"/>
      <c r="FK57" s="160"/>
      <c r="FL57" s="160"/>
      <c r="FM57" s="160"/>
      <c r="FN57" s="160"/>
      <c r="FO57" s="160"/>
      <c r="FP57" s="160"/>
      <c r="FQ57" s="160"/>
      <c r="FR57" s="160"/>
      <c r="FS57" s="160"/>
      <c r="FT57" s="160"/>
      <c r="FU57" s="160"/>
      <c r="FV57" s="160"/>
      <c r="FW57" s="160"/>
      <c r="FX57" s="160"/>
      <c r="FY57" s="160"/>
      <c r="FZ57" s="160"/>
      <c r="GA57" s="160"/>
      <c r="GB57" s="160"/>
      <c r="GC57" s="160"/>
      <c r="GD57" s="160"/>
      <c r="GE57" s="160"/>
      <c r="GF57" s="160"/>
      <c r="GG57" s="160"/>
      <c r="GH57" s="160"/>
      <c r="GI57" s="160"/>
      <c r="GJ57" s="160"/>
      <c r="GK57" s="160"/>
      <c r="GL57" s="160"/>
      <c r="GM57" s="160"/>
      <c r="GN57" s="160"/>
      <c r="GO57" s="160"/>
      <c r="GP57" s="160"/>
      <c r="GQ57" s="160"/>
      <c r="GR57" s="160"/>
      <c r="GS57" s="160"/>
      <c r="GT57" s="160"/>
    </row>
    <row r="58" spans="1:7" ht="30.75">
      <c r="A58" s="43" t="s">
        <v>43</v>
      </c>
      <c r="B58" s="183"/>
      <c r="C58" s="191" t="s">
        <v>15</v>
      </c>
      <c r="D58" s="191" t="str">
        <f t="shared" si="2"/>
        <v>ARC</v>
      </c>
      <c r="E58" s="193"/>
      <c r="F58" s="333">
        <v>38628</v>
      </c>
      <c r="G58" s="1" t="str">
        <f t="shared" si="3"/>
        <v>Lis</v>
      </c>
    </row>
    <row r="59" spans="1:202" s="203" customFormat="1" ht="45.75">
      <c r="A59" s="212" t="s">
        <v>61</v>
      </c>
      <c r="B59" s="324"/>
      <c r="C59" s="243" t="s">
        <v>27</v>
      </c>
      <c r="D59" s="243" t="str">
        <f t="shared" si="2"/>
        <v>ARC</v>
      </c>
      <c r="E59" s="325"/>
      <c r="F59" s="299">
        <v>38628</v>
      </c>
      <c r="G59" s="1" t="str">
        <f t="shared" si="3"/>
        <v>Lis</v>
      </c>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1"/>
      <c r="BQ59" s="201"/>
      <c r="BR59" s="201"/>
      <c r="BS59" s="201"/>
      <c r="BT59" s="201"/>
      <c r="BU59" s="201"/>
      <c r="BV59" s="201"/>
      <c r="BW59" s="201"/>
      <c r="BX59" s="201"/>
      <c r="BY59" s="201"/>
      <c r="BZ59" s="201"/>
      <c r="CA59" s="201"/>
      <c r="CB59" s="201"/>
      <c r="CC59" s="201"/>
      <c r="CD59" s="201"/>
      <c r="CE59" s="201"/>
      <c r="CF59" s="201"/>
      <c r="CG59" s="201"/>
      <c r="CH59" s="201"/>
      <c r="CI59" s="201"/>
      <c r="CJ59" s="201"/>
      <c r="CK59" s="201"/>
      <c r="CL59" s="201"/>
      <c r="CM59" s="201"/>
      <c r="CN59" s="201"/>
      <c r="CO59" s="201"/>
      <c r="CP59" s="201"/>
      <c r="CQ59" s="201"/>
      <c r="CR59" s="201"/>
      <c r="CS59" s="201"/>
      <c r="CT59" s="201"/>
      <c r="CU59" s="201"/>
      <c r="CV59" s="201"/>
      <c r="CW59" s="201"/>
      <c r="CX59" s="201"/>
      <c r="CY59" s="201"/>
      <c r="CZ59" s="201"/>
      <c r="DA59" s="201"/>
      <c r="DB59" s="201"/>
      <c r="DC59" s="201"/>
      <c r="DD59" s="201"/>
      <c r="DE59" s="201"/>
      <c r="DF59" s="201"/>
      <c r="DG59" s="201"/>
      <c r="DH59" s="201"/>
      <c r="DI59" s="201"/>
      <c r="DJ59" s="201"/>
      <c r="DK59" s="201"/>
      <c r="DL59" s="201"/>
      <c r="DM59" s="201"/>
      <c r="DN59" s="201"/>
      <c r="DO59" s="201"/>
      <c r="DP59" s="201"/>
      <c r="DQ59" s="201"/>
      <c r="DR59" s="201"/>
      <c r="DS59" s="201"/>
      <c r="DT59" s="201"/>
      <c r="DU59" s="201"/>
      <c r="DV59" s="201"/>
      <c r="DW59" s="201"/>
      <c r="DX59" s="201"/>
      <c r="DY59" s="201"/>
      <c r="DZ59" s="201"/>
      <c r="EA59" s="201"/>
      <c r="EB59" s="201"/>
      <c r="EC59" s="201"/>
      <c r="ED59" s="201"/>
      <c r="EE59" s="201"/>
      <c r="EF59" s="201"/>
      <c r="EG59" s="201"/>
      <c r="EH59" s="201"/>
      <c r="EI59" s="201"/>
      <c r="EJ59" s="201"/>
      <c r="EK59" s="201"/>
      <c r="EL59" s="201"/>
      <c r="EM59" s="201"/>
      <c r="EN59" s="201"/>
      <c r="EO59" s="201"/>
      <c r="EP59" s="201"/>
      <c r="EQ59" s="201"/>
      <c r="ER59" s="201"/>
      <c r="ES59" s="201"/>
      <c r="ET59" s="201"/>
      <c r="EU59" s="201"/>
      <c r="EV59" s="201"/>
      <c r="EW59" s="201"/>
      <c r="EX59" s="201"/>
      <c r="EY59" s="201"/>
      <c r="EZ59" s="201"/>
      <c r="FA59" s="201"/>
      <c r="FB59" s="201"/>
      <c r="FC59" s="201"/>
      <c r="FD59" s="201"/>
      <c r="FE59" s="201"/>
      <c r="FF59" s="201"/>
      <c r="FG59" s="201"/>
      <c r="FH59" s="201"/>
      <c r="FI59" s="201"/>
      <c r="FJ59" s="201"/>
      <c r="FK59" s="201"/>
      <c r="FL59" s="201"/>
      <c r="FM59" s="201"/>
      <c r="FN59" s="201"/>
      <c r="FO59" s="201"/>
      <c r="FP59" s="201"/>
      <c r="FQ59" s="201"/>
      <c r="FR59" s="201"/>
      <c r="FS59" s="201"/>
      <c r="FT59" s="201"/>
      <c r="FU59" s="201"/>
      <c r="FV59" s="201"/>
      <c r="FW59" s="201"/>
      <c r="FX59" s="201"/>
      <c r="FY59" s="201"/>
      <c r="FZ59" s="201"/>
      <c r="GA59" s="201"/>
      <c r="GB59" s="201"/>
      <c r="GC59" s="201"/>
      <c r="GD59" s="201"/>
      <c r="GE59" s="201"/>
      <c r="GF59" s="201"/>
      <c r="GG59" s="201"/>
      <c r="GH59" s="201"/>
      <c r="GI59" s="201"/>
      <c r="GJ59" s="201"/>
      <c r="GK59" s="201"/>
      <c r="GL59" s="201"/>
      <c r="GM59" s="201"/>
      <c r="GN59" s="201"/>
      <c r="GO59" s="201"/>
      <c r="GP59" s="201"/>
      <c r="GQ59" s="201"/>
      <c r="GR59" s="201"/>
      <c r="GS59" s="201"/>
      <c r="GT59" s="201"/>
    </row>
    <row r="60" spans="1:202" s="49" customFormat="1" ht="15.75">
      <c r="A60" s="130" t="s">
        <v>46</v>
      </c>
      <c r="B60" s="322"/>
      <c r="C60" s="323" t="s">
        <v>13</v>
      </c>
      <c r="D60" s="323" t="str">
        <f t="shared" si="2"/>
        <v>DC Pensions</v>
      </c>
      <c r="E60" s="93"/>
      <c r="F60" s="320">
        <v>38628</v>
      </c>
      <c r="G60" s="1" t="str">
        <f t="shared" si="3"/>
        <v>DCP</v>
      </c>
      <c r="H60" s="237"/>
      <c r="I60" s="237"/>
      <c r="J60" s="237"/>
      <c r="K60" s="237"/>
      <c r="L60" s="237"/>
      <c r="M60" s="237"/>
      <c r="N60" s="237"/>
      <c r="O60" s="237"/>
      <c r="P60" s="237"/>
      <c r="Q60" s="237"/>
      <c r="R60" s="237"/>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row>
    <row r="61" spans="1:202" s="49" customFormat="1" ht="30.75">
      <c r="A61" s="130" t="s">
        <v>89</v>
      </c>
      <c r="B61" s="285"/>
      <c r="C61" s="269" t="s">
        <v>13</v>
      </c>
      <c r="D61" s="269" t="str">
        <f t="shared" si="2"/>
        <v>DC Pensions</v>
      </c>
      <c r="E61" s="120"/>
      <c r="F61" s="178">
        <v>38628</v>
      </c>
      <c r="G61" s="1" t="str">
        <f t="shared" si="3"/>
        <v>DCP</v>
      </c>
      <c r="H61" s="237"/>
      <c r="I61" s="237"/>
      <c r="J61" s="237"/>
      <c r="K61" s="237"/>
      <c r="L61" s="237"/>
      <c r="M61" s="237"/>
      <c r="N61" s="237"/>
      <c r="O61" s="237"/>
      <c r="P61" s="237"/>
      <c r="Q61" s="237"/>
      <c r="R61" s="237"/>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row>
    <row r="62" spans="1:202" s="59" customFormat="1" ht="15.75">
      <c r="A62" s="131" t="s">
        <v>62</v>
      </c>
      <c r="B62" s="270"/>
      <c r="C62" s="126" t="s">
        <v>63</v>
      </c>
      <c r="D62" s="126" t="str">
        <f t="shared" si="2"/>
        <v>ARC</v>
      </c>
      <c r="E62" s="193"/>
      <c r="F62" s="320">
        <v>38628</v>
      </c>
      <c r="G62" s="1" t="str">
        <f t="shared" si="3"/>
        <v>Dav</v>
      </c>
      <c r="H62" s="160"/>
      <c r="I62" s="160"/>
      <c r="J62" s="160"/>
      <c r="K62" s="160"/>
      <c r="L62" s="160"/>
      <c r="M62" s="160"/>
      <c r="N62" s="160"/>
      <c r="O62" s="160"/>
      <c r="P62" s="160"/>
      <c r="Q62" s="160"/>
      <c r="R62" s="160"/>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c r="DV62" s="58"/>
      <c r="DW62" s="58"/>
      <c r="DX62" s="58"/>
      <c r="DY62" s="58"/>
      <c r="DZ62" s="58"/>
      <c r="EA62" s="58"/>
      <c r="EB62" s="58"/>
      <c r="EC62" s="58"/>
      <c r="ED62" s="58"/>
      <c r="EE62" s="58"/>
      <c r="EF62" s="58"/>
      <c r="EG62" s="58"/>
      <c r="EH62" s="58"/>
      <c r="EI62" s="58"/>
      <c r="EJ62" s="58"/>
      <c r="EK62" s="58"/>
      <c r="EL62" s="58"/>
      <c r="EM62" s="58"/>
      <c r="EN62" s="58"/>
      <c r="EO62" s="58"/>
      <c r="EP62" s="58"/>
      <c r="EQ62" s="58"/>
      <c r="ER62" s="58"/>
      <c r="ES62" s="58"/>
      <c r="ET62" s="58"/>
      <c r="EU62" s="58"/>
      <c r="EV62" s="58"/>
      <c r="EW62" s="58"/>
      <c r="EX62" s="58"/>
      <c r="EY62" s="58"/>
      <c r="EZ62" s="58"/>
      <c r="FA62" s="58"/>
      <c r="FB62" s="58"/>
      <c r="FC62" s="58"/>
      <c r="FD62" s="58"/>
      <c r="FE62" s="58"/>
      <c r="FF62" s="58"/>
      <c r="FG62" s="58"/>
      <c r="FH62" s="58"/>
      <c r="FI62" s="58"/>
      <c r="FJ62" s="58"/>
      <c r="FK62" s="58"/>
      <c r="FL62" s="58"/>
      <c r="FM62" s="58"/>
      <c r="FN62" s="58"/>
      <c r="FO62" s="58"/>
      <c r="FP62" s="58"/>
      <c r="FQ62" s="58"/>
      <c r="FR62" s="58"/>
      <c r="FS62" s="58"/>
      <c r="FT62" s="58"/>
      <c r="FU62" s="58"/>
      <c r="FV62" s="58"/>
      <c r="FW62" s="58"/>
      <c r="FX62" s="58"/>
      <c r="FY62" s="58"/>
      <c r="FZ62" s="58"/>
      <c r="GA62" s="58"/>
      <c r="GB62" s="58"/>
      <c r="GC62" s="58"/>
      <c r="GD62" s="58"/>
      <c r="GE62" s="58"/>
      <c r="GF62" s="58"/>
      <c r="GG62" s="58"/>
      <c r="GH62" s="58"/>
      <c r="GI62" s="58"/>
      <c r="GJ62" s="58"/>
      <c r="GK62" s="58"/>
      <c r="GL62" s="58"/>
      <c r="GM62" s="58"/>
      <c r="GN62" s="58"/>
      <c r="GO62" s="58"/>
      <c r="GP62" s="58"/>
      <c r="GQ62" s="58"/>
      <c r="GR62" s="58"/>
      <c r="GS62" s="58"/>
      <c r="GT62" s="58"/>
    </row>
    <row r="63" spans="1:202" s="203" customFormat="1" ht="45.75">
      <c r="A63" s="212" t="s">
        <v>100</v>
      </c>
      <c r="B63" s="72"/>
      <c r="C63" s="74" t="s">
        <v>15</v>
      </c>
      <c r="D63" s="74" t="str">
        <f t="shared" si="2"/>
        <v>ARC</v>
      </c>
      <c r="E63" s="199"/>
      <c r="F63" s="299">
        <v>38629</v>
      </c>
      <c r="G63" s="1" t="str">
        <f t="shared" si="3"/>
        <v>Lis</v>
      </c>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1"/>
      <c r="BR63" s="201"/>
      <c r="BS63" s="201"/>
      <c r="BT63" s="201"/>
      <c r="BU63" s="201"/>
      <c r="BV63" s="201"/>
      <c r="BW63" s="201"/>
      <c r="BX63" s="201"/>
      <c r="BY63" s="201"/>
      <c r="BZ63" s="201"/>
      <c r="CA63" s="201"/>
      <c r="CB63" s="201"/>
      <c r="CC63" s="201"/>
      <c r="CD63" s="201"/>
      <c r="CE63" s="201"/>
      <c r="CF63" s="201"/>
      <c r="CG63" s="201"/>
      <c r="CH63" s="201"/>
      <c r="CI63" s="201"/>
      <c r="CJ63" s="201"/>
      <c r="CK63" s="201"/>
      <c r="CL63" s="201"/>
      <c r="CM63" s="201"/>
      <c r="CN63" s="201"/>
      <c r="CO63" s="201"/>
      <c r="CP63" s="201"/>
      <c r="CQ63" s="201"/>
      <c r="CR63" s="201"/>
      <c r="CS63" s="201"/>
      <c r="CT63" s="201"/>
      <c r="CU63" s="201"/>
      <c r="CV63" s="201"/>
      <c r="CW63" s="201"/>
      <c r="CX63" s="201"/>
      <c r="CY63" s="201"/>
      <c r="CZ63" s="201"/>
      <c r="DA63" s="201"/>
      <c r="DB63" s="201"/>
      <c r="DC63" s="201"/>
      <c r="DD63" s="201"/>
      <c r="DE63" s="201"/>
      <c r="DF63" s="201"/>
      <c r="DG63" s="201"/>
      <c r="DH63" s="201"/>
      <c r="DI63" s="201"/>
      <c r="DJ63" s="201"/>
      <c r="DK63" s="201"/>
      <c r="DL63" s="201"/>
      <c r="DM63" s="201"/>
      <c r="DN63" s="201"/>
      <c r="DO63" s="201"/>
      <c r="DP63" s="201"/>
      <c r="DQ63" s="201"/>
      <c r="DR63" s="201"/>
      <c r="DS63" s="201"/>
      <c r="DT63" s="201"/>
      <c r="DU63" s="201"/>
      <c r="DV63" s="201"/>
      <c r="DW63" s="201"/>
      <c r="DX63" s="201"/>
      <c r="DY63" s="201"/>
      <c r="DZ63" s="201"/>
      <c r="EA63" s="201"/>
      <c r="EB63" s="201"/>
      <c r="EC63" s="201"/>
      <c r="ED63" s="201"/>
      <c r="EE63" s="201"/>
      <c r="EF63" s="201"/>
      <c r="EG63" s="201"/>
      <c r="EH63" s="201"/>
      <c r="EI63" s="201"/>
      <c r="EJ63" s="201"/>
      <c r="EK63" s="201"/>
      <c r="EL63" s="201"/>
      <c r="EM63" s="201"/>
      <c r="EN63" s="201"/>
      <c r="EO63" s="201"/>
      <c r="EP63" s="201"/>
      <c r="EQ63" s="201"/>
      <c r="ER63" s="201"/>
      <c r="ES63" s="201"/>
      <c r="ET63" s="201"/>
      <c r="EU63" s="201"/>
      <c r="EV63" s="201"/>
      <c r="EW63" s="201"/>
      <c r="EX63" s="201"/>
      <c r="EY63" s="201"/>
      <c r="EZ63" s="201"/>
      <c r="FA63" s="201"/>
      <c r="FB63" s="201"/>
      <c r="FC63" s="201"/>
      <c r="FD63" s="201"/>
      <c r="FE63" s="201"/>
      <c r="FF63" s="201"/>
      <c r="FG63" s="201"/>
      <c r="FH63" s="201"/>
      <c r="FI63" s="201"/>
      <c r="FJ63" s="201"/>
      <c r="FK63" s="201"/>
      <c r="FL63" s="201"/>
      <c r="FM63" s="201"/>
      <c r="FN63" s="201"/>
      <c r="FO63" s="201"/>
      <c r="FP63" s="201"/>
      <c r="FQ63" s="201"/>
      <c r="FR63" s="201"/>
      <c r="FS63" s="201"/>
      <c r="FT63" s="201"/>
      <c r="FU63" s="201"/>
      <c r="FV63" s="201"/>
      <c r="FW63" s="201"/>
      <c r="FX63" s="201"/>
      <c r="FY63" s="201"/>
      <c r="FZ63" s="201"/>
      <c r="GA63" s="201"/>
      <c r="GB63" s="201"/>
      <c r="GC63" s="201"/>
      <c r="GD63" s="201"/>
      <c r="GE63" s="201"/>
      <c r="GF63" s="201"/>
      <c r="GG63" s="201"/>
      <c r="GH63" s="201"/>
      <c r="GI63" s="201"/>
      <c r="GJ63" s="201"/>
      <c r="GK63" s="201"/>
      <c r="GL63" s="201"/>
      <c r="GM63" s="201"/>
      <c r="GN63" s="201"/>
      <c r="GO63" s="201"/>
      <c r="GP63" s="201"/>
      <c r="GQ63" s="201"/>
      <c r="GR63" s="201"/>
      <c r="GS63" s="201"/>
      <c r="GT63" s="201"/>
    </row>
    <row r="64" spans="1:202" s="203" customFormat="1" ht="16.5" thickBot="1">
      <c r="A64" s="327" t="s">
        <v>141</v>
      </c>
      <c r="B64" s="330"/>
      <c r="C64" s="328" t="s">
        <v>15</v>
      </c>
      <c r="D64" s="328" t="str">
        <f>IF(G64="CDF","CDFI",IF(G64="KPM","Auditors",IF(G64="B&amp;C","Auditors",IF(G64="Dep","Department",IF(G64="","","ARC")))))</f>
        <v>ARC</v>
      </c>
      <c r="E64" s="145"/>
      <c r="F64" s="329">
        <v>38629</v>
      </c>
      <c r="G64" s="1" t="str">
        <f t="shared" si="3"/>
        <v>Lis</v>
      </c>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c r="BR64" s="201"/>
      <c r="BS64" s="201"/>
      <c r="BT64" s="201"/>
      <c r="BU64" s="201"/>
      <c r="BV64" s="201"/>
      <c r="BW64" s="201"/>
      <c r="BX64" s="201"/>
      <c r="BY64" s="201"/>
      <c r="BZ64" s="201"/>
      <c r="CA64" s="201"/>
      <c r="CB64" s="201"/>
      <c r="CC64" s="201"/>
      <c r="CD64" s="201"/>
      <c r="CE64" s="201"/>
      <c r="CF64" s="201"/>
      <c r="CG64" s="201"/>
      <c r="CH64" s="201"/>
      <c r="CI64" s="201"/>
      <c r="CJ64" s="201"/>
      <c r="CK64" s="201"/>
      <c r="CL64" s="201"/>
      <c r="CM64" s="201"/>
      <c r="CN64" s="201"/>
      <c r="CO64" s="201"/>
      <c r="CP64" s="201"/>
      <c r="CQ64" s="201"/>
      <c r="CR64" s="201"/>
      <c r="CS64" s="201"/>
      <c r="CT64" s="201"/>
      <c r="CU64" s="201"/>
      <c r="CV64" s="201"/>
      <c r="CW64" s="201"/>
      <c r="CX64" s="201"/>
      <c r="CY64" s="201"/>
      <c r="CZ64" s="201"/>
      <c r="DA64" s="201"/>
      <c r="DB64" s="201"/>
      <c r="DC64" s="201"/>
      <c r="DD64" s="201"/>
      <c r="DE64" s="201"/>
      <c r="DF64" s="201"/>
      <c r="DG64" s="201"/>
      <c r="DH64" s="201"/>
      <c r="DI64" s="201"/>
      <c r="DJ64" s="201"/>
      <c r="DK64" s="201"/>
      <c r="DL64" s="201"/>
      <c r="DM64" s="201"/>
      <c r="DN64" s="201"/>
      <c r="DO64" s="201"/>
      <c r="DP64" s="201"/>
      <c r="DQ64" s="201"/>
      <c r="DR64" s="201"/>
      <c r="DS64" s="201"/>
      <c r="DT64" s="201"/>
      <c r="DU64" s="201"/>
      <c r="DV64" s="201"/>
      <c r="DW64" s="201"/>
      <c r="DX64" s="201"/>
      <c r="DY64" s="201"/>
      <c r="DZ64" s="201"/>
      <c r="EA64" s="201"/>
      <c r="EB64" s="201"/>
      <c r="EC64" s="201"/>
      <c r="ED64" s="201"/>
      <c r="EE64" s="201"/>
      <c r="EF64" s="201"/>
      <c r="EG64" s="201"/>
      <c r="EH64" s="201"/>
      <c r="EI64" s="201"/>
      <c r="EJ64" s="201"/>
      <c r="EK64" s="201"/>
      <c r="EL64" s="201"/>
      <c r="EM64" s="201"/>
      <c r="EN64" s="201"/>
      <c r="EO64" s="201"/>
      <c r="EP64" s="201"/>
      <c r="EQ64" s="201"/>
      <c r="ER64" s="201"/>
      <c r="ES64" s="201"/>
      <c r="ET64" s="201"/>
      <c r="EU64" s="201"/>
      <c r="EV64" s="201"/>
      <c r="EW64" s="201"/>
      <c r="EX64" s="201"/>
      <c r="EY64" s="201"/>
      <c r="EZ64" s="201"/>
      <c r="FA64" s="201"/>
      <c r="FB64" s="201"/>
      <c r="FC64" s="201"/>
      <c r="FD64" s="201"/>
      <c r="FE64" s="201"/>
      <c r="FF64" s="201"/>
      <c r="FG64" s="201"/>
      <c r="FH64" s="201"/>
      <c r="FI64" s="201"/>
      <c r="FJ64" s="201"/>
      <c r="FK64" s="201"/>
      <c r="FL64" s="201"/>
      <c r="FM64" s="201"/>
      <c r="FN64" s="201"/>
      <c r="FO64" s="201"/>
      <c r="FP64" s="201"/>
      <c r="FQ64" s="201"/>
      <c r="FR64" s="201"/>
      <c r="FS64" s="201"/>
      <c r="FT64" s="201"/>
      <c r="FU64" s="201"/>
      <c r="FV64" s="201"/>
      <c r="FW64" s="201"/>
      <c r="FX64" s="201"/>
      <c r="FY64" s="201"/>
      <c r="FZ64" s="201"/>
      <c r="GA64" s="201"/>
      <c r="GB64" s="201"/>
      <c r="GC64" s="201"/>
      <c r="GD64" s="201"/>
      <c r="GE64" s="201"/>
      <c r="GF64" s="201"/>
      <c r="GG64" s="201"/>
      <c r="GH64" s="201"/>
      <c r="GI64" s="201"/>
      <c r="GJ64" s="201"/>
      <c r="GK64" s="201"/>
      <c r="GL64" s="201"/>
      <c r="GM64" s="201"/>
      <c r="GN64" s="201"/>
      <c r="GO64" s="201"/>
      <c r="GP64" s="201"/>
      <c r="GQ64" s="201"/>
      <c r="GR64" s="201"/>
      <c r="GS64" s="201"/>
      <c r="GT64" s="201"/>
    </row>
    <row r="65" spans="1:7" ht="16.5" thickBot="1">
      <c r="A65" s="106" t="s">
        <v>75</v>
      </c>
      <c r="B65" s="107"/>
      <c r="C65" s="108" t="s">
        <v>12</v>
      </c>
      <c r="D65" s="108" t="str">
        <f t="shared" si="2"/>
        <v>ARC</v>
      </c>
      <c r="E65" s="144"/>
      <c r="F65" s="109">
        <v>38629</v>
      </c>
      <c r="G65" s="1" t="str">
        <f t="shared" si="3"/>
        <v>SSB</v>
      </c>
    </row>
    <row r="66" spans="1:7" ht="45.75">
      <c r="A66" s="103" t="s">
        <v>64</v>
      </c>
      <c r="B66" s="104"/>
      <c r="C66" s="102" t="s">
        <v>15</v>
      </c>
      <c r="D66" s="102" t="str">
        <f t="shared" si="2"/>
        <v>ARC</v>
      </c>
      <c r="E66" s="145"/>
      <c r="F66" s="105">
        <v>38630</v>
      </c>
      <c r="G66" s="1" t="str">
        <f t="shared" si="3"/>
        <v>Lis</v>
      </c>
    </row>
    <row r="67" spans="1:7" ht="15.75">
      <c r="A67" s="76" t="s">
        <v>3</v>
      </c>
      <c r="B67" s="77"/>
      <c r="C67" s="69" t="s">
        <v>35</v>
      </c>
      <c r="D67" s="69" t="str">
        <f t="shared" si="2"/>
        <v>ARC</v>
      </c>
      <c r="E67" s="145"/>
      <c r="F67" s="70">
        <v>38630</v>
      </c>
      <c r="G67" s="1" t="str">
        <f t="shared" si="3"/>
        <v>Dav</v>
      </c>
    </row>
    <row r="68" spans="1:202" s="203" customFormat="1" ht="30.75">
      <c r="A68" s="212" t="s">
        <v>132</v>
      </c>
      <c r="B68" s="306"/>
      <c r="C68" s="102" t="s">
        <v>15</v>
      </c>
      <c r="D68" s="102" t="str">
        <f t="shared" si="2"/>
        <v>ARC</v>
      </c>
      <c r="E68" s="244"/>
      <c r="F68" s="208">
        <v>38630</v>
      </c>
      <c r="G68" s="201" t="s">
        <v>150</v>
      </c>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201"/>
      <c r="BS68" s="201"/>
      <c r="BT68" s="201"/>
      <c r="BU68" s="201"/>
      <c r="BV68" s="201"/>
      <c r="BW68" s="201"/>
      <c r="BX68" s="201"/>
      <c r="BY68" s="201"/>
      <c r="BZ68" s="201"/>
      <c r="CA68" s="201"/>
      <c r="CB68" s="201"/>
      <c r="CC68" s="201"/>
      <c r="CD68" s="201"/>
      <c r="CE68" s="201"/>
      <c r="CF68" s="201"/>
      <c r="CG68" s="201"/>
      <c r="CH68" s="201"/>
      <c r="CI68" s="201"/>
      <c r="CJ68" s="201"/>
      <c r="CK68" s="201"/>
      <c r="CL68" s="201"/>
      <c r="CM68" s="201"/>
      <c r="CN68" s="201"/>
      <c r="CO68" s="201"/>
      <c r="CP68" s="201"/>
      <c r="CQ68" s="201"/>
      <c r="CR68" s="201"/>
      <c r="CS68" s="201"/>
      <c r="CT68" s="201"/>
      <c r="CU68" s="201"/>
      <c r="CV68" s="201"/>
      <c r="CW68" s="201"/>
      <c r="CX68" s="201"/>
      <c r="CY68" s="201"/>
      <c r="CZ68" s="201"/>
      <c r="DA68" s="201"/>
      <c r="DB68" s="201"/>
      <c r="DC68" s="201"/>
      <c r="DD68" s="201"/>
      <c r="DE68" s="201"/>
      <c r="DF68" s="201"/>
      <c r="DG68" s="201"/>
      <c r="DH68" s="201"/>
      <c r="DI68" s="201"/>
      <c r="DJ68" s="201"/>
      <c r="DK68" s="201"/>
      <c r="DL68" s="201"/>
      <c r="DM68" s="201"/>
      <c r="DN68" s="201"/>
      <c r="DO68" s="201"/>
      <c r="DP68" s="201"/>
      <c r="DQ68" s="201"/>
      <c r="DR68" s="201"/>
      <c r="DS68" s="201"/>
      <c r="DT68" s="201"/>
      <c r="DU68" s="201"/>
      <c r="DV68" s="201"/>
      <c r="DW68" s="201"/>
      <c r="DX68" s="201"/>
      <c r="DY68" s="201"/>
      <c r="DZ68" s="201"/>
      <c r="EA68" s="201"/>
      <c r="EB68" s="201"/>
      <c r="EC68" s="201"/>
      <c r="ED68" s="201"/>
      <c r="EE68" s="201"/>
      <c r="EF68" s="201"/>
      <c r="EG68" s="201"/>
      <c r="EH68" s="201"/>
      <c r="EI68" s="201"/>
      <c r="EJ68" s="201"/>
      <c r="EK68" s="201"/>
      <c r="EL68" s="201"/>
      <c r="EM68" s="201"/>
      <c r="EN68" s="201"/>
      <c r="EO68" s="201"/>
      <c r="EP68" s="201"/>
      <c r="EQ68" s="201"/>
      <c r="ER68" s="201"/>
      <c r="ES68" s="201"/>
      <c r="ET68" s="201"/>
      <c r="EU68" s="201"/>
      <c r="EV68" s="201"/>
      <c r="EW68" s="201"/>
      <c r="EX68" s="201"/>
      <c r="EY68" s="201"/>
      <c r="EZ68" s="201"/>
      <c r="FA68" s="201"/>
      <c r="FB68" s="201"/>
      <c r="FC68" s="201"/>
      <c r="FD68" s="201"/>
      <c r="FE68" s="201"/>
      <c r="FF68" s="201"/>
      <c r="FG68" s="201"/>
      <c r="FH68" s="201"/>
      <c r="FI68" s="201"/>
      <c r="FJ68" s="201"/>
      <c r="FK68" s="201"/>
      <c r="FL68" s="201"/>
      <c r="FM68" s="201"/>
      <c r="FN68" s="201"/>
      <c r="FO68" s="201"/>
      <c r="FP68" s="201"/>
      <c r="FQ68" s="201"/>
      <c r="FR68" s="201"/>
      <c r="FS68" s="201"/>
      <c r="FT68" s="201"/>
      <c r="FU68" s="201"/>
      <c r="FV68" s="201"/>
      <c r="FW68" s="201"/>
      <c r="FX68" s="201"/>
      <c r="FY68" s="201"/>
      <c r="FZ68" s="201"/>
      <c r="GA68" s="201"/>
      <c r="GB68" s="201"/>
      <c r="GC68" s="201"/>
      <c r="GD68" s="201"/>
      <c r="GE68" s="201"/>
      <c r="GF68" s="201"/>
      <c r="GG68" s="201"/>
      <c r="GH68" s="201"/>
      <c r="GI68" s="201"/>
      <c r="GJ68" s="201"/>
      <c r="GK68" s="201"/>
      <c r="GL68" s="201"/>
      <c r="GM68" s="201"/>
      <c r="GN68" s="201"/>
      <c r="GO68" s="201"/>
      <c r="GP68" s="201"/>
      <c r="GQ68" s="201"/>
      <c r="GR68" s="201"/>
      <c r="GS68" s="201"/>
      <c r="GT68" s="201"/>
    </row>
    <row r="69" spans="1:7" ht="15.75">
      <c r="A69" s="76" t="s">
        <v>55</v>
      </c>
      <c r="B69" s="119"/>
      <c r="C69" s="179" t="s">
        <v>15</v>
      </c>
      <c r="D69" s="179" t="str">
        <f t="shared" si="2"/>
        <v>ARC</v>
      </c>
      <c r="E69" s="145"/>
      <c r="F69" s="110">
        <v>38631</v>
      </c>
      <c r="G69" s="1" t="str">
        <f aca="true" t="shared" si="4" ref="G69:G102">LEFT(C69,3)</f>
        <v>Lis</v>
      </c>
    </row>
    <row r="70" spans="1:202" s="52" customFormat="1" ht="45.75">
      <c r="A70" s="98" t="s">
        <v>101</v>
      </c>
      <c r="B70" s="99"/>
      <c r="C70" s="100" t="s">
        <v>17</v>
      </c>
      <c r="D70" s="100" t="str">
        <f t="shared" si="2"/>
        <v>Department</v>
      </c>
      <c r="E70" s="147"/>
      <c r="F70" s="68">
        <v>38631</v>
      </c>
      <c r="G70" s="1" t="str">
        <f t="shared" si="4"/>
        <v>Dep</v>
      </c>
      <c r="H70" s="231"/>
      <c r="I70" s="231"/>
      <c r="J70" s="231"/>
      <c r="K70" s="231"/>
      <c r="L70" s="231"/>
      <c r="M70" s="231"/>
      <c r="N70" s="231"/>
      <c r="O70" s="231"/>
      <c r="P70" s="231"/>
      <c r="Q70" s="231"/>
      <c r="R70" s="231"/>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50"/>
      <c r="EE70" s="50"/>
      <c r="EF70" s="50"/>
      <c r="EG70" s="50"/>
      <c r="EH70" s="50"/>
      <c r="EI70" s="50"/>
      <c r="EJ70" s="50"/>
      <c r="EK70" s="50"/>
      <c r="EL70" s="50"/>
      <c r="EM70" s="50"/>
      <c r="EN70" s="50"/>
      <c r="EO70" s="50"/>
      <c r="EP70" s="50"/>
      <c r="EQ70" s="50"/>
      <c r="ER70" s="50"/>
      <c r="ES70" s="50"/>
      <c r="ET70" s="50"/>
      <c r="EU70" s="50"/>
      <c r="EV70" s="50"/>
      <c r="EW70" s="50"/>
      <c r="EX70" s="50"/>
      <c r="EY70" s="50"/>
      <c r="EZ70" s="50"/>
      <c r="FA70" s="50"/>
      <c r="FB70" s="50"/>
      <c r="FC70" s="50"/>
      <c r="FD70" s="50"/>
      <c r="FE70" s="50"/>
      <c r="FF70" s="50"/>
      <c r="FG70" s="50"/>
      <c r="FH70" s="50"/>
      <c r="FI70" s="50"/>
      <c r="FJ70" s="50"/>
      <c r="FK70" s="50"/>
      <c r="FL70" s="50"/>
      <c r="FM70" s="50"/>
      <c r="FN70" s="50"/>
      <c r="FO70" s="50"/>
      <c r="FP70" s="50"/>
      <c r="FQ70" s="50"/>
      <c r="FR70" s="50"/>
      <c r="FS70" s="50"/>
      <c r="FT70" s="50"/>
      <c r="FU70" s="50"/>
      <c r="FV70" s="50"/>
      <c r="FW70" s="50"/>
      <c r="FX70" s="50"/>
      <c r="FY70" s="50"/>
      <c r="FZ70" s="50"/>
      <c r="GA70" s="50"/>
      <c r="GB70" s="50"/>
      <c r="GC70" s="50"/>
      <c r="GD70" s="50"/>
      <c r="GE70" s="50"/>
      <c r="GF70" s="50"/>
      <c r="GG70" s="50"/>
      <c r="GH70" s="50"/>
      <c r="GI70" s="50"/>
      <c r="GJ70" s="50"/>
      <c r="GK70" s="50"/>
      <c r="GL70" s="50"/>
      <c r="GM70" s="50"/>
      <c r="GN70" s="50"/>
      <c r="GO70" s="50"/>
      <c r="GP70" s="50"/>
      <c r="GQ70" s="50"/>
      <c r="GR70" s="50"/>
      <c r="GS70" s="50"/>
      <c r="GT70" s="50"/>
    </row>
    <row r="71" spans="1:7" ht="30.75">
      <c r="A71" s="103" t="s">
        <v>142</v>
      </c>
      <c r="B71" s="119"/>
      <c r="C71" s="96" t="s">
        <v>23</v>
      </c>
      <c r="D71" s="96" t="str">
        <f t="shared" si="2"/>
        <v>ARC</v>
      </c>
      <c r="E71" s="145"/>
      <c r="F71" s="110">
        <v>38631</v>
      </c>
      <c r="G71" s="1" t="str">
        <f t="shared" si="4"/>
        <v>Pau</v>
      </c>
    </row>
    <row r="72" spans="1:7" ht="30.75">
      <c r="A72" s="334" t="s">
        <v>156</v>
      </c>
      <c r="B72" s="164"/>
      <c r="C72" s="73" t="s">
        <v>63</v>
      </c>
      <c r="D72" s="73" t="str">
        <f aca="true" t="shared" si="5" ref="D72:D105">IF(G72="DCP","DC Pensions",IF(G72="KPM","Auditors",IF(G72="B&amp;C","Auditors",IF(G72="Dep","Department",IF(G72="","","ARC")))))</f>
        <v>ARC</v>
      </c>
      <c r="E72" s="145"/>
      <c r="F72" s="70">
        <v>38631</v>
      </c>
      <c r="G72" s="1" t="str">
        <f t="shared" si="4"/>
        <v>Dav</v>
      </c>
    </row>
    <row r="73" spans="1:202" s="59" customFormat="1" ht="90.75">
      <c r="A73" s="121" t="s">
        <v>151</v>
      </c>
      <c r="B73" s="72"/>
      <c r="C73" s="126" t="s">
        <v>140</v>
      </c>
      <c r="D73" s="73" t="str">
        <f t="shared" si="5"/>
        <v>ARC</v>
      </c>
      <c r="E73" s="193"/>
      <c r="F73" s="75">
        <v>38632</v>
      </c>
      <c r="G73" s="58" t="str">
        <f t="shared" si="4"/>
        <v>FMB</v>
      </c>
      <c r="H73" s="160"/>
      <c r="I73" s="160"/>
      <c r="J73" s="160"/>
      <c r="K73" s="160"/>
      <c r="L73" s="160"/>
      <c r="M73" s="160"/>
      <c r="N73" s="160"/>
      <c r="O73" s="160"/>
      <c r="P73" s="160"/>
      <c r="Q73" s="160"/>
      <c r="R73" s="160"/>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c r="DV73" s="58"/>
      <c r="DW73" s="58"/>
      <c r="DX73" s="58"/>
      <c r="DY73" s="58"/>
      <c r="DZ73" s="58"/>
      <c r="EA73" s="58"/>
      <c r="EB73" s="58"/>
      <c r="EC73" s="58"/>
      <c r="ED73" s="58"/>
      <c r="EE73" s="58"/>
      <c r="EF73" s="58"/>
      <c r="EG73" s="58"/>
      <c r="EH73" s="58"/>
      <c r="EI73" s="58"/>
      <c r="EJ73" s="58"/>
      <c r="EK73" s="58"/>
      <c r="EL73" s="58"/>
      <c r="EM73" s="58"/>
      <c r="EN73" s="58"/>
      <c r="EO73" s="58"/>
      <c r="EP73" s="58"/>
      <c r="EQ73" s="58"/>
      <c r="ER73" s="58"/>
      <c r="ES73" s="58"/>
      <c r="ET73" s="58"/>
      <c r="EU73" s="58"/>
      <c r="EV73" s="58"/>
      <c r="EW73" s="58"/>
      <c r="EX73" s="58"/>
      <c r="EY73" s="58"/>
      <c r="EZ73" s="58"/>
      <c r="FA73" s="58"/>
      <c r="FB73" s="58"/>
      <c r="FC73" s="58"/>
      <c r="FD73" s="58"/>
      <c r="FE73" s="58"/>
      <c r="FF73" s="58"/>
      <c r="FG73" s="58"/>
      <c r="FH73" s="58"/>
      <c r="FI73" s="58"/>
      <c r="FJ73" s="58"/>
      <c r="FK73" s="58"/>
      <c r="FL73" s="58"/>
      <c r="FM73" s="58"/>
      <c r="FN73" s="58"/>
      <c r="FO73" s="58"/>
      <c r="FP73" s="58"/>
      <c r="FQ73" s="58"/>
      <c r="FR73" s="58"/>
      <c r="FS73" s="58"/>
      <c r="FT73" s="58"/>
      <c r="FU73" s="58"/>
      <c r="FV73" s="58"/>
      <c r="FW73" s="58"/>
      <c r="FX73" s="58"/>
      <c r="FY73" s="58"/>
      <c r="FZ73" s="58"/>
      <c r="GA73" s="58"/>
      <c r="GB73" s="58"/>
      <c r="GC73" s="58"/>
      <c r="GD73" s="58"/>
      <c r="GE73" s="58"/>
      <c r="GF73" s="58"/>
      <c r="GG73" s="58"/>
      <c r="GH73" s="58"/>
      <c r="GI73" s="58"/>
      <c r="GJ73" s="58"/>
      <c r="GK73" s="58"/>
      <c r="GL73" s="58"/>
      <c r="GM73" s="58"/>
      <c r="GN73" s="58"/>
      <c r="GO73" s="58"/>
      <c r="GP73" s="58"/>
      <c r="GQ73" s="58"/>
      <c r="GR73" s="58"/>
      <c r="GS73" s="58"/>
      <c r="GT73" s="58"/>
    </row>
    <row r="74" spans="1:202" s="59" customFormat="1" ht="60.75">
      <c r="A74" s="131" t="s">
        <v>152</v>
      </c>
      <c r="B74" s="196"/>
      <c r="C74" s="126" t="s">
        <v>140</v>
      </c>
      <c r="D74" s="126" t="str">
        <f t="shared" si="5"/>
        <v>ARC</v>
      </c>
      <c r="E74" s="193"/>
      <c r="F74" s="135">
        <v>38632</v>
      </c>
      <c r="G74" s="58" t="str">
        <f t="shared" si="4"/>
        <v>FMB</v>
      </c>
      <c r="H74" s="160"/>
      <c r="I74" s="160"/>
      <c r="J74" s="160"/>
      <c r="K74" s="160"/>
      <c r="L74" s="160"/>
      <c r="M74" s="160"/>
      <c r="N74" s="160"/>
      <c r="O74" s="160"/>
      <c r="P74" s="160"/>
      <c r="Q74" s="160"/>
      <c r="R74" s="160"/>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58"/>
      <c r="EY74" s="58"/>
      <c r="EZ74" s="58"/>
      <c r="FA74" s="58"/>
      <c r="FB74" s="58"/>
      <c r="FC74" s="58"/>
      <c r="FD74" s="58"/>
      <c r="FE74" s="58"/>
      <c r="FF74" s="58"/>
      <c r="FG74" s="58"/>
      <c r="FH74" s="58"/>
      <c r="FI74" s="58"/>
      <c r="FJ74" s="58"/>
      <c r="FK74" s="58"/>
      <c r="FL74" s="58"/>
      <c r="FM74" s="58"/>
      <c r="FN74" s="58"/>
      <c r="FO74" s="58"/>
      <c r="FP74" s="58"/>
      <c r="FQ74" s="58"/>
      <c r="FR74" s="58"/>
      <c r="FS74" s="58"/>
      <c r="FT74" s="58"/>
      <c r="FU74" s="58"/>
      <c r="FV74" s="58"/>
      <c r="FW74" s="58"/>
      <c r="FX74" s="58"/>
      <c r="FY74" s="58"/>
      <c r="FZ74" s="58"/>
      <c r="GA74" s="58"/>
      <c r="GB74" s="58"/>
      <c r="GC74" s="58"/>
      <c r="GD74" s="58"/>
      <c r="GE74" s="58"/>
      <c r="GF74" s="58"/>
      <c r="GG74" s="58"/>
      <c r="GH74" s="58"/>
      <c r="GI74" s="58"/>
      <c r="GJ74" s="58"/>
      <c r="GK74" s="58"/>
      <c r="GL74" s="58"/>
      <c r="GM74" s="58"/>
      <c r="GN74" s="58"/>
      <c r="GO74" s="58"/>
      <c r="GP74" s="58"/>
      <c r="GQ74" s="58"/>
      <c r="GR74" s="58"/>
      <c r="GS74" s="58"/>
      <c r="GT74" s="58"/>
    </row>
    <row r="75" spans="1:202" s="161" customFormat="1" ht="45.75">
      <c r="A75" s="241" t="s">
        <v>48</v>
      </c>
      <c r="B75" s="242"/>
      <c r="C75" s="243" t="s">
        <v>15</v>
      </c>
      <c r="D75" s="243" t="str">
        <f t="shared" si="5"/>
        <v>ARC</v>
      </c>
      <c r="E75" s="244"/>
      <c r="F75" s="245">
        <v>38632</v>
      </c>
      <c r="G75" s="1" t="str">
        <f t="shared" si="4"/>
        <v>Lis</v>
      </c>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0"/>
      <c r="BR75" s="160"/>
      <c r="BS75" s="160"/>
      <c r="BT75" s="160"/>
      <c r="BU75" s="160"/>
      <c r="BV75" s="160"/>
      <c r="BW75" s="160"/>
      <c r="BX75" s="160"/>
      <c r="BY75" s="160"/>
      <c r="BZ75" s="160"/>
      <c r="CA75" s="160"/>
      <c r="CB75" s="160"/>
      <c r="CC75" s="160"/>
      <c r="CD75" s="160"/>
      <c r="CE75" s="160"/>
      <c r="CF75" s="160"/>
      <c r="CG75" s="160"/>
      <c r="CH75" s="160"/>
      <c r="CI75" s="160"/>
      <c r="CJ75" s="160"/>
      <c r="CK75" s="160"/>
      <c r="CL75" s="160"/>
      <c r="CM75" s="160"/>
      <c r="CN75" s="160"/>
      <c r="CO75" s="160"/>
      <c r="CP75" s="160"/>
      <c r="CQ75" s="160"/>
      <c r="CR75" s="160"/>
      <c r="CS75" s="160"/>
      <c r="CT75" s="160"/>
      <c r="CU75" s="160"/>
      <c r="CV75" s="160"/>
      <c r="CW75" s="160"/>
      <c r="CX75" s="160"/>
      <c r="CY75" s="160"/>
      <c r="CZ75" s="160"/>
      <c r="DA75" s="160"/>
      <c r="DB75" s="160"/>
      <c r="DC75" s="160"/>
      <c r="DD75" s="160"/>
      <c r="DE75" s="160"/>
      <c r="DF75" s="160"/>
      <c r="DG75" s="160"/>
      <c r="DH75" s="160"/>
      <c r="DI75" s="160"/>
      <c r="DJ75" s="160"/>
      <c r="DK75" s="160"/>
      <c r="DL75" s="160"/>
      <c r="DM75" s="160"/>
      <c r="DN75" s="160"/>
      <c r="DO75" s="160"/>
      <c r="DP75" s="160"/>
      <c r="DQ75" s="160"/>
      <c r="DR75" s="160"/>
      <c r="DS75" s="160"/>
      <c r="DT75" s="160"/>
      <c r="DU75" s="160"/>
      <c r="DV75" s="160"/>
      <c r="DW75" s="160"/>
      <c r="DX75" s="160"/>
      <c r="DY75" s="160"/>
      <c r="DZ75" s="160"/>
      <c r="EA75" s="160"/>
      <c r="EB75" s="160"/>
      <c r="EC75" s="160"/>
      <c r="ED75" s="160"/>
      <c r="EE75" s="160"/>
      <c r="EF75" s="160"/>
      <c r="EG75" s="160"/>
      <c r="EH75" s="160"/>
      <c r="EI75" s="160"/>
      <c r="EJ75" s="160"/>
      <c r="EK75" s="160"/>
      <c r="EL75" s="160"/>
      <c r="EM75" s="160"/>
      <c r="EN75" s="160"/>
      <c r="EO75" s="160"/>
      <c r="EP75" s="160"/>
      <c r="EQ75" s="160"/>
      <c r="ER75" s="160"/>
      <c r="ES75" s="160"/>
      <c r="ET75" s="160"/>
      <c r="EU75" s="160"/>
      <c r="EV75" s="160"/>
      <c r="EW75" s="160"/>
      <c r="EX75" s="160"/>
      <c r="EY75" s="160"/>
      <c r="EZ75" s="160"/>
      <c r="FA75" s="160"/>
      <c r="FB75" s="160"/>
      <c r="FC75" s="160"/>
      <c r="FD75" s="160"/>
      <c r="FE75" s="160"/>
      <c r="FF75" s="160"/>
      <c r="FG75" s="160"/>
      <c r="FH75" s="160"/>
      <c r="FI75" s="160"/>
      <c r="FJ75" s="160"/>
      <c r="FK75" s="160"/>
      <c r="FL75" s="160"/>
      <c r="FM75" s="160"/>
      <c r="FN75" s="160"/>
      <c r="FO75" s="160"/>
      <c r="FP75" s="160"/>
      <c r="FQ75" s="160"/>
      <c r="FR75" s="160"/>
      <c r="FS75" s="160"/>
      <c r="FT75" s="160"/>
      <c r="FU75" s="160"/>
      <c r="FV75" s="160"/>
      <c r="FW75" s="160"/>
      <c r="FX75" s="160"/>
      <c r="FY75" s="160"/>
      <c r="FZ75" s="160"/>
      <c r="GA75" s="160"/>
      <c r="GB75" s="160"/>
      <c r="GC75" s="160"/>
      <c r="GD75" s="160"/>
      <c r="GE75" s="160"/>
      <c r="GF75" s="160"/>
      <c r="GG75" s="160"/>
      <c r="GH75" s="160"/>
      <c r="GI75" s="160"/>
      <c r="GJ75" s="160"/>
      <c r="GK75" s="160"/>
      <c r="GL75" s="160"/>
      <c r="GM75" s="160"/>
      <c r="GN75" s="160"/>
      <c r="GO75" s="160"/>
      <c r="GP75" s="160"/>
      <c r="GQ75" s="160"/>
      <c r="GR75" s="160"/>
      <c r="GS75" s="160"/>
      <c r="GT75" s="160"/>
    </row>
    <row r="76" spans="1:202" s="186" customFormat="1" ht="15.75">
      <c r="A76" s="219" t="s">
        <v>4</v>
      </c>
      <c r="B76" s="246"/>
      <c r="C76" s="221" t="s">
        <v>13</v>
      </c>
      <c r="D76" s="221" t="str">
        <f t="shared" si="5"/>
        <v>DC Pensions</v>
      </c>
      <c r="E76" s="247"/>
      <c r="F76" s="248">
        <v>38632</v>
      </c>
      <c r="G76" s="1" t="str">
        <f t="shared" si="4"/>
        <v>DCP</v>
      </c>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Q76" s="185"/>
      <c r="BR76" s="185"/>
      <c r="BS76" s="185"/>
      <c r="BT76" s="185"/>
      <c r="BU76" s="185"/>
      <c r="BV76" s="185"/>
      <c r="BW76" s="185"/>
      <c r="BX76" s="185"/>
      <c r="BY76" s="185"/>
      <c r="BZ76" s="185"/>
      <c r="CA76" s="185"/>
      <c r="CB76" s="185"/>
      <c r="CC76" s="185"/>
      <c r="CD76" s="185"/>
      <c r="CE76" s="185"/>
      <c r="CF76" s="185"/>
      <c r="CG76" s="185"/>
      <c r="CH76" s="185"/>
      <c r="CI76" s="185"/>
      <c r="CJ76" s="185"/>
      <c r="CK76" s="185"/>
      <c r="CL76" s="185"/>
      <c r="CM76" s="185"/>
      <c r="CN76" s="185"/>
      <c r="CO76" s="185"/>
      <c r="CP76" s="185"/>
      <c r="CQ76" s="185"/>
      <c r="CR76" s="185"/>
      <c r="CS76" s="185"/>
      <c r="CT76" s="185"/>
      <c r="CU76" s="185"/>
      <c r="CV76" s="185"/>
      <c r="CW76" s="185"/>
      <c r="CX76" s="185"/>
      <c r="CY76" s="185"/>
      <c r="CZ76" s="185"/>
      <c r="DA76" s="185"/>
      <c r="DB76" s="185"/>
      <c r="DC76" s="185"/>
      <c r="DD76" s="185"/>
      <c r="DE76" s="185"/>
      <c r="DF76" s="185"/>
      <c r="DG76" s="185"/>
      <c r="DH76" s="185"/>
      <c r="DI76" s="185"/>
      <c r="DJ76" s="185"/>
      <c r="DK76" s="185"/>
      <c r="DL76" s="185"/>
      <c r="DM76" s="185"/>
      <c r="DN76" s="185"/>
      <c r="DO76" s="185"/>
      <c r="DP76" s="185"/>
      <c r="DQ76" s="185"/>
      <c r="DR76" s="185"/>
      <c r="DS76" s="185"/>
      <c r="DT76" s="185"/>
      <c r="DU76" s="185"/>
      <c r="DV76" s="185"/>
      <c r="DW76" s="185"/>
      <c r="DX76" s="185"/>
      <c r="DY76" s="185"/>
      <c r="DZ76" s="185"/>
      <c r="EA76" s="185"/>
      <c r="EB76" s="185"/>
      <c r="EC76" s="185"/>
      <c r="ED76" s="185"/>
      <c r="EE76" s="185"/>
      <c r="EF76" s="185"/>
      <c r="EG76" s="185"/>
      <c r="EH76" s="185"/>
      <c r="EI76" s="185"/>
      <c r="EJ76" s="185"/>
      <c r="EK76" s="185"/>
      <c r="EL76" s="185"/>
      <c r="EM76" s="185"/>
      <c r="EN76" s="185"/>
      <c r="EO76" s="185"/>
      <c r="EP76" s="185"/>
      <c r="EQ76" s="185"/>
      <c r="ER76" s="185"/>
      <c r="ES76" s="185"/>
      <c r="ET76" s="185"/>
      <c r="EU76" s="185"/>
      <c r="EV76" s="185"/>
      <c r="EW76" s="185"/>
      <c r="EX76" s="185"/>
      <c r="EY76" s="185"/>
      <c r="EZ76" s="185"/>
      <c r="FA76" s="185"/>
      <c r="FB76" s="185"/>
      <c r="FC76" s="185"/>
      <c r="FD76" s="185"/>
      <c r="FE76" s="185"/>
      <c r="FF76" s="185"/>
      <c r="FG76" s="185"/>
      <c r="FH76" s="185"/>
      <c r="FI76" s="185"/>
      <c r="FJ76" s="185"/>
      <c r="FK76" s="185"/>
      <c r="FL76" s="185"/>
      <c r="FM76" s="185"/>
      <c r="FN76" s="185"/>
      <c r="FO76" s="185"/>
      <c r="FP76" s="185"/>
      <c r="FQ76" s="185"/>
      <c r="FR76" s="185"/>
      <c r="FS76" s="185"/>
      <c r="FT76" s="185"/>
      <c r="FU76" s="185"/>
      <c r="FV76" s="185"/>
      <c r="FW76" s="185"/>
      <c r="FX76" s="185"/>
      <c r="FY76" s="185"/>
      <c r="FZ76" s="185"/>
      <c r="GA76" s="185"/>
      <c r="GB76" s="185"/>
      <c r="GC76" s="185"/>
      <c r="GD76" s="185"/>
      <c r="GE76" s="185"/>
      <c r="GF76" s="185"/>
      <c r="GG76" s="185"/>
      <c r="GH76" s="185"/>
      <c r="GI76" s="185"/>
      <c r="GJ76" s="185"/>
      <c r="GK76" s="185"/>
      <c r="GL76" s="185"/>
      <c r="GM76" s="185"/>
      <c r="GN76" s="185"/>
      <c r="GO76" s="185"/>
      <c r="GP76" s="185"/>
      <c r="GQ76" s="185"/>
      <c r="GR76" s="185"/>
      <c r="GS76" s="185"/>
      <c r="GT76" s="185"/>
    </row>
    <row r="77" spans="1:202" s="57" customFormat="1" ht="15.75">
      <c r="A77" s="264" t="s">
        <v>49</v>
      </c>
      <c r="B77" s="187"/>
      <c r="C77" s="189" t="s">
        <v>17</v>
      </c>
      <c r="D77" s="189" t="str">
        <f t="shared" si="5"/>
        <v>Department</v>
      </c>
      <c r="E77" s="159"/>
      <c r="F77" s="195">
        <v>38635</v>
      </c>
      <c r="G77" s="1" t="str">
        <f t="shared" si="4"/>
        <v>Dep</v>
      </c>
      <c r="H77" s="301"/>
      <c r="I77" s="301"/>
      <c r="J77" s="301"/>
      <c r="K77" s="301"/>
      <c r="L77" s="301"/>
      <c r="M77" s="301"/>
      <c r="N77" s="301"/>
      <c r="O77" s="301"/>
      <c r="P77" s="301"/>
      <c r="Q77" s="301"/>
      <c r="R77" s="301"/>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c r="FB77" s="56"/>
      <c r="FC77" s="56"/>
      <c r="FD77" s="56"/>
      <c r="FE77" s="56"/>
      <c r="FF77" s="56"/>
      <c r="FG77" s="56"/>
      <c r="FH77" s="56"/>
      <c r="FI77" s="56"/>
      <c r="FJ77" s="56"/>
      <c r="FK77" s="56"/>
      <c r="FL77" s="56"/>
      <c r="FM77" s="56"/>
      <c r="FN77" s="56"/>
      <c r="FO77" s="56"/>
      <c r="FP77" s="56"/>
      <c r="FQ77" s="56"/>
      <c r="FR77" s="56"/>
      <c r="FS77" s="56"/>
      <c r="FT77" s="56"/>
      <c r="FU77" s="56"/>
      <c r="FV77" s="56"/>
      <c r="FW77" s="56"/>
      <c r="FX77" s="56"/>
      <c r="FY77" s="56"/>
      <c r="FZ77" s="56"/>
      <c r="GA77" s="56"/>
      <c r="GB77" s="56"/>
      <c r="GC77" s="56"/>
      <c r="GD77" s="56"/>
      <c r="GE77" s="56"/>
      <c r="GF77" s="56"/>
      <c r="GG77" s="56"/>
      <c r="GH77" s="56"/>
      <c r="GI77" s="56"/>
      <c r="GJ77" s="56"/>
      <c r="GK77" s="56"/>
      <c r="GL77" s="56"/>
      <c r="GM77" s="56"/>
      <c r="GN77" s="56"/>
      <c r="GO77" s="56"/>
      <c r="GP77" s="56"/>
      <c r="GQ77" s="56"/>
      <c r="GR77" s="56"/>
      <c r="GS77" s="56"/>
      <c r="GT77" s="56"/>
    </row>
    <row r="78" spans="1:7" ht="45.75">
      <c r="A78" s="162" t="s">
        <v>47</v>
      </c>
      <c r="B78" s="41"/>
      <c r="C78" s="35" t="s">
        <v>133</v>
      </c>
      <c r="D78" s="35" t="str">
        <f t="shared" si="5"/>
        <v>ARC</v>
      </c>
      <c r="E78" s="163"/>
      <c r="F78" s="13">
        <v>38636</v>
      </c>
      <c r="G78" s="1" t="str">
        <f t="shared" si="4"/>
        <v>Bob</v>
      </c>
    </row>
    <row r="79" spans="1:202" s="55" customFormat="1" ht="31.5" customHeight="1">
      <c r="A79" s="128" t="s">
        <v>94</v>
      </c>
      <c r="B79" s="127"/>
      <c r="C79" s="239" t="s">
        <v>115</v>
      </c>
      <c r="D79" s="239" t="str">
        <f t="shared" si="5"/>
        <v>ARC</v>
      </c>
      <c r="E79" s="172"/>
      <c r="F79" s="116">
        <v>38636</v>
      </c>
      <c r="G79" s="1" t="str">
        <f t="shared" si="4"/>
        <v>Che</v>
      </c>
      <c r="H79" s="185"/>
      <c r="I79" s="185"/>
      <c r="J79" s="185"/>
      <c r="K79" s="185"/>
      <c r="L79" s="185"/>
      <c r="M79" s="185"/>
      <c r="N79" s="185"/>
      <c r="O79" s="185"/>
      <c r="P79" s="185"/>
      <c r="Q79" s="185"/>
      <c r="R79" s="185"/>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3"/>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c r="EA79" s="53"/>
      <c r="EB79" s="53"/>
      <c r="EC79" s="53"/>
      <c r="ED79" s="53"/>
      <c r="EE79" s="53"/>
      <c r="EF79" s="53"/>
      <c r="EG79" s="53"/>
      <c r="EH79" s="53"/>
      <c r="EI79" s="53"/>
      <c r="EJ79" s="53"/>
      <c r="EK79" s="53"/>
      <c r="EL79" s="53"/>
      <c r="EM79" s="53"/>
      <c r="EN79" s="53"/>
      <c r="EO79" s="53"/>
      <c r="EP79" s="53"/>
      <c r="EQ79" s="53"/>
      <c r="ER79" s="53"/>
      <c r="ES79" s="53"/>
      <c r="ET79" s="53"/>
      <c r="EU79" s="53"/>
      <c r="EV79" s="53"/>
      <c r="EW79" s="53"/>
      <c r="EX79" s="53"/>
      <c r="EY79" s="53"/>
      <c r="EZ79" s="53"/>
      <c r="FA79" s="53"/>
      <c r="FB79" s="53"/>
      <c r="FC79" s="53"/>
      <c r="FD79" s="53"/>
      <c r="FE79" s="53"/>
      <c r="FF79" s="53"/>
      <c r="FG79" s="53"/>
      <c r="FH79" s="53"/>
      <c r="FI79" s="53"/>
      <c r="FJ79" s="53"/>
      <c r="FK79" s="53"/>
      <c r="FL79" s="53"/>
      <c r="FM79" s="53"/>
      <c r="FN79" s="53"/>
      <c r="FO79" s="53"/>
      <c r="FP79" s="53"/>
      <c r="FQ79" s="53"/>
      <c r="FR79" s="53"/>
      <c r="FS79" s="53"/>
      <c r="FT79" s="53"/>
      <c r="FU79" s="53"/>
      <c r="FV79" s="53"/>
      <c r="FW79" s="53"/>
      <c r="FX79" s="53"/>
      <c r="FY79" s="53"/>
      <c r="FZ79" s="53"/>
      <c r="GA79" s="53"/>
      <c r="GB79" s="53"/>
      <c r="GC79" s="53"/>
      <c r="GD79" s="53"/>
      <c r="GE79" s="53"/>
      <c r="GF79" s="53"/>
      <c r="GG79" s="53"/>
      <c r="GH79" s="53"/>
      <c r="GI79" s="53"/>
      <c r="GJ79" s="53"/>
      <c r="GK79" s="53"/>
      <c r="GL79" s="53"/>
      <c r="GM79" s="53"/>
      <c r="GN79" s="53"/>
      <c r="GO79" s="53"/>
      <c r="GP79" s="53"/>
      <c r="GQ79" s="53"/>
      <c r="GR79" s="53"/>
      <c r="GS79" s="53"/>
      <c r="GT79" s="53"/>
    </row>
    <row r="80" spans="1:202" s="59" customFormat="1" ht="30.75">
      <c r="A80" s="121" t="s">
        <v>65</v>
      </c>
      <c r="B80" s="196"/>
      <c r="C80" s="126" t="s">
        <v>15</v>
      </c>
      <c r="D80" s="126" t="str">
        <f t="shared" si="5"/>
        <v>ARC</v>
      </c>
      <c r="E80" s="145"/>
      <c r="F80" s="135">
        <v>38636</v>
      </c>
      <c r="G80" s="1" t="str">
        <f t="shared" si="4"/>
        <v>Lis</v>
      </c>
      <c r="H80" s="160"/>
      <c r="I80" s="160"/>
      <c r="J80" s="160"/>
      <c r="K80" s="160"/>
      <c r="L80" s="160"/>
      <c r="M80" s="160"/>
      <c r="N80" s="160"/>
      <c r="O80" s="160"/>
      <c r="P80" s="160"/>
      <c r="Q80" s="160"/>
      <c r="R80" s="160"/>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c r="ED80" s="58"/>
      <c r="EE80" s="58"/>
      <c r="EF80" s="58"/>
      <c r="EG80" s="58"/>
      <c r="EH80" s="58"/>
      <c r="EI80" s="58"/>
      <c r="EJ80" s="58"/>
      <c r="EK80" s="58"/>
      <c r="EL80" s="58"/>
      <c r="EM80" s="58"/>
      <c r="EN80" s="58"/>
      <c r="EO80" s="58"/>
      <c r="EP80" s="58"/>
      <c r="EQ80" s="58"/>
      <c r="ER80" s="58"/>
      <c r="ES80" s="58"/>
      <c r="ET80" s="58"/>
      <c r="EU80" s="58"/>
      <c r="EV80" s="58"/>
      <c r="EW80" s="58"/>
      <c r="EX80" s="58"/>
      <c r="EY80" s="58"/>
      <c r="EZ80" s="58"/>
      <c r="FA80" s="58"/>
      <c r="FB80" s="58"/>
      <c r="FC80" s="58"/>
      <c r="FD80" s="58"/>
      <c r="FE80" s="58"/>
      <c r="FF80" s="58"/>
      <c r="FG80" s="58"/>
      <c r="FH80" s="58"/>
      <c r="FI80" s="58"/>
      <c r="FJ80" s="58"/>
      <c r="FK80" s="58"/>
      <c r="FL80" s="58"/>
      <c r="FM80" s="58"/>
      <c r="FN80" s="58"/>
      <c r="FO80" s="58"/>
      <c r="FP80" s="58"/>
      <c r="FQ80" s="58"/>
      <c r="FR80" s="58"/>
      <c r="FS80" s="58"/>
      <c r="FT80" s="58"/>
      <c r="FU80" s="58"/>
      <c r="FV80" s="58"/>
      <c r="FW80" s="58"/>
      <c r="FX80" s="58"/>
      <c r="FY80" s="58"/>
      <c r="FZ80" s="58"/>
      <c r="GA80" s="58"/>
      <c r="GB80" s="58"/>
      <c r="GC80" s="58"/>
      <c r="GD80" s="58"/>
      <c r="GE80" s="58"/>
      <c r="GF80" s="58"/>
      <c r="GG80" s="58"/>
      <c r="GH80" s="58"/>
      <c r="GI80" s="58"/>
      <c r="GJ80" s="58"/>
      <c r="GK80" s="58"/>
      <c r="GL80" s="58"/>
      <c r="GM80" s="58"/>
      <c r="GN80" s="58"/>
      <c r="GO80" s="58"/>
      <c r="GP80" s="58"/>
      <c r="GQ80" s="58"/>
      <c r="GR80" s="58"/>
      <c r="GS80" s="58"/>
      <c r="GT80" s="58"/>
    </row>
    <row r="81" spans="1:202" s="55" customFormat="1" ht="31.5" customHeight="1">
      <c r="A81" s="130" t="s">
        <v>76</v>
      </c>
      <c r="B81" s="271"/>
      <c r="C81" s="125" t="s">
        <v>13</v>
      </c>
      <c r="D81" s="125" t="str">
        <f t="shared" si="5"/>
        <v>DC Pensions</v>
      </c>
      <c r="E81" s="146"/>
      <c r="F81" s="272">
        <v>38637</v>
      </c>
      <c r="G81" s="1" t="str">
        <f t="shared" si="4"/>
        <v>DCP</v>
      </c>
      <c r="H81" s="185"/>
      <c r="I81" s="185"/>
      <c r="J81" s="185"/>
      <c r="K81" s="185"/>
      <c r="L81" s="185"/>
      <c r="M81" s="185"/>
      <c r="N81" s="185"/>
      <c r="O81" s="185"/>
      <c r="P81" s="185"/>
      <c r="Q81" s="185"/>
      <c r="R81" s="185"/>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53"/>
      <c r="DG81" s="53"/>
      <c r="DH81" s="53"/>
      <c r="DI81" s="53"/>
      <c r="DJ81" s="53"/>
      <c r="DK81" s="53"/>
      <c r="DL81" s="53"/>
      <c r="DM81" s="53"/>
      <c r="DN81" s="53"/>
      <c r="DO81" s="53"/>
      <c r="DP81" s="53"/>
      <c r="DQ81" s="53"/>
      <c r="DR81" s="53"/>
      <c r="DS81" s="53"/>
      <c r="DT81" s="53"/>
      <c r="DU81" s="53"/>
      <c r="DV81" s="53"/>
      <c r="DW81" s="53"/>
      <c r="DX81" s="53"/>
      <c r="DY81" s="53"/>
      <c r="DZ81" s="53"/>
      <c r="EA81" s="53"/>
      <c r="EB81" s="53"/>
      <c r="EC81" s="53"/>
      <c r="ED81" s="53"/>
      <c r="EE81" s="53"/>
      <c r="EF81" s="53"/>
      <c r="EG81" s="53"/>
      <c r="EH81" s="53"/>
      <c r="EI81" s="53"/>
      <c r="EJ81" s="53"/>
      <c r="EK81" s="53"/>
      <c r="EL81" s="53"/>
      <c r="EM81" s="53"/>
      <c r="EN81" s="53"/>
      <c r="EO81" s="53"/>
      <c r="EP81" s="53"/>
      <c r="EQ81" s="53"/>
      <c r="ER81" s="53"/>
      <c r="ES81" s="53"/>
      <c r="ET81" s="53"/>
      <c r="EU81" s="53"/>
      <c r="EV81" s="53"/>
      <c r="EW81" s="53"/>
      <c r="EX81" s="53"/>
      <c r="EY81" s="53"/>
      <c r="EZ81" s="53"/>
      <c r="FA81" s="53"/>
      <c r="FB81" s="53"/>
      <c r="FC81" s="53"/>
      <c r="FD81" s="53"/>
      <c r="FE81" s="53"/>
      <c r="FF81" s="53"/>
      <c r="FG81" s="53"/>
      <c r="FH81" s="53"/>
      <c r="FI81" s="53"/>
      <c r="FJ81" s="53"/>
      <c r="FK81" s="53"/>
      <c r="FL81" s="53"/>
      <c r="FM81" s="53"/>
      <c r="FN81" s="53"/>
      <c r="FO81" s="53"/>
      <c r="FP81" s="53"/>
      <c r="FQ81" s="53"/>
      <c r="FR81" s="53"/>
      <c r="FS81" s="53"/>
      <c r="FT81" s="53"/>
      <c r="FU81" s="53"/>
      <c r="FV81" s="53"/>
      <c r="FW81" s="53"/>
      <c r="FX81" s="53"/>
      <c r="FY81" s="53"/>
      <c r="FZ81" s="53"/>
      <c r="GA81" s="53"/>
      <c r="GB81" s="53"/>
      <c r="GC81" s="53"/>
      <c r="GD81" s="53"/>
      <c r="GE81" s="53"/>
      <c r="GF81" s="53"/>
      <c r="GG81" s="53"/>
      <c r="GH81" s="53"/>
      <c r="GI81" s="53"/>
      <c r="GJ81" s="53"/>
      <c r="GK81" s="53"/>
      <c r="GL81" s="53"/>
      <c r="GM81" s="53"/>
      <c r="GN81" s="53"/>
      <c r="GO81" s="53"/>
      <c r="GP81" s="53"/>
      <c r="GQ81" s="53"/>
      <c r="GR81" s="53"/>
      <c r="GS81" s="53"/>
      <c r="GT81" s="53"/>
    </row>
    <row r="82" spans="1:7" ht="31.5" customHeight="1">
      <c r="A82" s="87" t="s">
        <v>11</v>
      </c>
      <c r="B82" s="31"/>
      <c r="C82" s="262" t="s">
        <v>15</v>
      </c>
      <c r="D82" s="262" t="str">
        <f t="shared" si="5"/>
        <v>ARC</v>
      </c>
      <c r="E82" s="240"/>
      <c r="F82" s="12">
        <v>38637</v>
      </c>
      <c r="G82" s="1" t="str">
        <f t="shared" si="4"/>
        <v>Lis</v>
      </c>
    </row>
    <row r="83" spans="1:7" ht="15.75" customHeight="1">
      <c r="A83" s="43" t="s">
        <v>66</v>
      </c>
      <c r="B83" s="133"/>
      <c r="C83" s="262" t="s">
        <v>15</v>
      </c>
      <c r="D83" s="262" t="str">
        <f t="shared" si="5"/>
        <v>ARC</v>
      </c>
      <c r="E83" s="194"/>
      <c r="F83" s="118">
        <v>38637</v>
      </c>
      <c r="G83" s="1" t="str">
        <f t="shared" si="4"/>
        <v>Lis</v>
      </c>
    </row>
    <row r="84" spans="1:7" ht="31.5" customHeight="1">
      <c r="A84" s="103" t="s">
        <v>25</v>
      </c>
      <c r="B84" s="104"/>
      <c r="C84" s="102" t="s">
        <v>63</v>
      </c>
      <c r="D84" s="102" t="str">
        <f t="shared" si="5"/>
        <v>ARC</v>
      </c>
      <c r="E84" s="170"/>
      <c r="F84" s="168">
        <v>38638</v>
      </c>
      <c r="G84" s="1" t="str">
        <f t="shared" si="4"/>
        <v>Dav</v>
      </c>
    </row>
    <row r="85" spans="1:202" s="49" customFormat="1" ht="66.75" customHeight="1">
      <c r="A85" s="114" t="s">
        <v>78</v>
      </c>
      <c r="B85" s="88"/>
      <c r="C85" s="89" t="s">
        <v>19</v>
      </c>
      <c r="D85" s="89" t="str">
        <f t="shared" si="5"/>
        <v>DC Pensions</v>
      </c>
      <c r="E85" s="150"/>
      <c r="F85" s="90">
        <v>38639</v>
      </c>
      <c r="G85" s="1" t="str">
        <f t="shared" si="4"/>
        <v>DCP</v>
      </c>
      <c r="H85" s="237"/>
      <c r="I85" s="237"/>
      <c r="J85" s="237"/>
      <c r="K85" s="237"/>
      <c r="L85" s="237"/>
      <c r="M85" s="237"/>
      <c r="N85" s="237"/>
      <c r="O85" s="237"/>
      <c r="P85" s="237"/>
      <c r="Q85" s="237"/>
      <c r="R85" s="237"/>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48"/>
      <c r="EK85" s="48"/>
      <c r="EL85" s="48"/>
      <c r="EM85" s="48"/>
      <c r="EN85" s="48"/>
      <c r="EO85" s="48"/>
      <c r="EP85" s="48"/>
      <c r="EQ85" s="48"/>
      <c r="ER85" s="48"/>
      <c r="ES85" s="48"/>
      <c r="ET85" s="48"/>
      <c r="EU85" s="48"/>
      <c r="EV85" s="48"/>
      <c r="EW85" s="48"/>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row>
    <row r="86" spans="1:7" ht="111" customHeight="1">
      <c r="A86" s="103" t="s">
        <v>102</v>
      </c>
      <c r="B86" s="104"/>
      <c r="C86" s="102" t="s">
        <v>15</v>
      </c>
      <c r="D86" s="102" t="str">
        <f t="shared" si="5"/>
        <v>ARC</v>
      </c>
      <c r="E86" s="145"/>
      <c r="F86" s="105">
        <v>38639</v>
      </c>
      <c r="G86" s="1" t="str">
        <f t="shared" si="4"/>
        <v>Lis</v>
      </c>
    </row>
    <row r="87" spans="1:202" s="55" customFormat="1" ht="30.75">
      <c r="A87" s="60" t="s">
        <v>67</v>
      </c>
      <c r="B87" s="174"/>
      <c r="C87" s="132" t="s">
        <v>13</v>
      </c>
      <c r="D87" s="132" t="str">
        <f t="shared" si="5"/>
        <v>DC Pensions</v>
      </c>
      <c r="E87" s="175"/>
      <c r="F87" s="62">
        <v>38639</v>
      </c>
      <c r="G87" s="1" t="str">
        <f t="shared" si="4"/>
        <v>DCP</v>
      </c>
      <c r="H87" s="185"/>
      <c r="I87" s="185"/>
      <c r="J87" s="185"/>
      <c r="K87" s="185"/>
      <c r="L87" s="185"/>
      <c r="M87" s="185"/>
      <c r="N87" s="185"/>
      <c r="O87" s="185"/>
      <c r="P87" s="185"/>
      <c r="Q87" s="185"/>
      <c r="R87" s="185"/>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3"/>
      <c r="CD87" s="53"/>
      <c r="CE87" s="53"/>
      <c r="CF87" s="53"/>
      <c r="CG87" s="53"/>
      <c r="CH87" s="53"/>
      <c r="CI87" s="53"/>
      <c r="CJ87" s="53"/>
      <c r="CK87" s="53"/>
      <c r="CL87" s="53"/>
      <c r="CM87" s="53"/>
      <c r="CN87" s="53"/>
      <c r="CO87" s="53"/>
      <c r="CP87" s="53"/>
      <c r="CQ87" s="53"/>
      <c r="CR87" s="53"/>
      <c r="CS87" s="53"/>
      <c r="CT87" s="53"/>
      <c r="CU87" s="53"/>
      <c r="CV87" s="53"/>
      <c r="CW87" s="53"/>
      <c r="CX87" s="53"/>
      <c r="CY87" s="53"/>
      <c r="CZ87" s="53"/>
      <c r="DA87" s="53"/>
      <c r="DB87" s="53"/>
      <c r="DC87" s="53"/>
      <c r="DD87" s="53"/>
      <c r="DE87" s="53"/>
      <c r="DF87" s="53"/>
      <c r="DG87" s="53"/>
      <c r="DH87" s="53"/>
      <c r="DI87" s="53"/>
      <c r="DJ87" s="53"/>
      <c r="DK87" s="53"/>
      <c r="DL87" s="53"/>
      <c r="DM87" s="53"/>
      <c r="DN87" s="53"/>
      <c r="DO87" s="53"/>
      <c r="DP87" s="53"/>
      <c r="DQ87" s="53"/>
      <c r="DR87" s="53"/>
      <c r="DS87" s="53"/>
      <c r="DT87" s="53"/>
      <c r="DU87" s="53"/>
      <c r="DV87" s="53"/>
      <c r="DW87" s="53"/>
      <c r="DX87" s="53"/>
      <c r="DY87" s="53"/>
      <c r="DZ87" s="53"/>
      <c r="EA87" s="53"/>
      <c r="EB87" s="53"/>
      <c r="EC87" s="53"/>
      <c r="ED87" s="53"/>
      <c r="EE87" s="53"/>
      <c r="EF87" s="53"/>
      <c r="EG87" s="53"/>
      <c r="EH87" s="53"/>
      <c r="EI87" s="53"/>
      <c r="EJ87" s="53"/>
      <c r="EK87" s="53"/>
      <c r="EL87" s="53"/>
      <c r="EM87" s="53"/>
      <c r="EN87" s="53"/>
      <c r="EO87" s="53"/>
      <c r="EP87" s="53"/>
      <c r="EQ87" s="53"/>
      <c r="ER87" s="53"/>
      <c r="ES87" s="53"/>
      <c r="ET87" s="53"/>
      <c r="EU87" s="53"/>
      <c r="EV87" s="53"/>
      <c r="EW87" s="53"/>
      <c r="EX87" s="53"/>
      <c r="EY87" s="53"/>
      <c r="EZ87" s="53"/>
      <c r="FA87" s="53"/>
      <c r="FB87" s="53"/>
      <c r="FC87" s="53"/>
      <c r="FD87" s="53"/>
      <c r="FE87" s="53"/>
      <c r="FF87" s="53"/>
      <c r="FG87" s="53"/>
      <c r="FH87" s="53"/>
      <c r="FI87" s="53"/>
      <c r="FJ87" s="53"/>
      <c r="FK87" s="53"/>
      <c r="FL87" s="53"/>
      <c r="FM87" s="53"/>
      <c r="FN87" s="53"/>
      <c r="FO87" s="53"/>
      <c r="FP87" s="53"/>
      <c r="FQ87" s="53"/>
      <c r="FR87" s="53"/>
      <c r="FS87" s="53"/>
      <c r="FT87" s="53"/>
      <c r="FU87" s="53"/>
      <c r="FV87" s="53"/>
      <c r="FW87" s="53"/>
      <c r="FX87" s="53"/>
      <c r="FY87" s="53"/>
      <c r="FZ87" s="53"/>
      <c r="GA87" s="53"/>
      <c r="GB87" s="53"/>
      <c r="GC87" s="53"/>
      <c r="GD87" s="53"/>
      <c r="GE87" s="53"/>
      <c r="GF87" s="53"/>
      <c r="GG87" s="53"/>
      <c r="GH87" s="53"/>
      <c r="GI87" s="53"/>
      <c r="GJ87" s="53"/>
      <c r="GK87" s="53"/>
      <c r="GL87" s="53"/>
      <c r="GM87" s="53"/>
      <c r="GN87" s="53"/>
      <c r="GO87" s="53"/>
      <c r="GP87" s="53"/>
      <c r="GQ87" s="53"/>
      <c r="GR87" s="53"/>
      <c r="GS87" s="53"/>
      <c r="GT87" s="53"/>
    </row>
    <row r="88" spans="1:202" s="186" customFormat="1" ht="15.75">
      <c r="A88" s="311" t="s">
        <v>160</v>
      </c>
      <c r="B88" s="198"/>
      <c r="C88" s="181" t="s">
        <v>134</v>
      </c>
      <c r="D88" s="181" t="str">
        <f t="shared" si="5"/>
        <v>DC Pensions</v>
      </c>
      <c r="E88" s="315"/>
      <c r="F88" s="200">
        <v>38639</v>
      </c>
      <c r="G88" s="185" t="str">
        <f t="shared" si="4"/>
        <v>DCP</v>
      </c>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5"/>
      <c r="BR88" s="185"/>
      <c r="BS88" s="185"/>
      <c r="BT88" s="185"/>
      <c r="BU88" s="185"/>
      <c r="BV88" s="185"/>
      <c r="BW88" s="185"/>
      <c r="BX88" s="185"/>
      <c r="BY88" s="185"/>
      <c r="BZ88" s="185"/>
      <c r="CA88" s="185"/>
      <c r="CB88" s="185"/>
      <c r="CC88" s="185"/>
      <c r="CD88" s="185"/>
      <c r="CE88" s="185"/>
      <c r="CF88" s="185"/>
      <c r="CG88" s="185"/>
      <c r="CH88" s="185"/>
      <c r="CI88" s="185"/>
      <c r="CJ88" s="185"/>
      <c r="CK88" s="185"/>
      <c r="CL88" s="185"/>
      <c r="CM88" s="185"/>
      <c r="CN88" s="185"/>
      <c r="CO88" s="185"/>
      <c r="CP88" s="185"/>
      <c r="CQ88" s="185"/>
      <c r="CR88" s="185"/>
      <c r="CS88" s="185"/>
      <c r="CT88" s="185"/>
      <c r="CU88" s="185"/>
      <c r="CV88" s="185"/>
      <c r="CW88" s="185"/>
      <c r="CX88" s="185"/>
      <c r="CY88" s="185"/>
      <c r="CZ88" s="185"/>
      <c r="DA88" s="185"/>
      <c r="DB88" s="185"/>
      <c r="DC88" s="185"/>
      <c r="DD88" s="185"/>
      <c r="DE88" s="185"/>
      <c r="DF88" s="185"/>
      <c r="DG88" s="185"/>
      <c r="DH88" s="185"/>
      <c r="DI88" s="185"/>
      <c r="DJ88" s="185"/>
      <c r="DK88" s="185"/>
      <c r="DL88" s="185"/>
      <c r="DM88" s="185"/>
      <c r="DN88" s="185"/>
      <c r="DO88" s="185"/>
      <c r="DP88" s="185"/>
      <c r="DQ88" s="185"/>
      <c r="DR88" s="185"/>
      <c r="DS88" s="185"/>
      <c r="DT88" s="185"/>
      <c r="DU88" s="185"/>
      <c r="DV88" s="185"/>
      <c r="DW88" s="185"/>
      <c r="DX88" s="185"/>
      <c r="DY88" s="185"/>
      <c r="DZ88" s="185"/>
      <c r="EA88" s="185"/>
      <c r="EB88" s="185"/>
      <c r="EC88" s="185"/>
      <c r="ED88" s="185"/>
      <c r="EE88" s="185"/>
      <c r="EF88" s="185"/>
      <c r="EG88" s="185"/>
      <c r="EH88" s="185"/>
      <c r="EI88" s="185"/>
      <c r="EJ88" s="185"/>
      <c r="EK88" s="185"/>
      <c r="EL88" s="185"/>
      <c r="EM88" s="185"/>
      <c r="EN88" s="185"/>
      <c r="EO88" s="185"/>
      <c r="EP88" s="185"/>
      <c r="EQ88" s="185"/>
      <c r="ER88" s="185"/>
      <c r="ES88" s="185"/>
      <c r="ET88" s="185"/>
      <c r="EU88" s="185"/>
      <c r="EV88" s="185"/>
      <c r="EW88" s="185"/>
      <c r="EX88" s="185"/>
      <c r="EY88" s="185"/>
      <c r="EZ88" s="185"/>
      <c r="FA88" s="185"/>
      <c r="FB88" s="185"/>
      <c r="FC88" s="185"/>
      <c r="FD88" s="185"/>
      <c r="FE88" s="185"/>
      <c r="FF88" s="185"/>
      <c r="FG88" s="185"/>
      <c r="FH88" s="185"/>
      <c r="FI88" s="185"/>
      <c r="FJ88" s="185"/>
      <c r="FK88" s="185"/>
      <c r="FL88" s="185"/>
      <c r="FM88" s="185"/>
      <c r="FN88" s="185"/>
      <c r="FO88" s="185"/>
      <c r="FP88" s="185"/>
      <c r="FQ88" s="185"/>
      <c r="FR88" s="185"/>
      <c r="FS88" s="185"/>
      <c r="FT88" s="185"/>
      <c r="FU88" s="185"/>
      <c r="FV88" s="185"/>
      <c r="FW88" s="185"/>
      <c r="FX88" s="185"/>
      <c r="FY88" s="185"/>
      <c r="FZ88" s="185"/>
      <c r="GA88" s="185"/>
      <c r="GB88" s="185"/>
      <c r="GC88" s="185"/>
      <c r="GD88" s="185"/>
      <c r="GE88" s="185"/>
      <c r="GF88" s="185"/>
      <c r="GG88" s="185"/>
      <c r="GH88" s="185"/>
      <c r="GI88" s="185"/>
      <c r="GJ88" s="185"/>
      <c r="GK88" s="185"/>
      <c r="GL88" s="185"/>
      <c r="GM88" s="185"/>
      <c r="GN88" s="185"/>
      <c r="GO88" s="185"/>
      <c r="GP88" s="185"/>
      <c r="GQ88" s="185"/>
      <c r="GR88" s="185"/>
      <c r="GS88" s="185"/>
      <c r="GT88" s="185"/>
    </row>
    <row r="89" spans="1:202" s="186" customFormat="1" ht="15.75">
      <c r="A89" s="215" t="s">
        <v>159</v>
      </c>
      <c r="B89" s="316"/>
      <c r="C89" s="217" t="s">
        <v>134</v>
      </c>
      <c r="D89" s="217" t="str">
        <f t="shared" si="5"/>
        <v>DC Pensions</v>
      </c>
      <c r="E89" s="317"/>
      <c r="F89" s="200">
        <v>38639</v>
      </c>
      <c r="G89" s="185" t="str">
        <f t="shared" si="4"/>
        <v>DCP</v>
      </c>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5"/>
      <c r="BA89" s="185"/>
      <c r="BB89" s="185"/>
      <c r="BC89" s="185"/>
      <c r="BD89" s="185"/>
      <c r="BE89" s="185"/>
      <c r="BF89" s="185"/>
      <c r="BG89" s="185"/>
      <c r="BH89" s="185"/>
      <c r="BI89" s="185"/>
      <c r="BJ89" s="185"/>
      <c r="BK89" s="185"/>
      <c r="BL89" s="185"/>
      <c r="BM89" s="185"/>
      <c r="BN89" s="185"/>
      <c r="BO89" s="185"/>
      <c r="BP89" s="185"/>
      <c r="BQ89" s="185"/>
      <c r="BR89" s="185"/>
      <c r="BS89" s="185"/>
      <c r="BT89" s="185"/>
      <c r="BU89" s="185"/>
      <c r="BV89" s="185"/>
      <c r="BW89" s="185"/>
      <c r="BX89" s="185"/>
      <c r="BY89" s="185"/>
      <c r="BZ89" s="185"/>
      <c r="CA89" s="185"/>
      <c r="CB89" s="185"/>
      <c r="CC89" s="185"/>
      <c r="CD89" s="185"/>
      <c r="CE89" s="185"/>
      <c r="CF89" s="185"/>
      <c r="CG89" s="185"/>
      <c r="CH89" s="185"/>
      <c r="CI89" s="185"/>
      <c r="CJ89" s="185"/>
      <c r="CK89" s="185"/>
      <c r="CL89" s="185"/>
      <c r="CM89" s="185"/>
      <c r="CN89" s="185"/>
      <c r="CO89" s="185"/>
      <c r="CP89" s="185"/>
      <c r="CQ89" s="185"/>
      <c r="CR89" s="185"/>
      <c r="CS89" s="185"/>
      <c r="CT89" s="185"/>
      <c r="CU89" s="185"/>
      <c r="CV89" s="185"/>
      <c r="CW89" s="185"/>
      <c r="CX89" s="185"/>
      <c r="CY89" s="185"/>
      <c r="CZ89" s="185"/>
      <c r="DA89" s="185"/>
      <c r="DB89" s="185"/>
      <c r="DC89" s="185"/>
      <c r="DD89" s="185"/>
      <c r="DE89" s="185"/>
      <c r="DF89" s="185"/>
      <c r="DG89" s="185"/>
      <c r="DH89" s="185"/>
      <c r="DI89" s="185"/>
      <c r="DJ89" s="185"/>
      <c r="DK89" s="185"/>
      <c r="DL89" s="185"/>
      <c r="DM89" s="185"/>
      <c r="DN89" s="185"/>
      <c r="DO89" s="185"/>
      <c r="DP89" s="185"/>
      <c r="DQ89" s="185"/>
      <c r="DR89" s="185"/>
      <c r="DS89" s="185"/>
      <c r="DT89" s="185"/>
      <c r="DU89" s="185"/>
      <c r="DV89" s="185"/>
      <c r="DW89" s="185"/>
      <c r="DX89" s="185"/>
      <c r="DY89" s="185"/>
      <c r="DZ89" s="185"/>
      <c r="EA89" s="185"/>
      <c r="EB89" s="185"/>
      <c r="EC89" s="185"/>
      <c r="ED89" s="185"/>
      <c r="EE89" s="185"/>
      <c r="EF89" s="185"/>
      <c r="EG89" s="185"/>
      <c r="EH89" s="185"/>
      <c r="EI89" s="185"/>
      <c r="EJ89" s="185"/>
      <c r="EK89" s="185"/>
      <c r="EL89" s="185"/>
      <c r="EM89" s="185"/>
      <c r="EN89" s="185"/>
      <c r="EO89" s="185"/>
      <c r="EP89" s="185"/>
      <c r="EQ89" s="185"/>
      <c r="ER89" s="185"/>
      <c r="ES89" s="185"/>
      <c r="ET89" s="185"/>
      <c r="EU89" s="185"/>
      <c r="EV89" s="185"/>
      <c r="EW89" s="185"/>
      <c r="EX89" s="185"/>
      <c r="EY89" s="185"/>
      <c r="EZ89" s="185"/>
      <c r="FA89" s="185"/>
      <c r="FB89" s="185"/>
      <c r="FC89" s="185"/>
      <c r="FD89" s="185"/>
      <c r="FE89" s="185"/>
      <c r="FF89" s="185"/>
      <c r="FG89" s="185"/>
      <c r="FH89" s="185"/>
      <c r="FI89" s="185"/>
      <c r="FJ89" s="185"/>
      <c r="FK89" s="185"/>
      <c r="FL89" s="185"/>
      <c r="FM89" s="185"/>
      <c r="FN89" s="185"/>
      <c r="FO89" s="185"/>
      <c r="FP89" s="185"/>
      <c r="FQ89" s="185"/>
      <c r="FR89" s="185"/>
      <c r="FS89" s="185"/>
      <c r="FT89" s="185"/>
      <c r="FU89" s="185"/>
      <c r="FV89" s="185"/>
      <c r="FW89" s="185"/>
      <c r="FX89" s="185"/>
      <c r="FY89" s="185"/>
      <c r="FZ89" s="185"/>
      <c r="GA89" s="185"/>
      <c r="GB89" s="185"/>
      <c r="GC89" s="185"/>
      <c r="GD89" s="185"/>
      <c r="GE89" s="185"/>
      <c r="GF89" s="185"/>
      <c r="GG89" s="185"/>
      <c r="GH89" s="185"/>
      <c r="GI89" s="185"/>
      <c r="GJ89" s="185"/>
      <c r="GK89" s="185"/>
      <c r="GL89" s="185"/>
      <c r="GM89" s="185"/>
      <c r="GN89" s="185"/>
      <c r="GO89" s="185"/>
      <c r="GP89" s="185"/>
      <c r="GQ89" s="185"/>
      <c r="GR89" s="185"/>
      <c r="GS89" s="185"/>
      <c r="GT89" s="185"/>
    </row>
    <row r="90" spans="1:202" s="186" customFormat="1" ht="30.75">
      <c r="A90" s="114" t="s">
        <v>157</v>
      </c>
      <c r="B90" s="227"/>
      <c r="C90" s="97" t="s">
        <v>137</v>
      </c>
      <c r="D90" s="217" t="str">
        <f t="shared" si="5"/>
        <v>DC Pensions</v>
      </c>
      <c r="E90" s="331"/>
      <c r="F90" s="200">
        <v>38639</v>
      </c>
      <c r="G90" s="185" t="s">
        <v>13</v>
      </c>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85"/>
      <c r="BR90" s="185"/>
      <c r="BS90" s="185"/>
      <c r="BT90" s="185"/>
      <c r="BU90" s="185"/>
      <c r="BV90" s="185"/>
      <c r="BW90" s="185"/>
      <c r="BX90" s="185"/>
      <c r="BY90" s="185"/>
      <c r="BZ90" s="185"/>
      <c r="CA90" s="185"/>
      <c r="CB90" s="185"/>
      <c r="CC90" s="185"/>
      <c r="CD90" s="185"/>
      <c r="CE90" s="185"/>
      <c r="CF90" s="185"/>
      <c r="CG90" s="185"/>
      <c r="CH90" s="185"/>
      <c r="CI90" s="185"/>
      <c r="CJ90" s="185"/>
      <c r="CK90" s="185"/>
      <c r="CL90" s="185"/>
      <c r="CM90" s="185"/>
      <c r="CN90" s="185"/>
      <c r="CO90" s="185"/>
      <c r="CP90" s="185"/>
      <c r="CQ90" s="185"/>
      <c r="CR90" s="185"/>
      <c r="CS90" s="185"/>
      <c r="CT90" s="185"/>
      <c r="CU90" s="185"/>
      <c r="CV90" s="185"/>
      <c r="CW90" s="185"/>
      <c r="CX90" s="185"/>
      <c r="CY90" s="185"/>
      <c r="CZ90" s="185"/>
      <c r="DA90" s="185"/>
      <c r="DB90" s="185"/>
      <c r="DC90" s="185"/>
      <c r="DD90" s="185"/>
      <c r="DE90" s="185"/>
      <c r="DF90" s="185"/>
      <c r="DG90" s="185"/>
      <c r="DH90" s="185"/>
      <c r="DI90" s="185"/>
      <c r="DJ90" s="185"/>
      <c r="DK90" s="185"/>
      <c r="DL90" s="185"/>
      <c r="DM90" s="185"/>
      <c r="DN90" s="185"/>
      <c r="DO90" s="185"/>
      <c r="DP90" s="185"/>
      <c r="DQ90" s="185"/>
      <c r="DR90" s="185"/>
      <c r="DS90" s="185"/>
      <c r="DT90" s="185"/>
      <c r="DU90" s="185"/>
      <c r="DV90" s="185"/>
      <c r="DW90" s="185"/>
      <c r="DX90" s="185"/>
      <c r="DY90" s="185"/>
      <c r="DZ90" s="185"/>
      <c r="EA90" s="185"/>
      <c r="EB90" s="185"/>
      <c r="EC90" s="185"/>
      <c r="ED90" s="185"/>
      <c r="EE90" s="185"/>
      <c r="EF90" s="185"/>
      <c r="EG90" s="185"/>
      <c r="EH90" s="185"/>
      <c r="EI90" s="185"/>
      <c r="EJ90" s="185"/>
      <c r="EK90" s="185"/>
      <c r="EL90" s="185"/>
      <c r="EM90" s="185"/>
      <c r="EN90" s="185"/>
      <c r="EO90" s="185"/>
      <c r="EP90" s="185"/>
      <c r="EQ90" s="185"/>
      <c r="ER90" s="185"/>
      <c r="ES90" s="185"/>
      <c r="ET90" s="185"/>
      <c r="EU90" s="185"/>
      <c r="EV90" s="185"/>
      <c r="EW90" s="185"/>
      <c r="EX90" s="185"/>
      <c r="EY90" s="185"/>
      <c r="EZ90" s="185"/>
      <c r="FA90" s="185"/>
      <c r="FB90" s="185"/>
      <c r="FC90" s="185"/>
      <c r="FD90" s="185"/>
      <c r="FE90" s="185"/>
      <c r="FF90" s="185"/>
      <c r="FG90" s="185"/>
      <c r="FH90" s="185"/>
      <c r="FI90" s="185"/>
      <c r="FJ90" s="185"/>
      <c r="FK90" s="185"/>
      <c r="FL90" s="185"/>
      <c r="FM90" s="185"/>
      <c r="FN90" s="185"/>
      <c r="FO90" s="185"/>
      <c r="FP90" s="185"/>
      <c r="FQ90" s="185"/>
      <c r="FR90" s="185"/>
      <c r="FS90" s="185"/>
      <c r="FT90" s="185"/>
      <c r="FU90" s="185"/>
      <c r="FV90" s="185"/>
      <c r="FW90" s="185"/>
      <c r="FX90" s="185"/>
      <c r="FY90" s="185"/>
      <c r="FZ90" s="185"/>
      <c r="GA90" s="185"/>
      <c r="GB90" s="185"/>
      <c r="GC90" s="185"/>
      <c r="GD90" s="185"/>
      <c r="GE90" s="185"/>
      <c r="GF90" s="185"/>
      <c r="GG90" s="185"/>
      <c r="GH90" s="185"/>
      <c r="GI90" s="185"/>
      <c r="GJ90" s="185"/>
      <c r="GK90" s="185"/>
      <c r="GL90" s="185"/>
      <c r="GM90" s="185"/>
      <c r="GN90" s="185"/>
      <c r="GO90" s="185"/>
      <c r="GP90" s="185"/>
      <c r="GQ90" s="185"/>
      <c r="GR90" s="185"/>
      <c r="GS90" s="185"/>
      <c r="GT90" s="185"/>
    </row>
    <row r="91" spans="1:202" s="186" customFormat="1" ht="30.75">
      <c r="A91" s="215" t="s">
        <v>158</v>
      </c>
      <c r="B91" s="246"/>
      <c r="C91" s="97" t="s">
        <v>137</v>
      </c>
      <c r="D91" s="217" t="str">
        <f t="shared" si="5"/>
        <v>DC Pensions</v>
      </c>
      <c r="E91" s="332"/>
      <c r="F91" s="200">
        <v>38639</v>
      </c>
      <c r="G91" s="185" t="s">
        <v>13</v>
      </c>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85"/>
      <c r="BJ91" s="185"/>
      <c r="BK91" s="185"/>
      <c r="BL91" s="185"/>
      <c r="BM91" s="185"/>
      <c r="BN91" s="185"/>
      <c r="BO91" s="185"/>
      <c r="BP91" s="185"/>
      <c r="BQ91" s="185"/>
      <c r="BR91" s="185"/>
      <c r="BS91" s="185"/>
      <c r="BT91" s="185"/>
      <c r="BU91" s="185"/>
      <c r="BV91" s="185"/>
      <c r="BW91" s="185"/>
      <c r="BX91" s="185"/>
      <c r="BY91" s="185"/>
      <c r="BZ91" s="185"/>
      <c r="CA91" s="185"/>
      <c r="CB91" s="185"/>
      <c r="CC91" s="185"/>
      <c r="CD91" s="185"/>
      <c r="CE91" s="185"/>
      <c r="CF91" s="185"/>
      <c r="CG91" s="185"/>
      <c r="CH91" s="185"/>
      <c r="CI91" s="185"/>
      <c r="CJ91" s="185"/>
      <c r="CK91" s="185"/>
      <c r="CL91" s="185"/>
      <c r="CM91" s="185"/>
      <c r="CN91" s="185"/>
      <c r="CO91" s="185"/>
      <c r="CP91" s="185"/>
      <c r="CQ91" s="185"/>
      <c r="CR91" s="185"/>
      <c r="CS91" s="185"/>
      <c r="CT91" s="185"/>
      <c r="CU91" s="185"/>
      <c r="CV91" s="185"/>
      <c r="CW91" s="185"/>
      <c r="CX91" s="185"/>
      <c r="CY91" s="185"/>
      <c r="CZ91" s="185"/>
      <c r="DA91" s="185"/>
      <c r="DB91" s="185"/>
      <c r="DC91" s="185"/>
      <c r="DD91" s="185"/>
      <c r="DE91" s="185"/>
      <c r="DF91" s="185"/>
      <c r="DG91" s="185"/>
      <c r="DH91" s="185"/>
      <c r="DI91" s="185"/>
      <c r="DJ91" s="185"/>
      <c r="DK91" s="185"/>
      <c r="DL91" s="185"/>
      <c r="DM91" s="185"/>
      <c r="DN91" s="185"/>
      <c r="DO91" s="185"/>
      <c r="DP91" s="185"/>
      <c r="DQ91" s="185"/>
      <c r="DR91" s="185"/>
      <c r="DS91" s="185"/>
      <c r="DT91" s="185"/>
      <c r="DU91" s="185"/>
      <c r="DV91" s="185"/>
      <c r="DW91" s="185"/>
      <c r="DX91" s="185"/>
      <c r="DY91" s="185"/>
      <c r="DZ91" s="185"/>
      <c r="EA91" s="185"/>
      <c r="EB91" s="185"/>
      <c r="EC91" s="185"/>
      <c r="ED91" s="185"/>
      <c r="EE91" s="185"/>
      <c r="EF91" s="185"/>
      <c r="EG91" s="185"/>
      <c r="EH91" s="185"/>
      <c r="EI91" s="185"/>
      <c r="EJ91" s="185"/>
      <c r="EK91" s="185"/>
      <c r="EL91" s="185"/>
      <c r="EM91" s="185"/>
      <c r="EN91" s="185"/>
      <c r="EO91" s="185"/>
      <c r="EP91" s="185"/>
      <c r="EQ91" s="185"/>
      <c r="ER91" s="185"/>
      <c r="ES91" s="185"/>
      <c r="ET91" s="185"/>
      <c r="EU91" s="185"/>
      <c r="EV91" s="185"/>
      <c r="EW91" s="185"/>
      <c r="EX91" s="185"/>
      <c r="EY91" s="185"/>
      <c r="EZ91" s="185"/>
      <c r="FA91" s="185"/>
      <c r="FB91" s="185"/>
      <c r="FC91" s="185"/>
      <c r="FD91" s="185"/>
      <c r="FE91" s="185"/>
      <c r="FF91" s="185"/>
      <c r="FG91" s="185"/>
      <c r="FH91" s="185"/>
      <c r="FI91" s="185"/>
      <c r="FJ91" s="185"/>
      <c r="FK91" s="185"/>
      <c r="FL91" s="185"/>
      <c r="FM91" s="185"/>
      <c r="FN91" s="185"/>
      <c r="FO91" s="185"/>
      <c r="FP91" s="185"/>
      <c r="FQ91" s="185"/>
      <c r="FR91" s="185"/>
      <c r="FS91" s="185"/>
      <c r="FT91" s="185"/>
      <c r="FU91" s="185"/>
      <c r="FV91" s="185"/>
      <c r="FW91" s="185"/>
      <c r="FX91" s="185"/>
      <c r="FY91" s="185"/>
      <c r="FZ91" s="185"/>
      <c r="GA91" s="185"/>
      <c r="GB91" s="185"/>
      <c r="GC91" s="185"/>
      <c r="GD91" s="185"/>
      <c r="GE91" s="185"/>
      <c r="GF91" s="185"/>
      <c r="GG91" s="185"/>
      <c r="GH91" s="185"/>
      <c r="GI91" s="185"/>
      <c r="GJ91" s="185"/>
      <c r="GK91" s="185"/>
      <c r="GL91" s="185"/>
      <c r="GM91" s="185"/>
      <c r="GN91" s="185"/>
      <c r="GO91" s="185"/>
      <c r="GP91" s="185"/>
      <c r="GQ91" s="185"/>
      <c r="GR91" s="185"/>
      <c r="GS91" s="185"/>
      <c r="GT91" s="185"/>
    </row>
    <row r="92" spans="1:7" ht="30.75">
      <c r="A92" s="103" t="s">
        <v>153</v>
      </c>
      <c r="B92" s="104"/>
      <c r="C92" s="16" t="s">
        <v>15</v>
      </c>
      <c r="D92" s="16" t="str">
        <f>IF(G92="DCP","DC Pensions",IF(G92="KPM","Auditors",IF(G92="B&amp;C","Auditors",IF(G92="Dep","Department",IF(G92="","","ARC")))))</f>
        <v>ARC</v>
      </c>
      <c r="E92" s="148"/>
      <c r="F92" s="105">
        <v>38639</v>
      </c>
      <c r="G92" s="1" t="str">
        <f>LEFT(C92,3)</f>
        <v>Lis</v>
      </c>
    </row>
    <row r="93" spans="1:202" s="57" customFormat="1" ht="30.75">
      <c r="A93" s="78" t="s">
        <v>77</v>
      </c>
      <c r="B93" s="166"/>
      <c r="C93" s="79" t="s">
        <v>17</v>
      </c>
      <c r="D93" s="79" t="str">
        <f t="shared" si="5"/>
        <v>Department</v>
      </c>
      <c r="E93" s="152"/>
      <c r="F93" s="167">
        <v>38639</v>
      </c>
      <c r="G93" s="1" t="str">
        <f t="shared" si="4"/>
        <v>Dep</v>
      </c>
      <c r="H93" s="301"/>
      <c r="I93" s="301"/>
      <c r="J93" s="301"/>
      <c r="K93" s="301"/>
      <c r="L93" s="301"/>
      <c r="M93" s="301"/>
      <c r="N93" s="301"/>
      <c r="O93" s="301"/>
      <c r="P93" s="301"/>
      <c r="Q93" s="301"/>
      <c r="R93" s="301"/>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c r="CW93" s="56"/>
      <c r="CX93" s="56"/>
      <c r="CY93" s="56"/>
      <c r="CZ93" s="56"/>
      <c r="DA93" s="56"/>
      <c r="DB93" s="56"/>
      <c r="DC93" s="56"/>
      <c r="DD93" s="56"/>
      <c r="DE93" s="56"/>
      <c r="DF93" s="56"/>
      <c r="DG93" s="56"/>
      <c r="DH93" s="56"/>
      <c r="DI93" s="56"/>
      <c r="DJ93" s="56"/>
      <c r="DK93" s="56"/>
      <c r="DL93" s="56"/>
      <c r="DM93" s="56"/>
      <c r="DN93" s="56"/>
      <c r="DO93" s="56"/>
      <c r="DP93" s="56"/>
      <c r="DQ93" s="56"/>
      <c r="DR93" s="56"/>
      <c r="DS93" s="56"/>
      <c r="DT93" s="56"/>
      <c r="DU93" s="56"/>
      <c r="DV93" s="56"/>
      <c r="DW93" s="56"/>
      <c r="DX93" s="56"/>
      <c r="DY93" s="56"/>
      <c r="DZ93" s="56"/>
      <c r="EA93" s="56"/>
      <c r="EB93" s="56"/>
      <c r="EC93" s="56"/>
      <c r="ED93" s="56"/>
      <c r="EE93" s="56"/>
      <c r="EF93" s="56"/>
      <c r="EG93" s="56"/>
      <c r="EH93" s="56"/>
      <c r="EI93" s="56"/>
      <c r="EJ93" s="56"/>
      <c r="EK93" s="56"/>
      <c r="EL93" s="56"/>
      <c r="EM93" s="56"/>
      <c r="EN93" s="56"/>
      <c r="EO93" s="56"/>
      <c r="EP93" s="56"/>
      <c r="EQ93" s="56"/>
      <c r="ER93" s="56"/>
      <c r="ES93" s="56"/>
      <c r="ET93" s="56"/>
      <c r="EU93" s="56"/>
      <c r="EV93" s="56"/>
      <c r="EW93" s="56"/>
      <c r="EX93" s="56"/>
      <c r="EY93" s="56"/>
      <c r="EZ93" s="56"/>
      <c r="FA93" s="56"/>
      <c r="FB93" s="56"/>
      <c r="FC93" s="56"/>
      <c r="FD93" s="56"/>
      <c r="FE93" s="56"/>
      <c r="FF93" s="56"/>
      <c r="FG93" s="56"/>
      <c r="FH93" s="56"/>
      <c r="FI93" s="56"/>
      <c r="FJ93" s="56"/>
      <c r="FK93" s="56"/>
      <c r="FL93" s="56"/>
      <c r="FM93" s="56"/>
      <c r="FN93" s="56"/>
      <c r="FO93" s="56"/>
      <c r="FP93" s="56"/>
      <c r="FQ93" s="56"/>
      <c r="FR93" s="56"/>
      <c r="FS93" s="56"/>
      <c r="FT93" s="56"/>
      <c r="FU93" s="56"/>
      <c r="FV93" s="56"/>
      <c r="FW93" s="56"/>
      <c r="FX93" s="56"/>
      <c r="FY93" s="56"/>
      <c r="FZ93" s="56"/>
      <c r="GA93" s="56"/>
      <c r="GB93" s="56"/>
      <c r="GC93" s="56"/>
      <c r="GD93" s="56"/>
      <c r="GE93" s="56"/>
      <c r="GF93" s="56"/>
      <c r="GG93" s="56"/>
      <c r="GH93" s="56"/>
      <c r="GI93" s="56"/>
      <c r="GJ93" s="56"/>
      <c r="GK93" s="56"/>
      <c r="GL93" s="56"/>
      <c r="GM93" s="56"/>
      <c r="GN93" s="56"/>
      <c r="GO93" s="56"/>
      <c r="GP93" s="56"/>
      <c r="GQ93" s="56"/>
      <c r="GR93" s="56"/>
      <c r="GS93" s="56"/>
      <c r="GT93" s="56"/>
    </row>
    <row r="94" spans="1:202" s="55" customFormat="1" ht="29.25" customHeight="1">
      <c r="A94" s="98" t="s">
        <v>103</v>
      </c>
      <c r="B94" s="115"/>
      <c r="C94" s="286" t="s">
        <v>17</v>
      </c>
      <c r="D94" s="286" t="str">
        <f t="shared" si="5"/>
        <v>Department</v>
      </c>
      <c r="E94" s="150"/>
      <c r="F94" s="167">
        <v>38639</v>
      </c>
      <c r="G94" s="1" t="str">
        <f t="shared" si="4"/>
        <v>Dep</v>
      </c>
      <c r="H94" s="185"/>
      <c r="I94" s="185"/>
      <c r="J94" s="185"/>
      <c r="K94" s="185"/>
      <c r="L94" s="185"/>
      <c r="M94" s="185"/>
      <c r="N94" s="185"/>
      <c r="O94" s="185"/>
      <c r="P94" s="185"/>
      <c r="Q94" s="185"/>
      <c r="R94" s="185"/>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c r="BX94" s="53"/>
      <c r="BY94" s="53"/>
      <c r="BZ94" s="53"/>
      <c r="CA94" s="53"/>
      <c r="CB94" s="53"/>
      <c r="CC94" s="53"/>
      <c r="CD94" s="53"/>
      <c r="CE94" s="53"/>
      <c r="CF94" s="53"/>
      <c r="CG94" s="53"/>
      <c r="CH94" s="53"/>
      <c r="CI94" s="53"/>
      <c r="CJ94" s="53"/>
      <c r="CK94" s="53"/>
      <c r="CL94" s="53"/>
      <c r="CM94" s="53"/>
      <c r="CN94" s="53"/>
      <c r="CO94" s="53"/>
      <c r="CP94" s="53"/>
      <c r="CQ94" s="53"/>
      <c r="CR94" s="53"/>
      <c r="CS94" s="53"/>
      <c r="CT94" s="53"/>
      <c r="CU94" s="53"/>
      <c r="CV94" s="53"/>
      <c r="CW94" s="53"/>
      <c r="CX94" s="53"/>
      <c r="CY94" s="53"/>
      <c r="CZ94" s="53"/>
      <c r="DA94" s="53"/>
      <c r="DB94" s="53"/>
      <c r="DC94" s="53"/>
      <c r="DD94" s="53"/>
      <c r="DE94" s="53"/>
      <c r="DF94" s="53"/>
      <c r="DG94" s="53"/>
      <c r="DH94" s="53"/>
      <c r="DI94" s="53"/>
      <c r="DJ94" s="53"/>
      <c r="DK94" s="53"/>
      <c r="DL94" s="53"/>
      <c r="DM94" s="53"/>
      <c r="DN94" s="53"/>
      <c r="DO94" s="53"/>
      <c r="DP94" s="53"/>
      <c r="DQ94" s="53"/>
      <c r="DR94" s="53"/>
      <c r="DS94" s="53"/>
      <c r="DT94" s="53"/>
      <c r="DU94" s="53"/>
      <c r="DV94" s="53"/>
      <c r="DW94" s="53"/>
      <c r="DX94" s="53"/>
      <c r="DY94" s="53"/>
      <c r="DZ94" s="53"/>
      <c r="EA94" s="53"/>
      <c r="EB94" s="53"/>
      <c r="EC94" s="53"/>
      <c r="ED94" s="53"/>
      <c r="EE94" s="53"/>
      <c r="EF94" s="53"/>
      <c r="EG94" s="53"/>
      <c r="EH94" s="53"/>
      <c r="EI94" s="53"/>
      <c r="EJ94" s="53"/>
      <c r="EK94" s="53"/>
      <c r="EL94" s="53"/>
      <c r="EM94" s="53"/>
      <c r="EN94" s="53"/>
      <c r="EO94" s="53"/>
      <c r="EP94" s="53"/>
      <c r="EQ94" s="53"/>
      <c r="ER94" s="53"/>
      <c r="ES94" s="53"/>
      <c r="ET94" s="53"/>
      <c r="EU94" s="53"/>
      <c r="EV94" s="53"/>
      <c r="EW94" s="53"/>
      <c r="EX94" s="53"/>
      <c r="EY94" s="53"/>
      <c r="EZ94" s="53"/>
      <c r="FA94" s="53"/>
      <c r="FB94" s="53"/>
      <c r="FC94" s="53"/>
      <c r="FD94" s="53"/>
      <c r="FE94" s="53"/>
      <c r="FF94" s="53"/>
      <c r="FG94" s="53"/>
      <c r="FH94" s="53"/>
      <c r="FI94" s="53"/>
      <c r="FJ94" s="53"/>
      <c r="FK94" s="53"/>
      <c r="FL94" s="53"/>
      <c r="FM94" s="53"/>
      <c r="FN94" s="53"/>
      <c r="FO94" s="53"/>
      <c r="FP94" s="53"/>
      <c r="FQ94" s="53"/>
      <c r="FR94" s="53"/>
      <c r="FS94" s="53"/>
      <c r="FT94" s="53"/>
      <c r="FU94" s="53"/>
      <c r="FV94" s="53"/>
      <c r="FW94" s="53"/>
      <c r="FX94" s="53"/>
      <c r="FY94" s="53"/>
      <c r="FZ94" s="53"/>
      <c r="GA94" s="53"/>
      <c r="GB94" s="53"/>
      <c r="GC94" s="53"/>
      <c r="GD94" s="53"/>
      <c r="GE94" s="53"/>
      <c r="GF94" s="53"/>
      <c r="GG94" s="53"/>
      <c r="GH94" s="53"/>
      <c r="GI94" s="53"/>
      <c r="GJ94" s="53"/>
      <c r="GK94" s="53"/>
      <c r="GL94" s="53"/>
      <c r="GM94" s="53"/>
      <c r="GN94" s="53"/>
      <c r="GO94" s="53"/>
      <c r="GP94" s="53"/>
      <c r="GQ94" s="53"/>
      <c r="GR94" s="53"/>
      <c r="GS94" s="53"/>
      <c r="GT94" s="53"/>
    </row>
    <row r="95" spans="1:202" s="57" customFormat="1" ht="46.5">
      <c r="A95" s="98" t="s">
        <v>104</v>
      </c>
      <c r="B95" s="287"/>
      <c r="C95" s="288" t="s">
        <v>7</v>
      </c>
      <c r="D95" s="288" t="str">
        <f t="shared" si="5"/>
        <v>Department</v>
      </c>
      <c r="E95" s="289"/>
      <c r="F95" s="167">
        <v>38639</v>
      </c>
      <c r="G95" s="1" t="str">
        <f t="shared" si="4"/>
        <v>Dep</v>
      </c>
      <c r="H95" s="301"/>
      <c r="I95" s="301"/>
      <c r="J95" s="301"/>
      <c r="K95" s="301"/>
      <c r="L95" s="301"/>
      <c r="M95" s="301"/>
      <c r="N95" s="301"/>
      <c r="O95" s="301"/>
      <c r="P95" s="301"/>
      <c r="Q95" s="301"/>
      <c r="R95" s="301"/>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6"/>
      <c r="DY95" s="56"/>
      <c r="DZ95" s="56"/>
      <c r="EA95" s="56"/>
      <c r="EB95" s="56"/>
      <c r="EC95" s="56"/>
      <c r="ED95" s="56"/>
      <c r="EE95" s="56"/>
      <c r="EF95" s="56"/>
      <c r="EG95" s="56"/>
      <c r="EH95" s="56"/>
      <c r="EI95" s="56"/>
      <c r="EJ95" s="56"/>
      <c r="EK95" s="56"/>
      <c r="EL95" s="56"/>
      <c r="EM95" s="56"/>
      <c r="EN95" s="56"/>
      <c r="EO95" s="56"/>
      <c r="EP95" s="56"/>
      <c r="EQ95" s="56"/>
      <c r="ER95" s="56"/>
      <c r="ES95" s="56"/>
      <c r="ET95" s="56"/>
      <c r="EU95" s="56"/>
      <c r="EV95" s="56"/>
      <c r="EW95" s="56"/>
      <c r="EX95" s="56"/>
      <c r="EY95" s="56"/>
      <c r="EZ95" s="56"/>
      <c r="FA95" s="56"/>
      <c r="FB95" s="56"/>
      <c r="FC95" s="56"/>
      <c r="FD95" s="56"/>
      <c r="FE95" s="56"/>
      <c r="FF95" s="56"/>
      <c r="FG95" s="56"/>
      <c r="FH95" s="56"/>
      <c r="FI95" s="56"/>
      <c r="FJ95" s="56"/>
      <c r="FK95" s="56"/>
      <c r="FL95" s="56"/>
      <c r="FM95" s="56"/>
      <c r="FN95" s="56"/>
      <c r="FO95" s="56"/>
      <c r="FP95" s="56"/>
      <c r="FQ95" s="56"/>
      <c r="FR95" s="56"/>
      <c r="FS95" s="56"/>
      <c r="FT95" s="56"/>
      <c r="FU95" s="56"/>
      <c r="FV95" s="56"/>
      <c r="FW95" s="56"/>
      <c r="FX95" s="56"/>
      <c r="FY95" s="56"/>
      <c r="FZ95" s="56"/>
      <c r="GA95" s="56"/>
      <c r="GB95" s="56"/>
      <c r="GC95" s="56"/>
      <c r="GD95" s="56"/>
      <c r="GE95" s="56"/>
      <c r="GF95" s="56"/>
      <c r="GG95" s="56"/>
      <c r="GH95" s="56"/>
      <c r="GI95" s="56"/>
      <c r="GJ95" s="56"/>
      <c r="GK95" s="56"/>
      <c r="GL95" s="56"/>
      <c r="GM95" s="56"/>
      <c r="GN95" s="56"/>
      <c r="GO95" s="56"/>
      <c r="GP95" s="56"/>
      <c r="GQ95" s="56"/>
      <c r="GR95" s="56"/>
      <c r="GS95" s="56"/>
      <c r="GT95" s="56"/>
    </row>
    <row r="96" spans="1:7" ht="46.5">
      <c r="A96" s="7" t="s">
        <v>121</v>
      </c>
      <c r="B96" s="32"/>
      <c r="C96" s="14" t="s">
        <v>14</v>
      </c>
      <c r="D96" s="14" t="str">
        <f t="shared" si="5"/>
        <v>ARC</v>
      </c>
      <c r="E96" s="149"/>
      <c r="F96" s="12">
        <v>38642</v>
      </c>
      <c r="G96" s="1" t="str">
        <f t="shared" si="4"/>
        <v>Peg</v>
      </c>
    </row>
    <row r="97" spans="1:202" s="52" customFormat="1" ht="45.75">
      <c r="A97" s="249" t="s">
        <v>40</v>
      </c>
      <c r="B97" s="250"/>
      <c r="C97" s="188" t="s">
        <v>17</v>
      </c>
      <c r="D97" s="188" t="str">
        <f t="shared" si="5"/>
        <v>Department</v>
      </c>
      <c r="E97" s="251"/>
      <c r="F97" s="252">
        <v>38643</v>
      </c>
      <c r="G97" s="1" t="str">
        <f t="shared" si="4"/>
        <v>Dep</v>
      </c>
      <c r="H97" s="231"/>
      <c r="I97" s="231"/>
      <c r="J97" s="231"/>
      <c r="K97" s="231"/>
      <c r="L97" s="231"/>
      <c r="M97" s="231"/>
      <c r="N97" s="231"/>
      <c r="O97" s="231"/>
      <c r="P97" s="231"/>
      <c r="Q97" s="231"/>
      <c r="R97" s="231"/>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50"/>
      <c r="BX97" s="50"/>
      <c r="BY97" s="50"/>
      <c r="BZ97" s="50"/>
      <c r="CA97" s="50"/>
      <c r="CB97" s="50"/>
      <c r="CC97" s="50"/>
      <c r="CD97" s="50"/>
      <c r="CE97" s="50"/>
      <c r="CF97" s="50"/>
      <c r="CG97" s="50"/>
      <c r="CH97" s="50"/>
      <c r="CI97" s="50"/>
      <c r="CJ97" s="50"/>
      <c r="CK97" s="50"/>
      <c r="CL97" s="50"/>
      <c r="CM97" s="50"/>
      <c r="CN97" s="50"/>
      <c r="CO97" s="50"/>
      <c r="CP97" s="50"/>
      <c r="CQ97" s="50"/>
      <c r="CR97" s="50"/>
      <c r="CS97" s="50"/>
      <c r="CT97" s="50"/>
      <c r="CU97" s="50"/>
      <c r="CV97" s="50"/>
      <c r="CW97" s="50"/>
      <c r="CX97" s="50"/>
      <c r="CY97" s="50"/>
      <c r="CZ97" s="50"/>
      <c r="DA97" s="50"/>
      <c r="DB97" s="50"/>
      <c r="DC97" s="50"/>
      <c r="DD97" s="50"/>
      <c r="DE97" s="50"/>
      <c r="DF97" s="50"/>
      <c r="DG97" s="50"/>
      <c r="DH97" s="50"/>
      <c r="DI97" s="50"/>
      <c r="DJ97" s="50"/>
      <c r="DK97" s="50"/>
      <c r="DL97" s="50"/>
      <c r="DM97" s="50"/>
      <c r="DN97" s="50"/>
      <c r="DO97" s="50"/>
      <c r="DP97" s="50"/>
      <c r="DQ97" s="50"/>
      <c r="DR97" s="50"/>
      <c r="DS97" s="50"/>
      <c r="DT97" s="50"/>
      <c r="DU97" s="50"/>
      <c r="DV97" s="50"/>
      <c r="DW97" s="50"/>
      <c r="DX97" s="50"/>
      <c r="DY97" s="50"/>
      <c r="DZ97" s="50"/>
      <c r="EA97" s="50"/>
      <c r="EB97" s="50"/>
      <c r="EC97" s="50"/>
      <c r="ED97" s="50"/>
      <c r="EE97" s="50"/>
      <c r="EF97" s="50"/>
      <c r="EG97" s="50"/>
      <c r="EH97" s="50"/>
      <c r="EI97" s="50"/>
      <c r="EJ97" s="50"/>
      <c r="EK97" s="50"/>
      <c r="EL97" s="50"/>
      <c r="EM97" s="50"/>
      <c r="EN97" s="50"/>
      <c r="EO97" s="50"/>
      <c r="EP97" s="50"/>
      <c r="EQ97" s="50"/>
      <c r="ER97" s="50"/>
      <c r="ES97" s="50"/>
      <c r="ET97" s="50"/>
      <c r="EU97" s="50"/>
      <c r="EV97" s="50"/>
      <c r="EW97" s="50"/>
      <c r="EX97" s="50"/>
      <c r="EY97" s="50"/>
      <c r="EZ97" s="50"/>
      <c r="FA97" s="50"/>
      <c r="FB97" s="50"/>
      <c r="FC97" s="50"/>
      <c r="FD97" s="50"/>
      <c r="FE97" s="50"/>
      <c r="FF97" s="50"/>
      <c r="FG97" s="50"/>
      <c r="FH97" s="50"/>
      <c r="FI97" s="50"/>
      <c r="FJ97" s="50"/>
      <c r="FK97" s="50"/>
      <c r="FL97" s="50"/>
      <c r="FM97" s="50"/>
      <c r="FN97" s="50"/>
      <c r="FO97" s="50"/>
      <c r="FP97" s="50"/>
      <c r="FQ97" s="50"/>
      <c r="FR97" s="50"/>
      <c r="FS97" s="50"/>
      <c r="FT97" s="50"/>
      <c r="FU97" s="50"/>
      <c r="FV97" s="50"/>
      <c r="FW97" s="50"/>
      <c r="FX97" s="50"/>
      <c r="FY97" s="50"/>
      <c r="FZ97" s="50"/>
      <c r="GA97" s="50"/>
      <c r="GB97" s="50"/>
      <c r="GC97" s="50"/>
      <c r="GD97" s="50"/>
      <c r="GE97" s="50"/>
      <c r="GF97" s="50"/>
      <c r="GG97" s="50"/>
      <c r="GH97" s="50"/>
      <c r="GI97" s="50"/>
      <c r="GJ97" s="50"/>
      <c r="GK97" s="50"/>
      <c r="GL97" s="50"/>
      <c r="GM97" s="50"/>
      <c r="GN97" s="50"/>
      <c r="GO97" s="50"/>
      <c r="GP97" s="50"/>
      <c r="GQ97" s="50"/>
      <c r="GR97" s="50"/>
      <c r="GS97" s="50"/>
      <c r="GT97" s="50"/>
    </row>
    <row r="98" spans="1:202" s="55" customFormat="1" ht="60.75">
      <c r="A98" s="114" t="s">
        <v>79</v>
      </c>
      <c r="B98" s="115"/>
      <c r="C98" s="97" t="s">
        <v>13</v>
      </c>
      <c r="D98" s="97" t="str">
        <f t="shared" si="5"/>
        <v>DC Pensions</v>
      </c>
      <c r="E98" s="172"/>
      <c r="F98" s="134">
        <v>38643</v>
      </c>
      <c r="G98" s="1" t="str">
        <f t="shared" si="4"/>
        <v>DCP</v>
      </c>
      <c r="H98" s="185"/>
      <c r="I98" s="185"/>
      <c r="J98" s="185"/>
      <c r="K98" s="185"/>
      <c r="L98" s="185"/>
      <c r="M98" s="185"/>
      <c r="N98" s="185"/>
      <c r="O98" s="185"/>
      <c r="P98" s="185"/>
      <c r="Q98" s="185"/>
      <c r="R98" s="185"/>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53"/>
      <c r="BV98" s="53"/>
      <c r="BW98" s="53"/>
      <c r="BX98" s="53"/>
      <c r="BY98" s="53"/>
      <c r="BZ98" s="53"/>
      <c r="CA98" s="53"/>
      <c r="CB98" s="53"/>
      <c r="CC98" s="53"/>
      <c r="CD98" s="53"/>
      <c r="CE98" s="53"/>
      <c r="CF98" s="53"/>
      <c r="CG98" s="53"/>
      <c r="CH98" s="53"/>
      <c r="CI98" s="53"/>
      <c r="CJ98" s="53"/>
      <c r="CK98" s="53"/>
      <c r="CL98" s="53"/>
      <c r="CM98" s="53"/>
      <c r="CN98" s="53"/>
      <c r="CO98" s="53"/>
      <c r="CP98" s="53"/>
      <c r="CQ98" s="53"/>
      <c r="CR98" s="53"/>
      <c r="CS98" s="53"/>
      <c r="CT98" s="53"/>
      <c r="CU98" s="53"/>
      <c r="CV98" s="53"/>
      <c r="CW98" s="53"/>
      <c r="CX98" s="53"/>
      <c r="CY98" s="53"/>
      <c r="CZ98" s="53"/>
      <c r="DA98" s="53"/>
      <c r="DB98" s="53"/>
      <c r="DC98" s="53"/>
      <c r="DD98" s="53"/>
      <c r="DE98" s="53"/>
      <c r="DF98" s="53"/>
      <c r="DG98" s="53"/>
      <c r="DH98" s="53"/>
      <c r="DI98" s="53"/>
      <c r="DJ98" s="53"/>
      <c r="DK98" s="53"/>
      <c r="DL98" s="53"/>
      <c r="DM98" s="53"/>
      <c r="DN98" s="53"/>
      <c r="DO98" s="53"/>
      <c r="DP98" s="53"/>
      <c r="DQ98" s="53"/>
      <c r="DR98" s="53"/>
      <c r="DS98" s="53"/>
      <c r="DT98" s="53"/>
      <c r="DU98" s="53"/>
      <c r="DV98" s="53"/>
      <c r="DW98" s="53"/>
      <c r="DX98" s="53"/>
      <c r="DY98" s="53"/>
      <c r="DZ98" s="53"/>
      <c r="EA98" s="53"/>
      <c r="EB98" s="53"/>
      <c r="EC98" s="53"/>
      <c r="ED98" s="53"/>
      <c r="EE98" s="53"/>
      <c r="EF98" s="53"/>
      <c r="EG98" s="53"/>
      <c r="EH98" s="53"/>
      <c r="EI98" s="53"/>
      <c r="EJ98" s="53"/>
      <c r="EK98" s="53"/>
      <c r="EL98" s="53"/>
      <c r="EM98" s="53"/>
      <c r="EN98" s="53"/>
      <c r="EO98" s="53"/>
      <c r="EP98" s="53"/>
      <c r="EQ98" s="53"/>
      <c r="ER98" s="53"/>
      <c r="ES98" s="53"/>
      <c r="ET98" s="53"/>
      <c r="EU98" s="53"/>
      <c r="EV98" s="53"/>
      <c r="EW98" s="53"/>
      <c r="EX98" s="53"/>
      <c r="EY98" s="53"/>
      <c r="EZ98" s="53"/>
      <c r="FA98" s="53"/>
      <c r="FB98" s="53"/>
      <c r="FC98" s="53"/>
      <c r="FD98" s="53"/>
      <c r="FE98" s="53"/>
      <c r="FF98" s="53"/>
      <c r="FG98" s="53"/>
      <c r="FH98" s="53"/>
      <c r="FI98" s="53"/>
      <c r="FJ98" s="53"/>
      <c r="FK98" s="53"/>
      <c r="FL98" s="53"/>
      <c r="FM98" s="53"/>
      <c r="FN98" s="53"/>
      <c r="FO98" s="53"/>
      <c r="FP98" s="53"/>
      <c r="FQ98" s="53"/>
      <c r="FR98" s="53"/>
      <c r="FS98" s="53"/>
      <c r="FT98" s="53"/>
      <c r="FU98" s="53"/>
      <c r="FV98" s="53"/>
      <c r="FW98" s="53"/>
      <c r="FX98" s="53"/>
      <c r="FY98" s="53"/>
      <c r="FZ98" s="53"/>
      <c r="GA98" s="53"/>
      <c r="GB98" s="53"/>
      <c r="GC98" s="53"/>
      <c r="GD98" s="53"/>
      <c r="GE98" s="53"/>
      <c r="GF98" s="53"/>
      <c r="GG98" s="53"/>
      <c r="GH98" s="53"/>
      <c r="GI98" s="53"/>
      <c r="GJ98" s="53"/>
      <c r="GK98" s="53"/>
      <c r="GL98" s="53"/>
      <c r="GM98" s="53"/>
      <c r="GN98" s="53"/>
      <c r="GO98" s="53"/>
      <c r="GP98" s="53"/>
      <c r="GQ98" s="53"/>
      <c r="GR98" s="53"/>
      <c r="GS98" s="53"/>
      <c r="GT98" s="53"/>
    </row>
    <row r="99" spans="1:202" s="55" customFormat="1" ht="15.75">
      <c r="A99" s="114" t="s">
        <v>68</v>
      </c>
      <c r="B99" s="115"/>
      <c r="C99" s="97" t="s">
        <v>107</v>
      </c>
      <c r="D99" s="97" t="str">
        <f t="shared" si="5"/>
        <v>DC Pensions</v>
      </c>
      <c r="E99" s="150"/>
      <c r="F99" s="134">
        <v>38643</v>
      </c>
      <c r="G99" s="1" t="str">
        <f t="shared" si="4"/>
        <v>DCP</v>
      </c>
      <c r="H99" s="185"/>
      <c r="I99" s="185"/>
      <c r="J99" s="185"/>
      <c r="K99" s="185"/>
      <c r="L99" s="185"/>
      <c r="M99" s="185"/>
      <c r="N99" s="185"/>
      <c r="O99" s="185"/>
      <c r="P99" s="185"/>
      <c r="Q99" s="185"/>
      <c r="R99" s="185"/>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c r="BU99" s="53"/>
      <c r="BV99" s="53"/>
      <c r="BW99" s="53"/>
      <c r="BX99" s="53"/>
      <c r="BY99" s="53"/>
      <c r="BZ99" s="53"/>
      <c r="CA99" s="53"/>
      <c r="CB99" s="53"/>
      <c r="CC99" s="53"/>
      <c r="CD99" s="53"/>
      <c r="CE99" s="53"/>
      <c r="CF99" s="53"/>
      <c r="CG99" s="53"/>
      <c r="CH99" s="53"/>
      <c r="CI99" s="53"/>
      <c r="CJ99" s="53"/>
      <c r="CK99" s="53"/>
      <c r="CL99" s="53"/>
      <c r="CM99" s="53"/>
      <c r="CN99" s="53"/>
      <c r="CO99" s="53"/>
      <c r="CP99" s="53"/>
      <c r="CQ99" s="53"/>
      <c r="CR99" s="53"/>
      <c r="CS99" s="53"/>
      <c r="CT99" s="53"/>
      <c r="CU99" s="53"/>
      <c r="CV99" s="53"/>
      <c r="CW99" s="53"/>
      <c r="CX99" s="53"/>
      <c r="CY99" s="53"/>
      <c r="CZ99" s="53"/>
      <c r="DA99" s="53"/>
      <c r="DB99" s="53"/>
      <c r="DC99" s="53"/>
      <c r="DD99" s="53"/>
      <c r="DE99" s="53"/>
      <c r="DF99" s="53"/>
      <c r="DG99" s="53"/>
      <c r="DH99" s="53"/>
      <c r="DI99" s="53"/>
      <c r="DJ99" s="53"/>
      <c r="DK99" s="53"/>
      <c r="DL99" s="53"/>
      <c r="DM99" s="53"/>
      <c r="DN99" s="53"/>
      <c r="DO99" s="53"/>
      <c r="DP99" s="53"/>
      <c r="DQ99" s="53"/>
      <c r="DR99" s="53"/>
      <c r="DS99" s="53"/>
      <c r="DT99" s="53"/>
      <c r="DU99" s="53"/>
      <c r="DV99" s="53"/>
      <c r="DW99" s="53"/>
      <c r="DX99" s="53"/>
      <c r="DY99" s="53"/>
      <c r="DZ99" s="53"/>
      <c r="EA99" s="53"/>
      <c r="EB99" s="53"/>
      <c r="EC99" s="53"/>
      <c r="ED99" s="53"/>
      <c r="EE99" s="53"/>
      <c r="EF99" s="53"/>
      <c r="EG99" s="53"/>
      <c r="EH99" s="53"/>
      <c r="EI99" s="53"/>
      <c r="EJ99" s="53"/>
      <c r="EK99" s="53"/>
      <c r="EL99" s="53"/>
      <c r="EM99" s="53"/>
      <c r="EN99" s="53"/>
      <c r="EO99" s="53"/>
      <c r="EP99" s="53"/>
      <c r="EQ99" s="53"/>
      <c r="ER99" s="53"/>
      <c r="ES99" s="53"/>
      <c r="ET99" s="53"/>
      <c r="EU99" s="53"/>
      <c r="EV99" s="53"/>
      <c r="EW99" s="53"/>
      <c r="EX99" s="53"/>
      <c r="EY99" s="53"/>
      <c r="EZ99" s="53"/>
      <c r="FA99" s="53"/>
      <c r="FB99" s="53"/>
      <c r="FC99" s="53"/>
      <c r="FD99" s="53"/>
      <c r="FE99" s="53"/>
      <c r="FF99" s="53"/>
      <c r="FG99" s="53"/>
      <c r="FH99" s="53"/>
      <c r="FI99" s="53"/>
      <c r="FJ99" s="53"/>
      <c r="FK99" s="53"/>
      <c r="FL99" s="53"/>
      <c r="FM99" s="53"/>
      <c r="FN99" s="53"/>
      <c r="FO99" s="53"/>
      <c r="FP99" s="53"/>
      <c r="FQ99" s="53"/>
      <c r="FR99" s="53"/>
      <c r="FS99" s="53"/>
      <c r="FT99" s="53"/>
      <c r="FU99" s="53"/>
      <c r="FV99" s="53"/>
      <c r="FW99" s="53"/>
      <c r="FX99" s="53"/>
      <c r="FY99" s="53"/>
      <c r="FZ99" s="53"/>
      <c r="GA99" s="53"/>
      <c r="GB99" s="53"/>
      <c r="GC99" s="53"/>
      <c r="GD99" s="53"/>
      <c r="GE99" s="53"/>
      <c r="GF99" s="53"/>
      <c r="GG99" s="53"/>
      <c r="GH99" s="53"/>
      <c r="GI99" s="53"/>
      <c r="GJ99" s="53"/>
      <c r="GK99" s="53"/>
      <c r="GL99" s="53"/>
      <c r="GM99" s="53"/>
      <c r="GN99" s="53"/>
      <c r="GO99" s="53"/>
      <c r="GP99" s="53"/>
      <c r="GQ99" s="53"/>
      <c r="GR99" s="53"/>
      <c r="GS99" s="53"/>
      <c r="GT99" s="53"/>
    </row>
    <row r="100" spans="1:202" s="55" customFormat="1" ht="75">
      <c r="A100" s="169" t="s">
        <v>93</v>
      </c>
      <c r="B100" s="127"/>
      <c r="C100" s="97" t="s">
        <v>13</v>
      </c>
      <c r="D100" s="97" t="str">
        <f t="shared" si="5"/>
        <v>DC Pensions</v>
      </c>
      <c r="E100" s="156"/>
      <c r="F100" s="134">
        <v>38646</v>
      </c>
      <c r="G100" s="1" t="str">
        <f t="shared" si="4"/>
        <v>DCP</v>
      </c>
      <c r="H100" s="185"/>
      <c r="I100" s="185"/>
      <c r="J100" s="185"/>
      <c r="K100" s="185"/>
      <c r="L100" s="185"/>
      <c r="M100" s="185"/>
      <c r="N100" s="185"/>
      <c r="O100" s="185"/>
      <c r="P100" s="185"/>
      <c r="Q100" s="185"/>
      <c r="R100" s="185"/>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53"/>
      <c r="BV100" s="53"/>
      <c r="BW100" s="53"/>
      <c r="BX100" s="53"/>
      <c r="BY100" s="53"/>
      <c r="BZ100" s="53"/>
      <c r="CA100" s="53"/>
      <c r="CB100" s="53"/>
      <c r="CC100" s="53"/>
      <c r="CD100" s="53"/>
      <c r="CE100" s="53"/>
      <c r="CF100" s="53"/>
      <c r="CG100" s="53"/>
      <c r="CH100" s="53"/>
      <c r="CI100" s="53"/>
      <c r="CJ100" s="53"/>
      <c r="CK100" s="53"/>
      <c r="CL100" s="53"/>
      <c r="CM100" s="53"/>
      <c r="CN100" s="53"/>
      <c r="CO100" s="53"/>
      <c r="CP100" s="53"/>
      <c r="CQ100" s="53"/>
      <c r="CR100" s="53"/>
      <c r="CS100" s="53"/>
      <c r="CT100" s="53"/>
      <c r="CU100" s="53"/>
      <c r="CV100" s="53"/>
      <c r="CW100" s="53"/>
      <c r="CX100" s="53"/>
      <c r="CY100" s="53"/>
      <c r="CZ100" s="53"/>
      <c r="DA100" s="53"/>
      <c r="DB100" s="53"/>
      <c r="DC100" s="53"/>
      <c r="DD100" s="53"/>
      <c r="DE100" s="53"/>
      <c r="DF100" s="53"/>
      <c r="DG100" s="53"/>
      <c r="DH100" s="53"/>
      <c r="DI100" s="53"/>
      <c r="DJ100" s="53"/>
      <c r="DK100" s="53"/>
      <c r="DL100" s="53"/>
      <c r="DM100" s="53"/>
      <c r="DN100" s="53"/>
      <c r="DO100" s="53"/>
      <c r="DP100" s="53"/>
      <c r="DQ100" s="53"/>
      <c r="DR100" s="53"/>
      <c r="DS100" s="53"/>
      <c r="DT100" s="53"/>
      <c r="DU100" s="53"/>
      <c r="DV100" s="53"/>
      <c r="DW100" s="53"/>
      <c r="DX100" s="53"/>
      <c r="DY100" s="53"/>
      <c r="DZ100" s="53"/>
      <c r="EA100" s="53"/>
      <c r="EB100" s="53"/>
      <c r="EC100" s="53"/>
      <c r="ED100" s="53"/>
      <c r="EE100" s="53"/>
      <c r="EF100" s="53"/>
      <c r="EG100" s="53"/>
      <c r="EH100" s="53"/>
      <c r="EI100" s="53"/>
      <c r="EJ100" s="53"/>
      <c r="EK100" s="53"/>
      <c r="EL100" s="53"/>
      <c r="EM100" s="53"/>
      <c r="EN100" s="53"/>
      <c r="EO100" s="53"/>
      <c r="EP100" s="53"/>
      <c r="EQ100" s="53"/>
      <c r="ER100" s="53"/>
      <c r="ES100" s="53"/>
      <c r="ET100" s="53"/>
      <c r="EU100" s="53"/>
      <c r="EV100" s="53"/>
      <c r="EW100" s="53"/>
      <c r="EX100" s="53"/>
      <c r="EY100" s="53"/>
      <c r="EZ100" s="53"/>
      <c r="FA100" s="53"/>
      <c r="FB100" s="53"/>
      <c r="FC100" s="53"/>
      <c r="FD100" s="53"/>
      <c r="FE100" s="53"/>
      <c r="FF100" s="53"/>
      <c r="FG100" s="53"/>
      <c r="FH100" s="53"/>
      <c r="FI100" s="53"/>
      <c r="FJ100" s="53"/>
      <c r="FK100" s="53"/>
      <c r="FL100" s="53"/>
      <c r="FM100" s="53"/>
      <c r="FN100" s="53"/>
      <c r="FO100" s="53"/>
      <c r="FP100" s="53"/>
      <c r="FQ100" s="53"/>
      <c r="FR100" s="53"/>
      <c r="FS100" s="53"/>
      <c r="FT100" s="53"/>
      <c r="FU100" s="53"/>
      <c r="FV100" s="53"/>
      <c r="FW100" s="53"/>
      <c r="FX100" s="53"/>
      <c r="FY100" s="53"/>
      <c r="FZ100" s="53"/>
      <c r="GA100" s="53"/>
      <c r="GB100" s="53"/>
      <c r="GC100" s="53"/>
      <c r="GD100" s="53"/>
      <c r="GE100" s="53"/>
      <c r="GF100" s="53"/>
      <c r="GG100" s="53"/>
      <c r="GH100" s="53"/>
      <c r="GI100" s="53"/>
      <c r="GJ100" s="53"/>
      <c r="GK100" s="53"/>
      <c r="GL100" s="53"/>
      <c r="GM100" s="53"/>
      <c r="GN100" s="53"/>
      <c r="GO100" s="53"/>
      <c r="GP100" s="53"/>
      <c r="GQ100" s="53"/>
      <c r="GR100" s="53"/>
      <c r="GS100" s="53"/>
      <c r="GT100" s="53"/>
    </row>
    <row r="101" spans="1:202" s="55" customFormat="1" ht="15">
      <c r="A101" s="169" t="s">
        <v>105</v>
      </c>
      <c r="B101" s="127"/>
      <c r="C101" s="97" t="s">
        <v>13</v>
      </c>
      <c r="D101" s="97" t="str">
        <f t="shared" si="5"/>
        <v>DC Pensions</v>
      </c>
      <c r="E101" s="156"/>
      <c r="F101" s="134">
        <v>38646</v>
      </c>
      <c r="G101" s="1" t="str">
        <f t="shared" si="4"/>
        <v>DCP</v>
      </c>
      <c r="H101" s="185"/>
      <c r="I101" s="185"/>
      <c r="J101" s="185"/>
      <c r="K101" s="185"/>
      <c r="L101" s="185"/>
      <c r="M101" s="185"/>
      <c r="N101" s="185"/>
      <c r="O101" s="185"/>
      <c r="P101" s="185"/>
      <c r="Q101" s="185"/>
      <c r="R101" s="185"/>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3"/>
      <c r="BX101" s="53"/>
      <c r="BY101" s="53"/>
      <c r="BZ101" s="53"/>
      <c r="CA101" s="53"/>
      <c r="CB101" s="53"/>
      <c r="CC101" s="53"/>
      <c r="CD101" s="53"/>
      <c r="CE101" s="53"/>
      <c r="CF101" s="53"/>
      <c r="CG101" s="53"/>
      <c r="CH101" s="53"/>
      <c r="CI101" s="53"/>
      <c r="CJ101" s="53"/>
      <c r="CK101" s="53"/>
      <c r="CL101" s="53"/>
      <c r="CM101" s="53"/>
      <c r="CN101" s="53"/>
      <c r="CO101" s="53"/>
      <c r="CP101" s="53"/>
      <c r="CQ101" s="53"/>
      <c r="CR101" s="53"/>
      <c r="CS101" s="53"/>
      <c r="CT101" s="53"/>
      <c r="CU101" s="53"/>
      <c r="CV101" s="53"/>
      <c r="CW101" s="53"/>
      <c r="CX101" s="53"/>
      <c r="CY101" s="53"/>
      <c r="CZ101" s="53"/>
      <c r="DA101" s="53"/>
      <c r="DB101" s="53"/>
      <c r="DC101" s="53"/>
      <c r="DD101" s="53"/>
      <c r="DE101" s="53"/>
      <c r="DF101" s="53"/>
      <c r="DG101" s="53"/>
      <c r="DH101" s="53"/>
      <c r="DI101" s="53"/>
      <c r="DJ101" s="53"/>
      <c r="DK101" s="53"/>
      <c r="DL101" s="53"/>
      <c r="DM101" s="53"/>
      <c r="DN101" s="53"/>
      <c r="DO101" s="53"/>
      <c r="DP101" s="53"/>
      <c r="DQ101" s="53"/>
      <c r="DR101" s="53"/>
      <c r="DS101" s="53"/>
      <c r="DT101" s="53"/>
      <c r="DU101" s="53"/>
      <c r="DV101" s="53"/>
      <c r="DW101" s="53"/>
      <c r="DX101" s="53"/>
      <c r="DY101" s="53"/>
      <c r="DZ101" s="53"/>
      <c r="EA101" s="53"/>
      <c r="EB101" s="53"/>
      <c r="EC101" s="53"/>
      <c r="ED101" s="53"/>
      <c r="EE101" s="53"/>
      <c r="EF101" s="53"/>
      <c r="EG101" s="53"/>
      <c r="EH101" s="53"/>
      <c r="EI101" s="53"/>
      <c r="EJ101" s="53"/>
      <c r="EK101" s="53"/>
      <c r="EL101" s="53"/>
      <c r="EM101" s="53"/>
      <c r="EN101" s="53"/>
      <c r="EO101" s="53"/>
      <c r="EP101" s="53"/>
      <c r="EQ101" s="53"/>
      <c r="ER101" s="53"/>
      <c r="ES101" s="53"/>
      <c r="ET101" s="53"/>
      <c r="EU101" s="53"/>
      <c r="EV101" s="53"/>
      <c r="EW101" s="53"/>
      <c r="EX101" s="53"/>
      <c r="EY101" s="53"/>
      <c r="EZ101" s="53"/>
      <c r="FA101" s="53"/>
      <c r="FB101" s="53"/>
      <c r="FC101" s="53"/>
      <c r="FD101" s="53"/>
      <c r="FE101" s="53"/>
      <c r="FF101" s="53"/>
      <c r="FG101" s="53"/>
      <c r="FH101" s="53"/>
      <c r="FI101" s="53"/>
      <c r="FJ101" s="53"/>
      <c r="FK101" s="53"/>
      <c r="FL101" s="53"/>
      <c r="FM101" s="53"/>
      <c r="FN101" s="53"/>
      <c r="FO101" s="53"/>
      <c r="FP101" s="53"/>
      <c r="FQ101" s="53"/>
      <c r="FR101" s="53"/>
      <c r="FS101" s="53"/>
      <c r="FT101" s="53"/>
      <c r="FU101" s="53"/>
      <c r="FV101" s="53"/>
      <c r="FW101" s="53"/>
      <c r="FX101" s="53"/>
      <c r="FY101" s="53"/>
      <c r="FZ101" s="53"/>
      <c r="GA101" s="53"/>
      <c r="GB101" s="53"/>
      <c r="GC101" s="53"/>
      <c r="GD101" s="53"/>
      <c r="GE101" s="53"/>
      <c r="GF101" s="53"/>
      <c r="GG101" s="53"/>
      <c r="GH101" s="53"/>
      <c r="GI101" s="53"/>
      <c r="GJ101" s="53"/>
      <c r="GK101" s="53"/>
      <c r="GL101" s="53"/>
      <c r="GM101" s="53"/>
      <c r="GN101" s="53"/>
      <c r="GO101" s="53"/>
      <c r="GP101" s="53"/>
      <c r="GQ101" s="53"/>
      <c r="GR101" s="53"/>
      <c r="GS101" s="53"/>
      <c r="GT101" s="53"/>
    </row>
    <row r="102" spans="1:202" s="55" customFormat="1" ht="31.5">
      <c r="A102" s="169" t="s">
        <v>8</v>
      </c>
      <c r="B102" s="115"/>
      <c r="C102" s="97" t="s">
        <v>13</v>
      </c>
      <c r="D102" s="97" t="str">
        <f t="shared" si="5"/>
        <v>DC Pensions</v>
      </c>
      <c r="E102" s="172"/>
      <c r="F102" s="134">
        <v>38649</v>
      </c>
      <c r="G102" s="1" t="str">
        <f t="shared" si="4"/>
        <v>DCP</v>
      </c>
      <c r="H102" s="185"/>
      <c r="I102" s="185"/>
      <c r="J102" s="185"/>
      <c r="K102" s="185"/>
      <c r="L102" s="185"/>
      <c r="M102" s="185"/>
      <c r="N102" s="185"/>
      <c r="O102" s="185"/>
      <c r="P102" s="185"/>
      <c r="Q102" s="185"/>
      <c r="R102" s="185"/>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c r="BT102" s="53"/>
      <c r="BU102" s="53"/>
      <c r="BV102" s="53"/>
      <c r="BW102" s="53"/>
      <c r="BX102" s="53"/>
      <c r="BY102" s="53"/>
      <c r="BZ102" s="53"/>
      <c r="CA102" s="53"/>
      <c r="CB102" s="53"/>
      <c r="CC102" s="53"/>
      <c r="CD102" s="53"/>
      <c r="CE102" s="53"/>
      <c r="CF102" s="53"/>
      <c r="CG102" s="53"/>
      <c r="CH102" s="53"/>
      <c r="CI102" s="53"/>
      <c r="CJ102" s="53"/>
      <c r="CK102" s="53"/>
      <c r="CL102" s="53"/>
      <c r="CM102" s="53"/>
      <c r="CN102" s="53"/>
      <c r="CO102" s="53"/>
      <c r="CP102" s="53"/>
      <c r="CQ102" s="53"/>
      <c r="CR102" s="53"/>
      <c r="CS102" s="53"/>
      <c r="CT102" s="53"/>
      <c r="CU102" s="53"/>
      <c r="CV102" s="53"/>
      <c r="CW102" s="53"/>
      <c r="CX102" s="53"/>
      <c r="CY102" s="53"/>
      <c r="CZ102" s="53"/>
      <c r="DA102" s="53"/>
      <c r="DB102" s="53"/>
      <c r="DC102" s="53"/>
      <c r="DD102" s="53"/>
      <c r="DE102" s="53"/>
      <c r="DF102" s="53"/>
      <c r="DG102" s="53"/>
      <c r="DH102" s="53"/>
      <c r="DI102" s="53"/>
      <c r="DJ102" s="53"/>
      <c r="DK102" s="53"/>
      <c r="DL102" s="53"/>
      <c r="DM102" s="53"/>
      <c r="DN102" s="53"/>
      <c r="DO102" s="53"/>
      <c r="DP102" s="53"/>
      <c r="DQ102" s="53"/>
      <c r="DR102" s="53"/>
      <c r="DS102" s="53"/>
      <c r="DT102" s="53"/>
      <c r="DU102" s="53"/>
      <c r="DV102" s="53"/>
      <c r="DW102" s="53"/>
      <c r="DX102" s="53"/>
      <c r="DY102" s="53"/>
      <c r="DZ102" s="53"/>
      <c r="EA102" s="53"/>
      <c r="EB102" s="53"/>
      <c r="EC102" s="53"/>
      <c r="ED102" s="53"/>
      <c r="EE102" s="53"/>
      <c r="EF102" s="53"/>
      <c r="EG102" s="53"/>
      <c r="EH102" s="53"/>
      <c r="EI102" s="53"/>
      <c r="EJ102" s="53"/>
      <c r="EK102" s="53"/>
      <c r="EL102" s="53"/>
      <c r="EM102" s="53"/>
      <c r="EN102" s="53"/>
      <c r="EO102" s="53"/>
      <c r="EP102" s="53"/>
      <c r="EQ102" s="53"/>
      <c r="ER102" s="53"/>
      <c r="ES102" s="53"/>
      <c r="ET102" s="53"/>
      <c r="EU102" s="53"/>
      <c r="EV102" s="53"/>
      <c r="EW102" s="53"/>
      <c r="EX102" s="53"/>
      <c r="EY102" s="53"/>
      <c r="EZ102" s="53"/>
      <c r="FA102" s="53"/>
      <c r="FB102" s="53"/>
      <c r="FC102" s="53"/>
      <c r="FD102" s="53"/>
      <c r="FE102" s="53"/>
      <c r="FF102" s="53"/>
      <c r="FG102" s="53"/>
      <c r="FH102" s="53"/>
      <c r="FI102" s="53"/>
      <c r="FJ102" s="53"/>
      <c r="FK102" s="53"/>
      <c r="FL102" s="53"/>
      <c r="FM102" s="53"/>
      <c r="FN102" s="53"/>
      <c r="FO102" s="53"/>
      <c r="FP102" s="53"/>
      <c r="FQ102" s="53"/>
      <c r="FR102" s="53"/>
      <c r="FS102" s="53"/>
      <c r="FT102" s="53"/>
      <c r="FU102" s="53"/>
      <c r="FV102" s="53"/>
      <c r="FW102" s="53"/>
      <c r="FX102" s="53"/>
      <c r="FY102" s="53"/>
      <c r="FZ102" s="53"/>
      <c r="GA102" s="53"/>
      <c r="GB102" s="53"/>
      <c r="GC102" s="53"/>
      <c r="GD102" s="53"/>
      <c r="GE102" s="53"/>
      <c r="GF102" s="53"/>
      <c r="GG102" s="53"/>
      <c r="GH102" s="53"/>
      <c r="GI102" s="53"/>
      <c r="GJ102" s="53"/>
      <c r="GK102" s="53"/>
      <c r="GL102" s="53"/>
      <c r="GM102" s="53"/>
      <c r="GN102" s="53"/>
      <c r="GO102" s="53"/>
      <c r="GP102" s="53"/>
      <c r="GQ102" s="53"/>
      <c r="GR102" s="53"/>
      <c r="GS102" s="53"/>
      <c r="GT102" s="53"/>
    </row>
    <row r="103" spans="1:7" ht="60">
      <c r="A103" s="273" t="s">
        <v>52</v>
      </c>
      <c r="B103" s="37"/>
      <c r="C103" s="35" t="s">
        <v>15</v>
      </c>
      <c r="D103" s="35" t="str">
        <f t="shared" si="5"/>
        <v>ARC</v>
      </c>
      <c r="E103" s="154"/>
      <c r="F103" s="39">
        <v>38650</v>
      </c>
      <c r="G103" s="1" t="str">
        <f aca="true" t="shared" si="6" ref="G103:G124">LEFT(C103,3)</f>
        <v>Lis</v>
      </c>
    </row>
    <row r="104" spans="1:202" s="83" customFormat="1" ht="30.75">
      <c r="A104" s="276" t="s">
        <v>5</v>
      </c>
      <c r="B104" s="277"/>
      <c r="C104" s="278" t="s">
        <v>20</v>
      </c>
      <c r="D104" s="278" t="str">
        <f t="shared" si="5"/>
        <v>Auditors</v>
      </c>
      <c r="E104" s="279"/>
      <c r="F104" s="280">
        <v>38650</v>
      </c>
      <c r="G104" s="1" t="str">
        <f t="shared" si="6"/>
        <v>KPM</v>
      </c>
      <c r="H104" s="302"/>
      <c r="I104" s="302"/>
      <c r="J104" s="302"/>
      <c r="K104" s="302"/>
      <c r="L104" s="302"/>
      <c r="M104" s="302"/>
      <c r="N104" s="302"/>
      <c r="O104" s="302"/>
      <c r="P104" s="302"/>
      <c r="Q104" s="302"/>
      <c r="R104" s="30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2"/>
      <c r="BP104" s="82"/>
      <c r="BQ104" s="82"/>
      <c r="BR104" s="82"/>
      <c r="BS104" s="82"/>
      <c r="BT104" s="82"/>
      <c r="BU104" s="82"/>
      <c r="BV104" s="82"/>
      <c r="BW104" s="82"/>
      <c r="BX104" s="82"/>
      <c r="BY104" s="82"/>
      <c r="BZ104" s="82"/>
      <c r="CA104" s="82"/>
      <c r="CB104" s="82"/>
      <c r="CC104" s="82"/>
      <c r="CD104" s="82"/>
      <c r="CE104" s="82"/>
      <c r="CF104" s="82"/>
      <c r="CG104" s="82"/>
      <c r="CH104" s="82"/>
      <c r="CI104" s="82"/>
      <c r="CJ104" s="82"/>
      <c r="CK104" s="82"/>
      <c r="CL104" s="82"/>
      <c r="CM104" s="82"/>
      <c r="CN104" s="82"/>
      <c r="CO104" s="82"/>
      <c r="CP104" s="82"/>
      <c r="CQ104" s="82"/>
      <c r="CR104" s="82"/>
      <c r="CS104" s="82"/>
      <c r="CT104" s="82"/>
      <c r="CU104" s="82"/>
      <c r="CV104" s="82"/>
      <c r="CW104" s="82"/>
      <c r="CX104" s="82"/>
      <c r="CY104" s="82"/>
      <c r="CZ104" s="82"/>
      <c r="DA104" s="82"/>
      <c r="DB104" s="82"/>
      <c r="DC104" s="82"/>
      <c r="DD104" s="82"/>
      <c r="DE104" s="82"/>
      <c r="DF104" s="82"/>
      <c r="DG104" s="82"/>
      <c r="DH104" s="82"/>
      <c r="DI104" s="82"/>
      <c r="DJ104" s="82"/>
      <c r="DK104" s="82"/>
      <c r="DL104" s="82"/>
      <c r="DM104" s="82"/>
      <c r="DN104" s="82"/>
      <c r="DO104" s="82"/>
      <c r="DP104" s="82"/>
      <c r="DQ104" s="82"/>
      <c r="DR104" s="82"/>
      <c r="DS104" s="82"/>
      <c r="DT104" s="82"/>
      <c r="DU104" s="82"/>
      <c r="DV104" s="82"/>
      <c r="DW104" s="82"/>
      <c r="DX104" s="82"/>
      <c r="DY104" s="82"/>
      <c r="DZ104" s="82"/>
      <c r="EA104" s="82"/>
      <c r="EB104" s="82"/>
      <c r="EC104" s="82"/>
      <c r="ED104" s="82"/>
      <c r="EE104" s="82"/>
      <c r="EF104" s="82"/>
      <c r="EG104" s="82"/>
      <c r="EH104" s="82"/>
      <c r="EI104" s="82"/>
      <c r="EJ104" s="82"/>
      <c r="EK104" s="82"/>
      <c r="EL104" s="82"/>
      <c r="EM104" s="82"/>
      <c r="EN104" s="82"/>
      <c r="EO104" s="82"/>
      <c r="EP104" s="82"/>
      <c r="EQ104" s="82"/>
      <c r="ER104" s="82"/>
      <c r="ES104" s="82"/>
      <c r="ET104" s="82"/>
      <c r="EU104" s="82"/>
      <c r="EV104" s="82"/>
      <c r="EW104" s="82"/>
      <c r="EX104" s="82"/>
      <c r="EY104" s="82"/>
      <c r="EZ104" s="82"/>
      <c r="FA104" s="82"/>
      <c r="FB104" s="82"/>
      <c r="FC104" s="82"/>
      <c r="FD104" s="82"/>
      <c r="FE104" s="82"/>
      <c r="FF104" s="82"/>
      <c r="FG104" s="82"/>
      <c r="FH104" s="82"/>
      <c r="FI104" s="82"/>
      <c r="FJ104" s="82"/>
      <c r="FK104" s="82"/>
      <c r="FL104" s="82"/>
      <c r="FM104" s="82"/>
      <c r="FN104" s="82"/>
      <c r="FO104" s="82"/>
      <c r="FP104" s="82"/>
      <c r="FQ104" s="82"/>
      <c r="FR104" s="82"/>
      <c r="FS104" s="82"/>
      <c r="FT104" s="82"/>
      <c r="FU104" s="82"/>
      <c r="FV104" s="82"/>
      <c r="FW104" s="82"/>
      <c r="FX104" s="82"/>
      <c r="FY104" s="82"/>
      <c r="FZ104" s="82"/>
      <c r="GA104" s="82"/>
      <c r="GB104" s="82"/>
      <c r="GC104" s="82"/>
      <c r="GD104" s="82"/>
      <c r="GE104" s="82"/>
      <c r="GF104" s="82"/>
      <c r="GG104" s="82"/>
      <c r="GH104" s="82"/>
      <c r="GI104" s="82"/>
      <c r="GJ104" s="82"/>
      <c r="GK104" s="82"/>
      <c r="GL104" s="82"/>
      <c r="GM104" s="82"/>
      <c r="GN104" s="82"/>
      <c r="GO104" s="82"/>
      <c r="GP104" s="82"/>
      <c r="GQ104" s="82"/>
      <c r="GR104" s="82"/>
      <c r="GS104" s="82"/>
      <c r="GT104" s="82"/>
    </row>
    <row r="105" spans="1:7" ht="60.75">
      <c r="A105" s="43" t="s">
        <v>154</v>
      </c>
      <c r="B105" s="183"/>
      <c r="C105" s="42" t="s">
        <v>22</v>
      </c>
      <c r="D105" s="42" t="str">
        <f t="shared" si="5"/>
        <v>ARC</v>
      </c>
      <c r="E105" s="153"/>
      <c r="F105" s="118">
        <v>38650</v>
      </c>
      <c r="G105" s="1" t="str">
        <f t="shared" si="6"/>
        <v>Dan</v>
      </c>
    </row>
    <row r="106" spans="1:202" s="59" customFormat="1" ht="75.75">
      <c r="A106" s="274" t="s">
        <v>1</v>
      </c>
      <c r="B106" s="275"/>
      <c r="C106" s="126" t="s">
        <v>15</v>
      </c>
      <c r="D106" s="126" t="str">
        <f aca="true" t="shared" si="7" ref="D106:D124">IF(G106="DCP","DC Pensions",IF(G106="KPM","Auditors",IF(G106="B&amp;C","Auditors",IF(G106="Dep","Department",IF(G106="","","ARC")))))</f>
        <v>ARC</v>
      </c>
      <c r="E106" s="145"/>
      <c r="F106" s="67">
        <v>38652</v>
      </c>
      <c r="G106" s="1" t="str">
        <f t="shared" si="6"/>
        <v>Lis</v>
      </c>
      <c r="H106" s="160"/>
      <c r="I106" s="160"/>
      <c r="J106" s="160"/>
      <c r="K106" s="160"/>
      <c r="L106" s="160"/>
      <c r="M106" s="160"/>
      <c r="N106" s="160"/>
      <c r="O106" s="160"/>
      <c r="P106" s="160"/>
      <c r="Q106" s="160"/>
      <c r="R106" s="160"/>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c r="DV106" s="58"/>
      <c r="DW106" s="58"/>
      <c r="DX106" s="58"/>
      <c r="DY106" s="58"/>
      <c r="DZ106" s="58"/>
      <c r="EA106" s="58"/>
      <c r="EB106" s="58"/>
      <c r="EC106" s="58"/>
      <c r="ED106" s="58"/>
      <c r="EE106" s="58"/>
      <c r="EF106" s="58"/>
      <c r="EG106" s="58"/>
      <c r="EH106" s="58"/>
      <c r="EI106" s="58"/>
      <c r="EJ106" s="58"/>
      <c r="EK106" s="58"/>
      <c r="EL106" s="58"/>
      <c r="EM106" s="58"/>
      <c r="EN106" s="58"/>
      <c r="EO106" s="58"/>
      <c r="EP106" s="58"/>
      <c r="EQ106" s="58"/>
      <c r="ER106" s="58"/>
      <c r="ES106" s="58"/>
      <c r="ET106" s="58"/>
      <c r="EU106" s="58"/>
      <c r="EV106" s="58"/>
      <c r="EW106" s="58"/>
      <c r="EX106" s="58"/>
      <c r="EY106" s="58"/>
      <c r="EZ106" s="58"/>
      <c r="FA106" s="58"/>
      <c r="FB106" s="58"/>
      <c r="FC106" s="58"/>
      <c r="FD106" s="58"/>
      <c r="FE106" s="58"/>
      <c r="FF106" s="58"/>
      <c r="FG106" s="58"/>
      <c r="FH106" s="58"/>
      <c r="FI106" s="58"/>
      <c r="FJ106" s="58"/>
      <c r="FK106" s="58"/>
      <c r="FL106" s="58"/>
      <c r="FM106" s="58"/>
      <c r="FN106" s="58"/>
      <c r="FO106" s="58"/>
      <c r="FP106" s="58"/>
      <c r="FQ106" s="58"/>
      <c r="FR106" s="58"/>
      <c r="FS106" s="58"/>
      <c r="FT106" s="58"/>
      <c r="FU106" s="58"/>
      <c r="FV106" s="58"/>
      <c r="FW106" s="58"/>
      <c r="FX106" s="58"/>
      <c r="FY106" s="58"/>
      <c r="FZ106" s="58"/>
      <c r="GA106" s="58"/>
      <c r="GB106" s="58"/>
      <c r="GC106" s="58"/>
      <c r="GD106" s="58"/>
      <c r="GE106" s="58"/>
      <c r="GF106" s="58"/>
      <c r="GG106" s="58"/>
      <c r="GH106" s="58"/>
      <c r="GI106" s="58"/>
      <c r="GJ106" s="58"/>
      <c r="GK106" s="58"/>
      <c r="GL106" s="58"/>
      <c r="GM106" s="58"/>
      <c r="GN106" s="58"/>
      <c r="GO106" s="58"/>
      <c r="GP106" s="58"/>
      <c r="GQ106" s="58"/>
      <c r="GR106" s="58"/>
      <c r="GS106" s="58"/>
      <c r="GT106" s="58"/>
    </row>
    <row r="107" spans="1:202" s="59" customFormat="1" ht="30.75">
      <c r="A107" s="71" t="s">
        <v>80</v>
      </c>
      <c r="B107" s="281"/>
      <c r="C107" s="73" t="s">
        <v>15</v>
      </c>
      <c r="D107" s="73" t="str">
        <f t="shared" si="7"/>
        <v>ARC</v>
      </c>
      <c r="E107" s="151"/>
      <c r="F107" s="75">
        <v>38652</v>
      </c>
      <c r="G107" s="1" t="str">
        <f t="shared" si="6"/>
        <v>Lis</v>
      </c>
      <c r="H107" s="160"/>
      <c r="I107" s="160"/>
      <c r="J107" s="160"/>
      <c r="K107" s="160"/>
      <c r="L107" s="160"/>
      <c r="M107" s="160"/>
      <c r="N107" s="160"/>
      <c r="O107" s="160"/>
      <c r="P107" s="160"/>
      <c r="Q107" s="160"/>
      <c r="R107" s="160"/>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c r="DV107" s="58"/>
      <c r="DW107" s="58"/>
      <c r="DX107" s="58"/>
      <c r="DY107" s="58"/>
      <c r="DZ107" s="58"/>
      <c r="EA107" s="58"/>
      <c r="EB107" s="58"/>
      <c r="EC107" s="58"/>
      <c r="ED107" s="58"/>
      <c r="EE107" s="58"/>
      <c r="EF107" s="58"/>
      <c r="EG107" s="58"/>
      <c r="EH107" s="58"/>
      <c r="EI107" s="58"/>
      <c r="EJ107" s="58"/>
      <c r="EK107" s="58"/>
      <c r="EL107" s="58"/>
      <c r="EM107" s="58"/>
      <c r="EN107" s="58"/>
      <c r="EO107" s="58"/>
      <c r="EP107" s="58"/>
      <c r="EQ107" s="58"/>
      <c r="ER107" s="58"/>
      <c r="ES107" s="58"/>
      <c r="ET107" s="58"/>
      <c r="EU107" s="58"/>
      <c r="EV107" s="58"/>
      <c r="EW107" s="58"/>
      <c r="EX107" s="58"/>
      <c r="EY107" s="58"/>
      <c r="EZ107" s="58"/>
      <c r="FA107" s="58"/>
      <c r="FB107" s="58"/>
      <c r="FC107" s="58"/>
      <c r="FD107" s="58"/>
      <c r="FE107" s="58"/>
      <c r="FF107" s="58"/>
      <c r="FG107" s="58"/>
      <c r="FH107" s="58"/>
      <c r="FI107" s="58"/>
      <c r="FJ107" s="58"/>
      <c r="FK107" s="58"/>
      <c r="FL107" s="58"/>
      <c r="FM107" s="58"/>
      <c r="FN107" s="58"/>
      <c r="FO107" s="58"/>
      <c r="FP107" s="58"/>
      <c r="FQ107" s="58"/>
      <c r="FR107" s="58"/>
      <c r="FS107" s="58"/>
      <c r="FT107" s="58"/>
      <c r="FU107" s="58"/>
      <c r="FV107" s="58"/>
      <c r="FW107" s="58"/>
      <c r="FX107" s="58"/>
      <c r="FY107" s="58"/>
      <c r="FZ107" s="58"/>
      <c r="GA107" s="58"/>
      <c r="GB107" s="58"/>
      <c r="GC107" s="58"/>
      <c r="GD107" s="58"/>
      <c r="GE107" s="58"/>
      <c r="GF107" s="58"/>
      <c r="GG107" s="58"/>
      <c r="GH107" s="58"/>
      <c r="GI107" s="58"/>
      <c r="GJ107" s="58"/>
      <c r="GK107" s="58"/>
      <c r="GL107" s="58"/>
      <c r="GM107" s="58"/>
      <c r="GN107" s="58"/>
      <c r="GO107" s="58"/>
      <c r="GP107" s="58"/>
      <c r="GQ107" s="58"/>
      <c r="GR107" s="58"/>
      <c r="GS107" s="58"/>
      <c r="GT107" s="58"/>
    </row>
    <row r="108" spans="1:202" s="238" customFormat="1" ht="61.5">
      <c r="A108" s="219" t="s">
        <v>6</v>
      </c>
      <c r="B108" s="253"/>
      <c r="C108" s="254" t="s">
        <v>33</v>
      </c>
      <c r="D108" s="254" t="str">
        <f t="shared" si="7"/>
        <v>DC Pensions</v>
      </c>
      <c r="E108" s="247"/>
      <c r="F108" s="255">
        <v>38653</v>
      </c>
      <c r="G108" s="1" t="str">
        <f t="shared" si="6"/>
        <v>DCP</v>
      </c>
      <c r="H108" s="237"/>
      <c r="I108" s="237"/>
      <c r="J108" s="237"/>
      <c r="K108" s="237"/>
      <c r="L108" s="237"/>
      <c r="M108" s="237"/>
      <c r="N108" s="237"/>
      <c r="O108" s="237"/>
      <c r="P108" s="237"/>
      <c r="Q108" s="237"/>
      <c r="R108" s="237"/>
      <c r="S108" s="237"/>
      <c r="T108" s="237"/>
      <c r="U108" s="237"/>
      <c r="V108" s="237"/>
      <c r="W108" s="237"/>
      <c r="X108" s="237"/>
      <c r="Y108" s="237"/>
      <c r="Z108" s="237"/>
      <c r="AA108" s="237"/>
      <c r="AB108" s="237"/>
      <c r="AC108" s="237"/>
      <c r="AD108" s="237"/>
      <c r="AE108" s="237"/>
      <c r="AF108" s="237"/>
      <c r="AG108" s="237"/>
      <c r="AH108" s="237"/>
      <c r="AI108" s="237"/>
      <c r="AJ108" s="237"/>
      <c r="AK108" s="237"/>
      <c r="AL108" s="237"/>
      <c r="AM108" s="237"/>
      <c r="AN108" s="237"/>
      <c r="AO108" s="237"/>
      <c r="AP108" s="237"/>
      <c r="AQ108" s="237"/>
      <c r="AR108" s="237"/>
      <c r="AS108" s="237"/>
      <c r="AT108" s="237"/>
      <c r="AU108" s="237"/>
      <c r="AV108" s="237"/>
      <c r="AW108" s="237"/>
      <c r="AX108" s="237"/>
      <c r="AY108" s="237"/>
      <c r="AZ108" s="237"/>
      <c r="BA108" s="237"/>
      <c r="BB108" s="237"/>
      <c r="BC108" s="237"/>
      <c r="BD108" s="237"/>
      <c r="BE108" s="237"/>
      <c r="BF108" s="237"/>
      <c r="BG108" s="237"/>
      <c r="BH108" s="237"/>
      <c r="BI108" s="237"/>
      <c r="BJ108" s="237"/>
      <c r="BK108" s="237"/>
      <c r="BL108" s="237"/>
      <c r="BM108" s="237"/>
      <c r="BN108" s="237"/>
      <c r="BO108" s="237"/>
      <c r="BP108" s="237"/>
      <c r="BQ108" s="237"/>
      <c r="BR108" s="237"/>
      <c r="BS108" s="237"/>
      <c r="BT108" s="237"/>
      <c r="BU108" s="237"/>
      <c r="BV108" s="237"/>
      <c r="BW108" s="237"/>
      <c r="BX108" s="237"/>
      <c r="BY108" s="237"/>
      <c r="BZ108" s="237"/>
      <c r="CA108" s="237"/>
      <c r="CB108" s="237"/>
      <c r="CC108" s="237"/>
      <c r="CD108" s="237"/>
      <c r="CE108" s="237"/>
      <c r="CF108" s="237"/>
      <c r="CG108" s="237"/>
      <c r="CH108" s="237"/>
      <c r="CI108" s="237"/>
      <c r="CJ108" s="237"/>
      <c r="CK108" s="237"/>
      <c r="CL108" s="237"/>
      <c r="CM108" s="237"/>
      <c r="CN108" s="237"/>
      <c r="CO108" s="237"/>
      <c r="CP108" s="237"/>
      <c r="CQ108" s="237"/>
      <c r="CR108" s="237"/>
      <c r="CS108" s="237"/>
      <c r="CT108" s="237"/>
      <c r="CU108" s="237"/>
      <c r="CV108" s="237"/>
      <c r="CW108" s="237"/>
      <c r="CX108" s="237"/>
      <c r="CY108" s="237"/>
      <c r="CZ108" s="237"/>
      <c r="DA108" s="237"/>
      <c r="DB108" s="237"/>
      <c r="DC108" s="237"/>
      <c r="DD108" s="237"/>
      <c r="DE108" s="237"/>
      <c r="DF108" s="237"/>
      <c r="DG108" s="237"/>
      <c r="DH108" s="237"/>
      <c r="DI108" s="237"/>
      <c r="DJ108" s="237"/>
      <c r="DK108" s="237"/>
      <c r="DL108" s="237"/>
      <c r="DM108" s="237"/>
      <c r="DN108" s="237"/>
      <c r="DO108" s="237"/>
      <c r="DP108" s="237"/>
      <c r="DQ108" s="237"/>
      <c r="DR108" s="237"/>
      <c r="DS108" s="237"/>
      <c r="DT108" s="237"/>
      <c r="DU108" s="237"/>
      <c r="DV108" s="237"/>
      <c r="DW108" s="237"/>
      <c r="DX108" s="237"/>
      <c r="DY108" s="237"/>
      <c r="DZ108" s="237"/>
      <c r="EA108" s="237"/>
      <c r="EB108" s="237"/>
      <c r="EC108" s="237"/>
      <c r="ED108" s="237"/>
      <c r="EE108" s="237"/>
      <c r="EF108" s="237"/>
      <c r="EG108" s="237"/>
      <c r="EH108" s="237"/>
      <c r="EI108" s="237"/>
      <c r="EJ108" s="237"/>
      <c r="EK108" s="237"/>
      <c r="EL108" s="237"/>
      <c r="EM108" s="237"/>
      <c r="EN108" s="237"/>
      <c r="EO108" s="237"/>
      <c r="EP108" s="237"/>
      <c r="EQ108" s="237"/>
      <c r="ER108" s="237"/>
      <c r="ES108" s="237"/>
      <c r="ET108" s="237"/>
      <c r="EU108" s="237"/>
      <c r="EV108" s="237"/>
      <c r="EW108" s="237"/>
      <c r="EX108" s="237"/>
      <c r="EY108" s="237"/>
      <c r="EZ108" s="237"/>
      <c r="FA108" s="237"/>
      <c r="FB108" s="237"/>
      <c r="FC108" s="237"/>
      <c r="FD108" s="237"/>
      <c r="FE108" s="237"/>
      <c r="FF108" s="237"/>
      <c r="FG108" s="237"/>
      <c r="FH108" s="237"/>
      <c r="FI108" s="237"/>
      <c r="FJ108" s="237"/>
      <c r="FK108" s="237"/>
      <c r="FL108" s="237"/>
      <c r="FM108" s="237"/>
      <c r="FN108" s="237"/>
      <c r="FO108" s="237"/>
      <c r="FP108" s="237"/>
      <c r="FQ108" s="237"/>
      <c r="FR108" s="237"/>
      <c r="FS108" s="237"/>
      <c r="FT108" s="237"/>
      <c r="FU108" s="237"/>
      <c r="FV108" s="237"/>
      <c r="FW108" s="237"/>
      <c r="FX108" s="237"/>
      <c r="FY108" s="237"/>
      <c r="FZ108" s="237"/>
      <c r="GA108" s="237"/>
      <c r="GB108" s="237"/>
      <c r="GC108" s="237"/>
      <c r="GD108" s="237"/>
      <c r="GE108" s="237"/>
      <c r="GF108" s="237"/>
      <c r="GG108" s="237"/>
      <c r="GH108" s="237"/>
      <c r="GI108" s="237"/>
      <c r="GJ108" s="237"/>
      <c r="GK108" s="237"/>
      <c r="GL108" s="237"/>
      <c r="GM108" s="237"/>
      <c r="GN108" s="237"/>
      <c r="GO108" s="237"/>
      <c r="GP108" s="237"/>
      <c r="GQ108" s="237"/>
      <c r="GR108" s="237"/>
      <c r="GS108" s="237"/>
      <c r="GT108" s="237"/>
    </row>
    <row r="109" spans="1:202" s="161" customFormat="1" ht="15.75" customHeight="1">
      <c r="A109" s="241" t="s">
        <v>51</v>
      </c>
      <c r="B109" s="242"/>
      <c r="C109" s="243" t="s">
        <v>15</v>
      </c>
      <c r="D109" s="243" t="str">
        <f t="shared" si="7"/>
        <v>ARC</v>
      </c>
      <c r="E109" s="244"/>
      <c r="F109" s="260">
        <v>38653</v>
      </c>
      <c r="G109" s="1" t="str">
        <f t="shared" si="6"/>
        <v>Lis</v>
      </c>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c r="AK109" s="160"/>
      <c r="AL109" s="160"/>
      <c r="AM109" s="160"/>
      <c r="AN109" s="160"/>
      <c r="AO109" s="160"/>
      <c r="AP109" s="160"/>
      <c r="AQ109" s="160"/>
      <c r="AR109" s="160"/>
      <c r="AS109" s="160"/>
      <c r="AT109" s="160"/>
      <c r="AU109" s="160"/>
      <c r="AV109" s="160"/>
      <c r="AW109" s="160"/>
      <c r="AX109" s="160"/>
      <c r="AY109" s="160"/>
      <c r="AZ109" s="160"/>
      <c r="BA109" s="160"/>
      <c r="BB109" s="160"/>
      <c r="BC109" s="160"/>
      <c r="BD109" s="160"/>
      <c r="BE109" s="160"/>
      <c r="BF109" s="160"/>
      <c r="BG109" s="160"/>
      <c r="BH109" s="160"/>
      <c r="BI109" s="160"/>
      <c r="BJ109" s="160"/>
      <c r="BK109" s="160"/>
      <c r="BL109" s="160"/>
      <c r="BM109" s="160"/>
      <c r="BN109" s="160"/>
      <c r="BO109" s="160"/>
      <c r="BP109" s="160"/>
      <c r="BQ109" s="160"/>
      <c r="BR109" s="160"/>
      <c r="BS109" s="160"/>
      <c r="BT109" s="160"/>
      <c r="BU109" s="160"/>
      <c r="BV109" s="160"/>
      <c r="BW109" s="160"/>
      <c r="BX109" s="160"/>
      <c r="BY109" s="160"/>
      <c r="BZ109" s="160"/>
      <c r="CA109" s="160"/>
      <c r="CB109" s="160"/>
      <c r="CC109" s="160"/>
      <c r="CD109" s="160"/>
      <c r="CE109" s="160"/>
      <c r="CF109" s="160"/>
      <c r="CG109" s="160"/>
      <c r="CH109" s="160"/>
      <c r="CI109" s="160"/>
      <c r="CJ109" s="160"/>
      <c r="CK109" s="160"/>
      <c r="CL109" s="160"/>
      <c r="CM109" s="160"/>
      <c r="CN109" s="160"/>
      <c r="CO109" s="160"/>
      <c r="CP109" s="160"/>
      <c r="CQ109" s="160"/>
      <c r="CR109" s="160"/>
      <c r="CS109" s="160"/>
      <c r="CT109" s="160"/>
      <c r="CU109" s="160"/>
      <c r="CV109" s="160"/>
      <c r="CW109" s="160"/>
      <c r="CX109" s="160"/>
      <c r="CY109" s="160"/>
      <c r="CZ109" s="160"/>
      <c r="DA109" s="160"/>
      <c r="DB109" s="160"/>
      <c r="DC109" s="160"/>
      <c r="DD109" s="160"/>
      <c r="DE109" s="160"/>
      <c r="DF109" s="160"/>
      <c r="DG109" s="160"/>
      <c r="DH109" s="160"/>
      <c r="DI109" s="160"/>
      <c r="DJ109" s="160"/>
      <c r="DK109" s="160"/>
      <c r="DL109" s="160"/>
      <c r="DM109" s="160"/>
      <c r="DN109" s="160"/>
      <c r="DO109" s="160"/>
      <c r="DP109" s="160"/>
      <c r="DQ109" s="160"/>
      <c r="DR109" s="160"/>
      <c r="DS109" s="160"/>
      <c r="DT109" s="160"/>
      <c r="DU109" s="160"/>
      <c r="DV109" s="160"/>
      <c r="DW109" s="160"/>
      <c r="DX109" s="160"/>
      <c r="DY109" s="160"/>
      <c r="DZ109" s="160"/>
      <c r="EA109" s="160"/>
      <c r="EB109" s="160"/>
      <c r="EC109" s="160"/>
      <c r="ED109" s="160"/>
      <c r="EE109" s="160"/>
      <c r="EF109" s="160"/>
      <c r="EG109" s="160"/>
      <c r="EH109" s="160"/>
      <c r="EI109" s="160"/>
      <c r="EJ109" s="160"/>
      <c r="EK109" s="160"/>
      <c r="EL109" s="160"/>
      <c r="EM109" s="160"/>
      <c r="EN109" s="160"/>
      <c r="EO109" s="160"/>
      <c r="EP109" s="160"/>
      <c r="EQ109" s="160"/>
      <c r="ER109" s="160"/>
      <c r="ES109" s="160"/>
      <c r="ET109" s="160"/>
      <c r="EU109" s="160"/>
      <c r="EV109" s="160"/>
      <c r="EW109" s="160"/>
      <c r="EX109" s="160"/>
      <c r="EY109" s="160"/>
      <c r="EZ109" s="160"/>
      <c r="FA109" s="160"/>
      <c r="FB109" s="160"/>
      <c r="FC109" s="160"/>
      <c r="FD109" s="160"/>
      <c r="FE109" s="160"/>
      <c r="FF109" s="160"/>
      <c r="FG109" s="160"/>
      <c r="FH109" s="160"/>
      <c r="FI109" s="160"/>
      <c r="FJ109" s="160"/>
      <c r="FK109" s="160"/>
      <c r="FL109" s="160"/>
      <c r="FM109" s="160"/>
      <c r="FN109" s="160"/>
      <c r="FO109" s="160"/>
      <c r="FP109" s="160"/>
      <c r="FQ109" s="160"/>
      <c r="FR109" s="160"/>
      <c r="FS109" s="160"/>
      <c r="FT109" s="160"/>
      <c r="FU109" s="160"/>
      <c r="FV109" s="160"/>
      <c r="FW109" s="160"/>
      <c r="FX109" s="160"/>
      <c r="FY109" s="160"/>
      <c r="FZ109" s="160"/>
      <c r="GA109" s="160"/>
      <c r="GB109" s="160"/>
      <c r="GC109" s="160"/>
      <c r="GD109" s="160"/>
      <c r="GE109" s="160"/>
      <c r="GF109" s="160"/>
      <c r="GG109" s="160"/>
      <c r="GH109" s="160"/>
      <c r="GI109" s="160"/>
      <c r="GJ109" s="160"/>
      <c r="GK109" s="160"/>
      <c r="GL109" s="160"/>
      <c r="GM109" s="160"/>
      <c r="GN109" s="160"/>
      <c r="GO109" s="160"/>
      <c r="GP109" s="160"/>
      <c r="GQ109" s="160"/>
      <c r="GR109" s="160"/>
      <c r="GS109" s="160"/>
      <c r="GT109" s="160"/>
    </row>
    <row r="110" spans="1:202" s="49" customFormat="1" ht="45.75">
      <c r="A110" s="114" t="s">
        <v>81</v>
      </c>
      <c r="B110" s="117"/>
      <c r="C110" s="173" t="s">
        <v>33</v>
      </c>
      <c r="D110" s="173" t="str">
        <f t="shared" si="7"/>
        <v>DC Pensions</v>
      </c>
      <c r="E110" s="150"/>
      <c r="F110" s="90">
        <v>38653</v>
      </c>
      <c r="G110" s="1" t="str">
        <f t="shared" si="6"/>
        <v>DCP</v>
      </c>
      <c r="H110" s="237"/>
      <c r="I110" s="237"/>
      <c r="J110" s="237"/>
      <c r="K110" s="237"/>
      <c r="L110" s="237"/>
      <c r="M110" s="237"/>
      <c r="N110" s="237"/>
      <c r="O110" s="237"/>
      <c r="P110" s="237"/>
      <c r="Q110" s="237"/>
      <c r="R110" s="237"/>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48"/>
      <c r="EK110" s="48"/>
      <c r="EL110" s="48"/>
      <c r="EM110" s="48"/>
      <c r="EN110" s="48"/>
      <c r="EO110" s="48"/>
      <c r="EP110" s="48"/>
      <c r="EQ110" s="48"/>
      <c r="ER110" s="48"/>
      <c r="ES110" s="48"/>
      <c r="ET110" s="48"/>
      <c r="EU110" s="48"/>
      <c r="EV110" s="48"/>
      <c r="EW110" s="48"/>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row>
    <row r="111" spans="1:202" s="55" customFormat="1" ht="15">
      <c r="A111" s="80" t="s">
        <v>0</v>
      </c>
      <c r="B111" s="86"/>
      <c r="C111" s="54" t="s">
        <v>36</v>
      </c>
      <c r="D111" s="54" t="str">
        <f t="shared" si="7"/>
        <v>DC Pensions</v>
      </c>
      <c r="E111" s="155"/>
      <c r="F111" s="81">
        <v>38653</v>
      </c>
      <c r="G111" s="1" t="str">
        <f t="shared" si="6"/>
        <v>DCP</v>
      </c>
      <c r="H111" s="185"/>
      <c r="I111" s="185"/>
      <c r="J111" s="185"/>
      <c r="K111" s="185"/>
      <c r="L111" s="185"/>
      <c r="M111" s="185"/>
      <c r="N111" s="185"/>
      <c r="O111" s="185"/>
      <c r="P111" s="185"/>
      <c r="Q111" s="185"/>
      <c r="R111" s="185"/>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c r="BS111" s="53"/>
      <c r="BT111" s="53"/>
      <c r="BU111" s="53"/>
      <c r="BV111" s="53"/>
      <c r="BW111" s="53"/>
      <c r="BX111" s="53"/>
      <c r="BY111" s="53"/>
      <c r="BZ111" s="53"/>
      <c r="CA111" s="53"/>
      <c r="CB111" s="53"/>
      <c r="CC111" s="53"/>
      <c r="CD111" s="53"/>
      <c r="CE111" s="53"/>
      <c r="CF111" s="53"/>
      <c r="CG111" s="53"/>
      <c r="CH111" s="53"/>
      <c r="CI111" s="53"/>
      <c r="CJ111" s="53"/>
      <c r="CK111" s="53"/>
      <c r="CL111" s="53"/>
      <c r="CM111" s="53"/>
      <c r="CN111" s="53"/>
      <c r="CO111" s="53"/>
      <c r="CP111" s="53"/>
      <c r="CQ111" s="53"/>
      <c r="CR111" s="53"/>
      <c r="CS111" s="53"/>
      <c r="CT111" s="53"/>
      <c r="CU111" s="53"/>
      <c r="CV111" s="53"/>
      <c r="CW111" s="53"/>
      <c r="CX111" s="53"/>
      <c r="CY111" s="53"/>
      <c r="CZ111" s="53"/>
      <c r="DA111" s="53"/>
      <c r="DB111" s="53"/>
      <c r="DC111" s="53"/>
      <c r="DD111" s="53"/>
      <c r="DE111" s="53"/>
      <c r="DF111" s="53"/>
      <c r="DG111" s="53"/>
      <c r="DH111" s="53"/>
      <c r="DI111" s="53"/>
      <c r="DJ111" s="53"/>
      <c r="DK111" s="53"/>
      <c r="DL111" s="53"/>
      <c r="DM111" s="53"/>
      <c r="DN111" s="53"/>
      <c r="DO111" s="53"/>
      <c r="DP111" s="53"/>
      <c r="DQ111" s="53"/>
      <c r="DR111" s="53"/>
      <c r="DS111" s="53"/>
      <c r="DT111" s="53"/>
      <c r="DU111" s="53"/>
      <c r="DV111" s="53"/>
      <c r="DW111" s="53"/>
      <c r="DX111" s="53"/>
      <c r="DY111" s="53"/>
      <c r="DZ111" s="53"/>
      <c r="EA111" s="53"/>
      <c r="EB111" s="53"/>
      <c r="EC111" s="53"/>
      <c r="ED111" s="53"/>
      <c r="EE111" s="53"/>
      <c r="EF111" s="53"/>
      <c r="EG111" s="53"/>
      <c r="EH111" s="53"/>
      <c r="EI111" s="53"/>
      <c r="EJ111" s="53"/>
      <c r="EK111" s="53"/>
      <c r="EL111" s="53"/>
      <c r="EM111" s="53"/>
      <c r="EN111" s="53"/>
      <c r="EO111" s="53"/>
      <c r="EP111" s="53"/>
      <c r="EQ111" s="53"/>
      <c r="ER111" s="53"/>
      <c r="ES111" s="53"/>
      <c r="ET111" s="53"/>
      <c r="EU111" s="53"/>
      <c r="EV111" s="53"/>
      <c r="EW111" s="53"/>
      <c r="EX111" s="53"/>
      <c r="EY111" s="53"/>
      <c r="EZ111" s="53"/>
      <c r="FA111" s="53"/>
      <c r="FB111" s="53"/>
      <c r="FC111" s="53"/>
      <c r="FD111" s="53"/>
      <c r="FE111" s="53"/>
      <c r="FF111" s="53"/>
      <c r="FG111" s="53"/>
      <c r="FH111" s="53"/>
      <c r="FI111" s="53"/>
      <c r="FJ111" s="53"/>
      <c r="FK111" s="53"/>
      <c r="FL111" s="53"/>
      <c r="FM111" s="53"/>
      <c r="FN111" s="53"/>
      <c r="FO111" s="53"/>
      <c r="FP111" s="53"/>
      <c r="FQ111" s="53"/>
      <c r="FR111" s="53"/>
      <c r="FS111" s="53"/>
      <c r="FT111" s="53"/>
      <c r="FU111" s="53"/>
      <c r="FV111" s="53"/>
      <c r="FW111" s="53"/>
      <c r="FX111" s="53"/>
      <c r="FY111" s="53"/>
      <c r="FZ111" s="53"/>
      <c r="GA111" s="53"/>
      <c r="GB111" s="53"/>
      <c r="GC111" s="53"/>
      <c r="GD111" s="53"/>
      <c r="GE111" s="53"/>
      <c r="GF111" s="53"/>
      <c r="GG111" s="53"/>
      <c r="GH111" s="53"/>
      <c r="GI111" s="53"/>
      <c r="GJ111" s="53"/>
      <c r="GK111" s="53"/>
      <c r="GL111" s="53"/>
      <c r="GM111" s="53"/>
      <c r="GN111" s="53"/>
      <c r="GO111" s="53"/>
      <c r="GP111" s="53"/>
      <c r="GQ111" s="53"/>
      <c r="GR111" s="53"/>
      <c r="GS111" s="53"/>
      <c r="GT111" s="53"/>
    </row>
    <row r="112" spans="1:202" s="55" customFormat="1" ht="30.75">
      <c r="A112" s="176" t="s">
        <v>108</v>
      </c>
      <c r="B112" s="165"/>
      <c r="C112" s="129" t="s">
        <v>20</v>
      </c>
      <c r="D112" s="129" t="str">
        <f t="shared" si="7"/>
        <v>Auditors</v>
      </c>
      <c r="E112" s="146"/>
      <c r="F112" s="134">
        <v>38656</v>
      </c>
      <c r="G112" s="1" t="str">
        <f t="shared" si="6"/>
        <v>KPM</v>
      </c>
      <c r="H112" s="185"/>
      <c r="I112" s="185"/>
      <c r="J112" s="185"/>
      <c r="K112" s="185"/>
      <c r="L112" s="185"/>
      <c r="M112" s="185"/>
      <c r="N112" s="185"/>
      <c r="O112" s="185"/>
      <c r="P112" s="185"/>
      <c r="Q112" s="185"/>
      <c r="R112" s="185"/>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c r="BU112" s="53"/>
      <c r="BV112" s="53"/>
      <c r="BW112" s="53"/>
      <c r="BX112" s="53"/>
      <c r="BY112" s="53"/>
      <c r="BZ112" s="53"/>
      <c r="CA112" s="53"/>
      <c r="CB112" s="53"/>
      <c r="CC112" s="53"/>
      <c r="CD112" s="53"/>
      <c r="CE112" s="53"/>
      <c r="CF112" s="53"/>
      <c r="CG112" s="53"/>
      <c r="CH112" s="53"/>
      <c r="CI112" s="53"/>
      <c r="CJ112" s="53"/>
      <c r="CK112" s="53"/>
      <c r="CL112" s="53"/>
      <c r="CM112" s="53"/>
      <c r="CN112" s="53"/>
      <c r="CO112" s="53"/>
      <c r="CP112" s="53"/>
      <c r="CQ112" s="53"/>
      <c r="CR112" s="53"/>
      <c r="CS112" s="53"/>
      <c r="CT112" s="53"/>
      <c r="CU112" s="53"/>
      <c r="CV112" s="53"/>
      <c r="CW112" s="53"/>
      <c r="CX112" s="53"/>
      <c r="CY112" s="53"/>
      <c r="CZ112" s="53"/>
      <c r="DA112" s="53"/>
      <c r="DB112" s="53"/>
      <c r="DC112" s="53"/>
      <c r="DD112" s="53"/>
      <c r="DE112" s="53"/>
      <c r="DF112" s="53"/>
      <c r="DG112" s="53"/>
      <c r="DH112" s="53"/>
      <c r="DI112" s="53"/>
      <c r="DJ112" s="53"/>
      <c r="DK112" s="53"/>
      <c r="DL112" s="53"/>
      <c r="DM112" s="53"/>
      <c r="DN112" s="53"/>
      <c r="DO112" s="53"/>
      <c r="DP112" s="53"/>
      <c r="DQ112" s="53"/>
      <c r="DR112" s="53"/>
      <c r="DS112" s="53"/>
      <c r="DT112" s="53"/>
      <c r="DU112" s="53"/>
      <c r="DV112" s="53"/>
      <c r="DW112" s="53"/>
      <c r="DX112" s="53"/>
      <c r="DY112" s="53"/>
      <c r="DZ112" s="53"/>
      <c r="EA112" s="53"/>
      <c r="EB112" s="53"/>
      <c r="EC112" s="53"/>
      <c r="ED112" s="53"/>
      <c r="EE112" s="53"/>
      <c r="EF112" s="53"/>
      <c r="EG112" s="53"/>
      <c r="EH112" s="53"/>
      <c r="EI112" s="53"/>
      <c r="EJ112" s="53"/>
      <c r="EK112" s="53"/>
      <c r="EL112" s="53"/>
      <c r="EM112" s="53"/>
      <c r="EN112" s="53"/>
      <c r="EO112" s="53"/>
      <c r="EP112" s="53"/>
      <c r="EQ112" s="53"/>
      <c r="ER112" s="53"/>
      <c r="ES112" s="53"/>
      <c r="ET112" s="53"/>
      <c r="EU112" s="53"/>
      <c r="EV112" s="53"/>
      <c r="EW112" s="53"/>
      <c r="EX112" s="53"/>
      <c r="EY112" s="53"/>
      <c r="EZ112" s="53"/>
      <c r="FA112" s="53"/>
      <c r="FB112" s="53"/>
      <c r="FC112" s="53"/>
      <c r="FD112" s="53"/>
      <c r="FE112" s="53"/>
      <c r="FF112" s="53"/>
      <c r="FG112" s="53"/>
      <c r="FH112" s="53"/>
      <c r="FI112" s="53"/>
      <c r="FJ112" s="53"/>
      <c r="FK112" s="53"/>
      <c r="FL112" s="53"/>
      <c r="FM112" s="53"/>
      <c r="FN112" s="53"/>
      <c r="FO112" s="53"/>
      <c r="FP112" s="53"/>
      <c r="FQ112" s="53"/>
      <c r="FR112" s="53"/>
      <c r="FS112" s="53"/>
      <c r="FT112" s="53"/>
      <c r="FU112" s="53"/>
      <c r="FV112" s="53"/>
      <c r="FW112" s="53"/>
      <c r="FX112" s="53"/>
      <c r="FY112" s="53"/>
      <c r="FZ112" s="53"/>
      <c r="GA112" s="53"/>
      <c r="GB112" s="53"/>
      <c r="GC112" s="53"/>
      <c r="GD112" s="53"/>
      <c r="GE112" s="53"/>
      <c r="GF112" s="53"/>
      <c r="GG112" s="53"/>
      <c r="GH112" s="53"/>
      <c r="GI112" s="53"/>
      <c r="GJ112" s="53"/>
      <c r="GK112" s="53"/>
      <c r="GL112" s="53"/>
      <c r="GM112" s="53"/>
      <c r="GN112" s="53"/>
      <c r="GO112" s="53"/>
      <c r="GP112" s="53"/>
      <c r="GQ112" s="53"/>
      <c r="GR112" s="53"/>
      <c r="GS112" s="53"/>
      <c r="GT112" s="53"/>
    </row>
    <row r="113" spans="1:202" s="55" customFormat="1" ht="28.5" customHeight="1">
      <c r="A113" s="176" t="s">
        <v>69</v>
      </c>
      <c r="B113" s="165"/>
      <c r="C113" s="129" t="s">
        <v>13</v>
      </c>
      <c r="D113" s="129" t="str">
        <f t="shared" si="7"/>
        <v>DC Pensions</v>
      </c>
      <c r="E113" s="146"/>
      <c r="F113" s="143">
        <v>38657</v>
      </c>
      <c r="G113" s="1" t="str">
        <f t="shared" si="6"/>
        <v>DCP</v>
      </c>
      <c r="H113" s="185"/>
      <c r="I113" s="185"/>
      <c r="J113" s="185"/>
      <c r="K113" s="185"/>
      <c r="L113" s="185"/>
      <c r="M113" s="185"/>
      <c r="N113" s="185"/>
      <c r="O113" s="185"/>
      <c r="P113" s="185"/>
      <c r="Q113" s="185"/>
      <c r="R113" s="185"/>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c r="BU113" s="53"/>
      <c r="BV113" s="53"/>
      <c r="BW113" s="53"/>
      <c r="BX113" s="53"/>
      <c r="BY113" s="53"/>
      <c r="BZ113" s="53"/>
      <c r="CA113" s="53"/>
      <c r="CB113" s="53"/>
      <c r="CC113" s="53"/>
      <c r="CD113" s="53"/>
      <c r="CE113" s="53"/>
      <c r="CF113" s="53"/>
      <c r="CG113" s="53"/>
      <c r="CH113" s="53"/>
      <c r="CI113" s="53"/>
      <c r="CJ113" s="53"/>
      <c r="CK113" s="53"/>
      <c r="CL113" s="53"/>
      <c r="CM113" s="53"/>
      <c r="CN113" s="53"/>
      <c r="CO113" s="53"/>
      <c r="CP113" s="53"/>
      <c r="CQ113" s="53"/>
      <c r="CR113" s="53"/>
      <c r="CS113" s="53"/>
      <c r="CT113" s="53"/>
      <c r="CU113" s="53"/>
      <c r="CV113" s="53"/>
      <c r="CW113" s="53"/>
      <c r="CX113" s="53"/>
      <c r="CY113" s="53"/>
      <c r="CZ113" s="53"/>
      <c r="DA113" s="53"/>
      <c r="DB113" s="53"/>
      <c r="DC113" s="53"/>
      <c r="DD113" s="53"/>
      <c r="DE113" s="53"/>
      <c r="DF113" s="53"/>
      <c r="DG113" s="53"/>
      <c r="DH113" s="53"/>
      <c r="DI113" s="53"/>
      <c r="DJ113" s="53"/>
      <c r="DK113" s="53"/>
      <c r="DL113" s="53"/>
      <c r="DM113" s="53"/>
      <c r="DN113" s="53"/>
      <c r="DO113" s="53"/>
      <c r="DP113" s="53"/>
      <c r="DQ113" s="53"/>
      <c r="DR113" s="53"/>
      <c r="DS113" s="53"/>
      <c r="DT113" s="53"/>
      <c r="DU113" s="53"/>
      <c r="DV113" s="53"/>
      <c r="DW113" s="53"/>
      <c r="DX113" s="53"/>
      <c r="DY113" s="53"/>
      <c r="DZ113" s="53"/>
      <c r="EA113" s="53"/>
      <c r="EB113" s="53"/>
      <c r="EC113" s="53"/>
      <c r="ED113" s="53"/>
      <c r="EE113" s="53"/>
      <c r="EF113" s="53"/>
      <c r="EG113" s="53"/>
      <c r="EH113" s="53"/>
      <c r="EI113" s="53"/>
      <c r="EJ113" s="53"/>
      <c r="EK113" s="53"/>
      <c r="EL113" s="53"/>
      <c r="EM113" s="53"/>
      <c r="EN113" s="53"/>
      <c r="EO113" s="53"/>
      <c r="EP113" s="53"/>
      <c r="EQ113" s="53"/>
      <c r="ER113" s="53"/>
      <c r="ES113" s="53"/>
      <c r="ET113" s="53"/>
      <c r="EU113" s="53"/>
      <c r="EV113" s="53"/>
      <c r="EW113" s="53"/>
      <c r="EX113" s="53"/>
      <c r="EY113" s="53"/>
      <c r="EZ113" s="53"/>
      <c r="FA113" s="53"/>
      <c r="FB113" s="53"/>
      <c r="FC113" s="53"/>
      <c r="FD113" s="53"/>
      <c r="FE113" s="53"/>
      <c r="FF113" s="53"/>
      <c r="FG113" s="53"/>
      <c r="FH113" s="53"/>
      <c r="FI113" s="53"/>
      <c r="FJ113" s="53"/>
      <c r="FK113" s="53"/>
      <c r="FL113" s="53"/>
      <c r="FM113" s="53"/>
      <c r="FN113" s="53"/>
      <c r="FO113" s="53"/>
      <c r="FP113" s="53"/>
      <c r="FQ113" s="53"/>
      <c r="FR113" s="53"/>
      <c r="FS113" s="53"/>
      <c r="FT113" s="53"/>
      <c r="FU113" s="53"/>
      <c r="FV113" s="53"/>
      <c r="FW113" s="53"/>
      <c r="FX113" s="53"/>
      <c r="FY113" s="53"/>
      <c r="FZ113" s="53"/>
      <c r="GA113" s="53"/>
      <c r="GB113" s="53"/>
      <c r="GC113" s="53"/>
      <c r="GD113" s="53"/>
      <c r="GE113" s="53"/>
      <c r="GF113" s="53"/>
      <c r="GG113" s="53"/>
      <c r="GH113" s="53"/>
      <c r="GI113" s="53"/>
      <c r="GJ113" s="53"/>
      <c r="GK113" s="53"/>
      <c r="GL113" s="53"/>
      <c r="GM113" s="53"/>
      <c r="GN113" s="53"/>
      <c r="GO113" s="53"/>
      <c r="GP113" s="53"/>
      <c r="GQ113" s="53"/>
      <c r="GR113" s="53"/>
      <c r="GS113" s="53"/>
      <c r="GT113" s="53"/>
    </row>
    <row r="114" spans="1:202" s="52" customFormat="1" ht="15">
      <c r="A114" s="140" t="s">
        <v>9</v>
      </c>
      <c r="B114" s="141"/>
      <c r="C114" s="51" t="s">
        <v>17</v>
      </c>
      <c r="D114" s="51" t="str">
        <f t="shared" si="7"/>
        <v>Department</v>
      </c>
      <c r="E114" s="177"/>
      <c r="F114" s="142">
        <v>38658</v>
      </c>
      <c r="G114" s="1" t="str">
        <f t="shared" si="6"/>
        <v>Dep</v>
      </c>
      <c r="H114" s="231"/>
      <c r="I114" s="231"/>
      <c r="J114" s="231"/>
      <c r="K114" s="231"/>
      <c r="L114" s="231"/>
      <c r="M114" s="231"/>
      <c r="N114" s="231"/>
      <c r="O114" s="231"/>
      <c r="P114" s="231"/>
      <c r="Q114" s="231"/>
      <c r="R114" s="231"/>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FI114" s="50"/>
      <c r="FJ114" s="50"/>
      <c r="FK114" s="50"/>
      <c r="FL114" s="50"/>
      <c r="FM114" s="50"/>
      <c r="FN114" s="50"/>
      <c r="FO114" s="50"/>
      <c r="FP114" s="50"/>
      <c r="FQ114" s="50"/>
      <c r="FR114" s="50"/>
      <c r="FS114" s="50"/>
      <c r="FT114" s="50"/>
      <c r="FU114" s="50"/>
      <c r="FV114" s="50"/>
      <c r="FW114" s="50"/>
      <c r="FX114" s="50"/>
      <c r="FY114" s="50"/>
      <c r="FZ114" s="50"/>
      <c r="GA114" s="50"/>
      <c r="GB114" s="50"/>
      <c r="GC114" s="50"/>
      <c r="GD114" s="50"/>
      <c r="GE114" s="50"/>
      <c r="GF114" s="50"/>
      <c r="GG114" s="50"/>
      <c r="GH114" s="50"/>
      <c r="GI114" s="50"/>
      <c r="GJ114" s="50"/>
      <c r="GK114" s="50"/>
      <c r="GL114" s="50"/>
      <c r="GM114" s="50"/>
      <c r="GN114" s="50"/>
      <c r="GO114" s="50"/>
      <c r="GP114" s="50"/>
      <c r="GQ114" s="50"/>
      <c r="GR114" s="50"/>
      <c r="GS114" s="50"/>
      <c r="GT114" s="50"/>
    </row>
    <row r="115" spans="1:7" ht="15">
      <c r="A115" s="43" t="s">
        <v>24</v>
      </c>
      <c r="B115" s="133"/>
      <c r="C115" s="42" t="s">
        <v>135</v>
      </c>
      <c r="D115" s="42" t="str">
        <f t="shared" si="7"/>
        <v>ARC</v>
      </c>
      <c r="E115" s="154"/>
      <c r="F115" s="118">
        <v>38658</v>
      </c>
      <c r="G115" s="1" t="str">
        <f t="shared" si="6"/>
        <v>FMB</v>
      </c>
    </row>
    <row r="116" spans="1:202" s="55" customFormat="1" ht="31.5" customHeight="1">
      <c r="A116" s="128" t="s">
        <v>82</v>
      </c>
      <c r="B116" s="258"/>
      <c r="C116" s="129" t="s">
        <v>13</v>
      </c>
      <c r="D116" s="129" t="str">
        <f t="shared" si="7"/>
        <v>DC Pensions</v>
      </c>
      <c r="E116" s="171"/>
      <c r="F116" s="259">
        <v>38658</v>
      </c>
      <c r="G116" s="1" t="str">
        <f t="shared" si="6"/>
        <v>DCP</v>
      </c>
      <c r="H116" s="185"/>
      <c r="I116" s="185"/>
      <c r="J116" s="185"/>
      <c r="K116" s="185"/>
      <c r="L116" s="185"/>
      <c r="M116" s="185"/>
      <c r="N116" s="185"/>
      <c r="O116" s="185"/>
      <c r="P116" s="185"/>
      <c r="Q116" s="185"/>
      <c r="R116" s="185"/>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c r="BU116" s="53"/>
      <c r="BV116" s="53"/>
      <c r="BW116" s="53"/>
      <c r="BX116" s="53"/>
      <c r="BY116" s="53"/>
      <c r="BZ116" s="53"/>
      <c r="CA116" s="53"/>
      <c r="CB116" s="53"/>
      <c r="CC116" s="53"/>
      <c r="CD116" s="53"/>
      <c r="CE116" s="53"/>
      <c r="CF116" s="53"/>
      <c r="CG116" s="53"/>
      <c r="CH116" s="53"/>
      <c r="CI116" s="53"/>
      <c r="CJ116" s="53"/>
      <c r="CK116" s="53"/>
      <c r="CL116" s="53"/>
      <c r="CM116" s="53"/>
      <c r="CN116" s="53"/>
      <c r="CO116" s="53"/>
      <c r="CP116" s="53"/>
      <c r="CQ116" s="53"/>
      <c r="CR116" s="53"/>
      <c r="CS116" s="53"/>
      <c r="CT116" s="53"/>
      <c r="CU116" s="53"/>
      <c r="CV116" s="53"/>
      <c r="CW116" s="53"/>
      <c r="CX116" s="53"/>
      <c r="CY116" s="53"/>
      <c r="CZ116" s="53"/>
      <c r="DA116" s="53"/>
      <c r="DB116" s="53"/>
      <c r="DC116" s="53"/>
      <c r="DD116" s="53"/>
      <c r="DE116" s="53"/>
      <c r="DF116" s="53"/>
      <c r="DG116" s="53"/>
      <c r="DH116" s="53"/>
      <c r="DI116" s="53"/>
      <c r="DJ116" s="53"/>
      <c r="DK116" s="53"/>
      <c r="DL116" s="53"/>
      <c r="DM116" s="53"/>
      <c r="DN116" s="53"/>
      <c r="DO116" s="53"/>
      <c r="DP116" s="53"/>
      <c r="DQ116" s="53"/>
      <c r="DR116" s="53"/>
      <c r="DS116" s="53"/>
      <c r="DT116" s="53"/>
      <c r="DU116" s="53"/>
      <c r="DV116" s="53"/>
      <c r="DW116" s="53"/>
      <c r="DX116" s="53"/>
      <c r="DY116" s="53"/>
      <c r="DZ116" s="53"/>
      <c r="EA116" s="53"/>
      <c r="EB116" s="53"/>
      <c r="EC116" s="53"/>
      <c r="ED116" s="53"/>
      <c r="EE116" s="53"/>
      <c r="EF116" s="53"/>
      <c r="EG116" s="53"/>
      <c r="EH116" s="53"/>
      <c r="EI116" s="53"/>
      <c r="EJ116" s="53"/>
      <c r="EK116" s="53"/>
      <c r="EL116" s="53"/>
      <c r="EM116" s="53"/>
      <c r="EN116" s="53"/>
      <c r="EO116" s="53"/>
      <c r="EP116" s="53"/>
      <c r="EQ116" s="53"/>
      <c r="ER116" s="53"/>
      <c r="ES116" s="53"/>
      <c r="ET116" s="53"/>
      <c r="EU116" s="53"/>
      <c r="EV116" s="53"/>
      <c r="EW116" s="53"/>
      <c r="EX116" s="53"/>
      <c r="EY116" s="53"/>
      <c r="EZ116" s="53"/>
      <c r="FA116" s="53"/>
      <c r="FB116" s="53"/>
      <c r="FC116" s="53"/>
      <c r="FD116" s="53"/>
      <c r="FE116" s="53"/>
      <c r="FF116" s="53"/>
      <c r="FG116" s="53"/>
      <c r="FH116" s="53"/>
      <c r="FI116" s="53"/>
      <c r="FJ116" s="53"/>
      <c r="FK116" s="53"/>
      <c r="FL116" s="53"/>
      <c r="FM116" s="53"/>
      <c r="FN116" s="53"/>
      <c r="FO116" s="53"/>
      <c r="FP116" s="53"/>
      <c r="FQ116" s="53"/>
      <c r="FR116" s="53"/>
      <c r="FS116" s="53"/>
      <c r="FT116" s="53"/>
      <c r="FU116" s="53"/>
      <c r="FV116" s="53"/>
      <c r="FW116" s="53"/>
      <c r="FX116" s="53"/>
      <c r="FY116" s="53"/>
      <c r="FZ116" s="53"/>
      <c r="GA116" s="53"/>
      <c r="GB116" s="53"/>
      <c r="GC116" s="53"/>
      <c r="GD116" s="53"/>
      <c r="GE116" s="53"/>
      <c r="GF116" s="53"/>
      <c r="GG116" s="53"/>
      <c r="GH116" s="53"/>
      <c r="GI116" s="53"/>
      <c r="GJ116" s="53"/>
      <c r="GK116" s="53"/>
      <c r="GL116" s="53"/>
      <c r="GM116" s="53"/>
      <c r="GN116" s="53"/>
      <c r="GO116" s="53"/>
      <c r="GP116" s="53"/>
      <c r="GQ116" s="53"/>
      <c r="GR116" s="53"/>
      <c r="GS116" s="53"/>
      <c r="GT116" s="53"/>
    </row>
    <row r="117" spans="1:202" s="55" customFormat="1" ht="60">
      <c r="A117" s="65" t="s">
        <v>84</v>
      </c>
      <c r="B117" s="63"/>
      <c r="C117" s="66" t="s">
        <v>13</v>
      </c>
      <c r="D117" s="66" t="str">
        <f t="shared" si="7"/>
        <v>DC Pensions</v>
      </c>
      <c r="E117" s="171"/>
      <c r="F117" s="143">
        <v>38659</v>
      </c>
      <c r="G117" s="1" t="str">
        <f t="shared" si="6"/>
        <v>DCP</v>
      </c>
      <c r="H117" s="185"/>
      <c r="I117" s="185"/>
      <c r="J117" s="185"/>
      <c r="K117" s="185"/>
      <c r="L117" s="185"/>
      <c r="M117" s="185"/>
      <c r="N117" s="185"/>
      <c r="O117" s="185"/>
      <c r="P117" s="185"/>
      <c r="Q117" s="185"/>
      <c r="R117" s="185"/>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c r="BS117" s="53"/>
      <c r="BT117" s="53"/>
      <c r="BU117" s="53"/>
      <c r="BV117" s="53"/>
      <c r="BW117" s="53"/>
      <c r="BX117" s="53"/>
      <c r="BY117" s="53"/>
      <c r="BZ117" s="53"/>
      <c r="CA117" s="53"/>
      <c r="CB117" s="53"/>
      <c r="CC117" s="53"/>
      <c r="CD117" s="53"/>
      <c r="CE117" s="53"/>
      <c r="CF117" s="53"/>
      <c r="CG117" s="53"/>
      <c r="CH117" s="53"/>
      <c r="CI117" s="53"/>
      <c r="CJ117" s="53"/>
      <c r="CK117" s="53"/>
      <c r="CL117" s="53"/>
      <c r="CM117" s="53"/>
      <c r="CN117" s="53"/>
      <c r="CO117" s="53"/>
      <c r="CP117" s="53"/>
      <c r="CQ117" s="53"/>
      <c r="CR117" s="53"/>
      <c r="CS117" s="53"/>
      <c r="CT117" s="53"/>
      <c r="CU117" s="53"/>
      <c r="CV117" s="53"/>
      <c r="CW117" s="53"/>
      <c r="CX117" s="53"/>
      <c r="CY117" s="53"/>
      <c r="CZ117" s="53"/>
      <c r="DA117" s="53"/>
      <c r="DB117" s="53"/>
      <c r="DC117" s="53"/>
      <c r="DD117" s="53"/>
      <c r="DE117" s="53"/>
      <c r="DF117" s="53"/>
      <c r="DG117" s="53"/>
      <c r="DH117" s="53"/>
      <c r="DI117" s="53"/>
      <c r="DJ117" s="53"/>
      <c r="DK117" s="53"/>
      <c r="DL117" s="53"/>
      <c r="DM117" s="53"/>
      <c r="DN117" s="53"/>
      <c r="DO117" s="53"/>
      <c r="DP117" s="53"/>
      <c r="DQ117" s="53"/>
      <c r="DR117" s="53"/>
      <c r="DS117" s="53"/>
      <c r="DT117" s="53"/>
      <c r="DU117" s="53"/>
      <c r="DV117" s="53"/>
      <c r="DW117" s="53"/>
      <c r="DX117" s="53"/>
      <c r="DY117" s="53"/>
      <c r="DZ117" s="53"/>
      <c r="EA117" s="53"/>
      <c r="EB117" s="53"/>
      <c r="EC117" s="53"/>
      <c r="ED117" s="53"/>
      <c r="EE117" s="53"/>
      <c r="EF117" s="53"/>
      <c r="EG117" s="53"/>
      <c r="EH117" s="53"/>
      <c r="EI117" s="53"/>
      <c r="EJ117" s="53"/>
      <c r="EK117" s="53"/>
      <c r="EL117" s="53"/>
      <c r="EM117" s="53"/>
      <c r="EN117" s="53"/>
      <c r="EO117" s="53"/>
      <c r="EP117" s="53"/>
      <c r="EQ117" s="53"/>
      <c r="ER117" s="53"/>
      <c r="ES117" s="53"/>
      <c r="ET117" s="53"/>
      <c r="EU117" s="53"/>
      <c r="EV117" s="53"/>
      <c r="EW117" s="53"/>
      <c r="EX117" s="53"/>
      <c r="EY117" s="53"/>
      <c r="EZ117" s="53"/>
      <c r="FA117" s="53"/>
      <c r="FB117" s="53"/>
      <c r="FC117" s="53"/>
      <c r="FD117" s="53"/>
      <c r="FE117" s="53"/>
      <c r="FF117" s="53"/>
      <c r="FG117" s="53"/>
      <c r="FH117" s="53"/>
      <c r="FI117" s="53"/>
      <c r="FJ117" s="53"/>
      <c r="FK117" s="53"/>
      <c r="FL117" s="53"/>
      <c r="FM117" s="53"/>
      <c r="FN117" s="53"/>
      <c r="FO117" s="53"/>
      <c r="FP117" s="53"/>
      <c r="FQ117" s="53"/>
      <c r="FR117" s="53"/>
      <c r="FS117" s="53"/>
      <c r="FT117" s="53"/>
      <c r="FU117" s="53"/>
      <c r="FV117" s="53"/>
      <c r="FW117" s="53"/>
      <c r="FX117" s="53"/>
      <c r="FY117" s="53"/>
      <c r="FZ117" s="53"/>
      <c r="GA117" s="53"/>
      <c r="GB117" s="53"/>
      <c r="GC117" s="53"/>
      <c r="GD117" s="53"/>
      <c r="GE117" s="53"/>
      <c r="GF117" s="53"/>
      <c r="GG117" s="53"/>
      <c r="GH117" s="53"/>
      <c r="GI117" s="53"/>
      <c r="GJ117" s="53"/>
      <c r="GK117" s="53"/>
      <c r="GL117" s="53"/>
      <c r="GM117" s="53"/>
      <c r="GN117" s="53"/>
      <c r="GO117" s="53"/>
      <c r="GP117" s="53"/>
      <c r="GQ117" s="53"/>
      <c r="GR117" s="53"/>
      <c r="GS117" s="53"/>
      <c r="GT117" s="53"/>
    </row>
    <row r="118" spans="1:202" s="55" customFormat="1" ht="45">
      <c r="A118" s="114" t="s">
        <v>83</v>
      </c>
      <c r="B118" s="127"/>
      <c r="C118" s="97" t="s">
        <v>13</v>
      </c>
      <c r="D118" s="97" t="str">
        <f t="shared" si="7"/>
        <v>DC Pensions</v>
      </c>
      <c r="E118" s="171"/>
      <c r="F118" s="134">
        <v>38659</v>
      </c>
      <c r="G118" s="1" t="str">
        <f t="shared" si="6"/>
        <v>DCP</v>
      </c>
      <c r="H118" s="185"/>
      <c r="I118" s="185"/>
      <c r="J118" s="185"/>
      <c r="K118" s="185"/>
      <c r="L118" s="185"/>
      <c r="M118" s="185"/>
      <c r="N118" s="185"/>
      <c r="O118" s="185"/>
      <c r="P118" s="185"/>
      <c r="Q118" s="185"/>
      <c r="R118" s="185"/>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c r="BU118" s="53"/>
      <c r="BV118" s="53"/>
      <c r="BW118" s="53"/>
      <c r="BX118" s="53"/>
      <c r="BY118" s="53"/>
      <c r="BZ118" s="53"/>
      <c r="CA118" s="53"/>
      <c r="CB118" s="53"/>
      <c r="CC118" s="53"/>
      <c r="CD118" s="53"/>
      <c r="CE118" s="53"/>
      <c r="CF118" s="53"/>
      <c r="CG118" s="53"/>
      <c r="CH118" s="53"/>
      <c r="CI118" s="53"/>
      <c r="CJ118" s="53"/>
      <c r="CK118" s="53"/>
      <c r="CL118" s="53"/>
      <c r="CM118" s="53"/>
      <c r="CN118" s="53"/>
      <c r="CO118" s="53"/>
      <c r="CP118" s="53"/>
      <c r="CQ118" s="53"/>
      <c r="CR118" s="53"/>
      <c r="CS118" s="53"/>
      <c r="CT118" s="53"/>
      <c r="CU118" s="53"/>
      <c r="CV118" s="53"/>
      <c r="CW118" s="53"/>
      <c r="CX118" s="53"/>
      <c r="CY118" s="53"/>
      <c r="CZ118" s="53"/>
      <c r="DA118" s="53"/>
      <c r="DB118" s="53"/>
      <c r="DC118" s="53"/>
      <c r="DD118" s="53"/>
      <c r="DE118" s="53"/>
      <c r="DF118" s="53"/>
      <c r="DG118" s="53"/>
      <c r="DH118" s="53"/>
      <c r="DI118" s="53"/>
      <c r="DJ118" s="53"/>
      <c r="DK118" s="53"/>
      <c r="DL118" s="53"/>
      <c r="DM118" s="53"/>
      <c r="DN118" s="53"/>
      <c r="DO118" s="53"/>
      <c r="DP118" s="53"/>
      <c r="DQ118" s="53"/>
      <c r="DR118" s="53"/>
      <c r="DS118" s="53"/>
      <c r="DT118" s="53"/>
      <c r="DU118" s="53"/>
      <c r="DV118" s="53"/>
      <c r="DW118" s="53"/>
      <c r="DX118" s="53"/>
      <c r="DY118" s="53"/>
      <c r="DZ118" s="53"/>
      <c r="EA118" s="53"/>
      <c r="EB118" s="53"/>
      <c r="EC118" s="53"/>
      <c r="ED118" s="53"/>
      <c r="EE118" s="53"/>
      <c r="EF118" s="53"/>
      <c r="EG118" s="53"/>
      <c r="EH118" s="53"/>
      <c r="EI118" s="53"/>
      <c r="EJ118" s="53"/>
      <c r="EK118" s="53"/>
      <c r="EL118" s="53"/>
      <c r="EM118" s="53"/>
      <c r="EN118" s="53"/>
      <c r="EO118" s="53"/>
      <c r="EP118" s="53"/>
      <c r="EQ118" s="53"/>
      <c r="ER118" s="53"/>
      <c r="ES118" s="53"/>
      <c r="ET118" s="53"/>
      <c r="EU118" s="53"/>
      <c r="EV118" s="53"/>
      <c r="EW118" s="53"/>
      <c r="EX118" s="53"/>
      <c r="EY118" s="53"/>
      <c r="EZ118" s="53"/>
      <c r="FA118" s="53"/>
      <c r="FB118" s="53"/>
      <c r="FC118" s="53"/>
      <c r="FD118" s="53"/>
      <c r="FE118" s="53"/>
      <c r="FF118" s="53"/>
      <c r="FG118" s="53"/>
      <c r="FH118" s="53"/>
      <c r="FI118" s="53"/>
      <c r="FJ118" s="53"/>
      <c r="FK118" s="53"/>
      <c r="FL118" s="53"/>
      <c r="FM118" s="53"/>
      <c r="FN118" s="53"/>
      <c r="FO118" s="53"/>
      <c r="FP118" s="53"/>
      <c r="FQ118" s="53"/>
      <c r="FR118" s="53"/>
      <c r="FS118" s="53"/>
      <c r="FT118" s="53"/>
      <c r="FU118" s="53"/>
      <c r="FV118" s="53"/>
      <c r="FW118" s="53"/>
      <c r="FX118" s="53"/>
      <c r="FY118" s="53"/>
      <c r="FZ118" s="53"/>
      <c r="GA118" s="53"/>
      <c r="GB118" s="53"/>
      <c r="GC118" s="53"/>
      <c r="GD118" s="53"/>
      <c r="GE118" s="53"/>
      <c r="GF118" s="53"/>
      <c r="GG118" s="53"/>
      <c r="GH118" s="53"/>
      <c r="GI118" s="53"/>
      <c r="GJ118" s="53"/>
      <c r="GK118" s="53"/>
      <c r="GL118" s="53"/>
      <c r="GM118" s="53"/>
      <c r="GN118" s="53"/>
      <c r="GO118" s="53"/>
      <c r="GP118" s="53"/>
      <c r="GQ118" s="53"/>
      <c r="GR118" s="53"/>
      <c r="GS118" s="53"/>
      <c r="GT118" s="53"/>
    </row>
    <row r="119" spans="1:202" s="55" customFormat="1" ht="30">
      <c r="A119" s="114" t="s">
        <v>56</v>
      </c>
      <c r="B119" s="115"/>
      <c r="C119" s="97" t="s">
        <v>118</v>
      </c>
      <c r="D119" s="97" t="str">
        <f t="shared" si="7"/>
        <v>DC Pensions</v>
      </c>
      <c r="E119" s="156"/>
      <c r="F119" s="134">
        <v>38666</v>
      </c>
      <c r="G119" s="1" t="str">
        <f t="shared" si="6"/>
        <v>DCP</v>
      </c>
      <c r="H119" s="185"/>
      <c r="I119" s="185"/>
      <c r="J119" s="185"/>
      <c r="K119" s="185"/>
      <c r="L119" s="185"/>
      <c r="M119" s="185"/>
      <c r="N119" s="185"/>
      <c r="O119" s="185"/>
      <c r="P119" s="185"/>
      <c r="Q119" s="185"/>
      <c r="R119" s="185"/>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c r="BS119" s="53"/>
      <c r="BT119" s="53"/>
      <c r="BU119" s="53"/>
      <c r="BV119" s="53"/>
      <c r="BW119" s="53"/>
      <c r="BX119" s="53"/>
      <c r="BY119" s="53"/>
      <c r="BZ119" s="53"/>
      <c r="CA119" s="53"/>
      <c r="CB119" s="53"/>
      <c r="CC119" s="53"/>
      <c r="CD119" s="53"/>
      <c r="CE119" s="53"/>
      <c r="CF119" s="53"/>
      <c r="CG119" s="53"/>
      <c r="CH119" s="53"/>
      <c r="CI119" s="53"/>
      <c r="CJ119" s="53"/>
      <c r="CK119" s="53"/>
      <c r="CL119" s="53"/>
      <c r="CM119" s="53"/>
      <c r="CN119" s="53"/>
      <c r="CO119" s="53"/>
      <c r="CP119" s="53"/>
      <c r="CQ119" s="53"/>
      <c r="CR119" s="53"/>
      <c r="CS119" s="53"/>
      <c r="CT119" s="53"/>
      <c r="CU119" s="53"/>
      <c r="CV119" s="53"/>
      <c r="CW119" s="53"/>
      <c r="CX119" s="53"/>
      <c r="CY119" s="53"/>
      <c r="CZ119" s="53"/>
      <c r="DA119" s="53"/>
      <c r="DB119" s="53"/>
      <c r="DC119" s="53"/>
      <c r="DD119" s="53"/>
      <c r="DE119" s="53"/>
      <c r="DF119" s="53"/>
      <c r="DG119" s="53"/>
      <c r="DH119" s="53"/>
      <c r="DI119" s="53"/>
      <c r="DJ119" s="53"/>
      <c r="DK119" s="53"/>
      <c r="DL119" s="53"/>
      <c r="DM119" s="53"/>
      <c r="DN119" s="53"/>
      <c r="DO119" s="53"/>
      <c r="DP119" s="53"/>
      <c r="DQ119" s="53"/>
      <c r="DR119" s="53"/>
      <c r="DS119" s="53"/>
      <c r="DT119" s="53"/>
      <c r="DU119" s="53"/>
      <c r="DV119" s="53"/>
      <c r="DW119" s="53"/>
      <c r="DX119" s="53"/>
      <c r="DY119" s="53"/>
      <c r="DZ119" s="53"/>
      <c r="EA119" s="53"/>
      <c r="EB119" s="53"/>
      <c r="EC119" s="53"/>
      <c r="ED119" s="53"/>
      <c r="EE119" s="53"/>
      <c r="EF119" s="53"/>
      <c r="EG119" s="53"/>
      <c r="EH119" s="53"/>
      <c r="EI119" s="53"/>
      <c r="EJ119" s="53"/>
      <c r="EK119" s="53"/>
      <c r="EL119" s="53"/>
      <c r="EM119" s="53"/>
      <c r="EN119" s="53"/>
      <c r="EO119" s="53"/>
      <c r="EP119" s="53"/>
      <c r="EQ119" s="53"/>
      <c r="ER119" s="53"/>
      <c r="ES119" s="53"/>
      <c r="ET119" s="53"/>
      <c r="EU119" s="53"/>
      <c r="EV119" s="53"/>
      <c r="EW119" s="53"/>
      <c r="EX119" s="53"/>
      <c r="EY119" s="53"/>
      <c r="EZ119" s="53"/>
      <c r="FA119" s="53"/>
      <c r="FB119" s="53"/>
      <c r="FC119" s="53"/>
      <c r="FD119" s="53"/>
      <c r="FE119" s="53"/>
      <c r="FF119" s="53"/>
      <c r="FG119" s="53"/>
      <c r="FH119" s="53"/>
      <c r="FI119" s="53"/>
      <c r="FJ119" s="53"/>
      <c r="FK119" s="53"/>
      <c r="FL119" s="53"/>
      <c r="FM119" s="53"/>
      <c r="FN119" s="53"/>
      <c r="FO119" s="53"/>
      <c r="FP119" s="53"/>
      <c r="FQ119" s="53"/>
      <c r="FR119" s="53"/>
      <c r="FS119" s="53"/>
      <c r="FT119" s="53"/>
      <c r="FU119" s="53"/>
      <c r="FV119" s="53"/>
      <c r="FW119" s="53"/>
      <c r="FX119" s="53"/>
      <c r="FY119" s="53"/>
      <c r="FZ119" s="53"/>
      <c r="GA119" s="53"/>
      <c r="GB119" s="53"/>
      <c r="GC119" s="53"/>
      <c r="GD119" s="53"/>
      <c r="GE119" s="53"/>
      <c r="GF119" s="53"/>
      <c r="GG119" s="53"/>
      <c r="GH119" s="53"/>
      <c r="GI119" s="53"/>
      <c r="GJ119" s="53"/>
      <c r="GK119" s="53"/>
      <c r="GL119" s="53"/>
      <c r="GM119" s="53"/>
      <c r="GN119" s="53"/>
      <c r="GO119" s="53"/>
      <c r="GP119" s="53"/>
      <c r="GQ119" s="53"/>
      <c r="GR119" s="53"/>
      <c r="GS119" s="53"/>
      <c r="GT119" s="53"/>
    </row>
    <row r="120" spans="1:202" s="52" customFormat="1" ht="15">
      <c r="A120" s="140" t="s">
        <v>16</v>
      </c>
      <c r="B120" s="141"/>
      <c r="C120" s="51" t="s">
        <v>17</v>
      </c>
      <c r="D120" s="51" t="str">
        <f t="shared" si="7"/>
        <v>Department</v>
      </c>
      <c r="E120" s="157"/>
      <c r="F120" s="184">
        <v>38670</v>
      </c>
      <c r="G120" s="1" t="str">
        <f t="shared" si="6"/>
        <v>Dep</v>
      </c>
      <c r="H120" s="231"/>
      <c r="I120" s="231"/>
      <c r="J120" s="231"/>
      <c r="K120" s="231"/>
      <c r="L120" s="231"/>
      <c r="M120" s="231"/>
      <c r="N120" s="231"/>
      <c r="O120" s="231"/>
      <c r="P120" s="231"/>
      <c r="Q120" s="231"/>
      <c r="R120" s="231"/>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50"/>
      <c r="CO120" s="50"/>
      <c r="CP120" s="50"/>
      <c r="CQ120" s="50"/>
      <c r="CR120" s="50"/>
      <c r="CS120" s="50"/>
      <c r="CT120" s="50"/>
      <c r="CU120" s="50"/>
      <c r="CV120" s="50"/>
      <c r="CW120" s="50"/>
      <c r="CX120" s="50"/>
      <c r="CY120" s="50"/>
      <c r="CZ120" s="50"/>
      <c r="DA120" s="50"/>
      <c r="DB120" s="50"/>
      <c r="DC120" s="50"/>
      <c r="DD120" s="50"/>
      <c r="DE120" s="50"/>
      <c r="DF120" s="50"/>
      <c r="DG120" s="50"/>
      <c r="DH120" s="50"/>
      <c r="DI120" s="50"/>
      <c r="DJ120" s="50"/>
      <c r="DK120" s="50"/>
      <c r="DL120" s="50"/>
      <c r="DM120" s="50"/>
      <c r="DN120" s="50"/>
      <c r="DO120" s="50"/>
      <c r="DP120" s="50"/>
      <c r="DQ120" s="50"/>
      <c r="DR120" s="50"/>
      <c r="DS120" s="50"/>
      <c r="DT120" s="50"/>
      <c r="DU120" s="50"/>
      <c r="DV120" s="50"/>
      <c r="DW120" s="50"/>
      <c r="DX120" s="50"/>
      <c r="DY120" s="50"/>
      <c r="DZ120" s="50"/>
      <c r="EA120" s="50"/>
      <c r="EB120" s="50"/>
      <c r="EC120" s="50"/>
      <c r="ED120" s="50"/>
      <c r="EE120" s="50"/>
      <c r="EF120" s="50"/>
      <c r="EG120" s="50"/>
      <c r="EH120" s="50"/>
      <c r="EI120" s="50"/>
      <c r="EJ120" s="50"/>
      <c r="EK120" s="50"/>
      <c r="EL120" s="50"/>
      <c r="EM120" s="50"/>
      <c r="EN120" s="50"/>
      <c r="EO120" s="50"/>
      <c r="EP120" s="50"/>
      <c r="EQ120" s="50"/>
      <c r="ER120" s="50"/>
      <c r="ES120" s="50"/>
      <c r="ET120" s="50"/>
      <c r="EU120" s="50"/>
      <c r="EV120" s="50"/>
      <c r="EW120" s="50"/>
      <c r="EX120" s="50"/>
      <c r="EY120" s="50"/>
      <c r="EZ120" s="50"/>
      <c r="FA120" s="50"/>
      <c r="FB120" s="50"/>
      <c r="FC120" s="50"/>
      <c r="FD120" s="50"/>
      <c r="FE120" s="50"/>
      <c r="FF120" s="50"/>
      <c r="FG120" s="50"/>
      <c r="FH120" s="50"/>
      <c r="FI120" s="50"/>
      <c r="FJ120" s="50"/>
      <c r="FK120" s="50"/>
      <c r="FL120" s="50"/>
      <c r="FM120" s="50"/>
      <c r="FN120" s="50"/>
      <c r="FO120" s="50"/>
      <c r="FP120" s="50"/>
      <c r="FQ120" s="50"/>
      <c r="FR120" s="50"/>
      <c r="FS120" s="50"/>
      <c r="FT120" s="50"/>
      <c r="FU120" s="50"/>
      <c r="FV120" s="50"/>
      <c r="FW120" s="50"/>
      <c r="FX120" s="50"/>
      <c r="FY120" s="50"/>
      <c r="FZ120" s="50"/>
      <c r="GA120" s="50"/>
      <c r="GB120" s="50"/>
      <c r="GC120" s="50"/>
      <c r="GD120" s="50"/>
      <c r="GE120" s="50"/>
      <c r="GF120" s="50"/>
      <c r="GG120" s="50"/>
      <c r="GH120" s="50"/>
      <c r="GI120" s="50"/>
      <c r="GJ120" s="50"/>
      <c r="GK120" s="50"/>
      <c r="GL120" s="50"/>
      <c r="GM120" s="50"/>
      <c r="GN120" s="50"/>
      <c r="GO120" s="50"/>
      <c r="GP120" s="50"/>
      <c r="GQ120" s="50"/>
      <c r="GR120" s="50"/>
      <c r="GS120" s="50"/>
      <c r="GT120" s="50"/>
    </row>
    <row r="121" spans="1:202" s="59" customFormat="1" ht="16.5" thickBot="1">
      <c r="A121" s="71" t="s">
        <v>41</v>
      </c>
      <c r="B121" s="72"/>
      <c r="C121" s="96" t="s">
        <v>15</v>
      </c>
      <c r="D121" s="96" t="str">
        <f t="shared" si="7"/>
        <v>ARC</v>
      </c>
      <c r="E121" s="194"/>
      <c r="F121" s="75">
        <v>38671</v>
      </c>
      <c r="G121" s="1" t="str">
        <f t="shared" si="6"/>
        <v>Lis</v>
      </c>
      <c r="H121" s="160"/>
      <c r="I121" s="160"/>
      <c r="J121" s="160"/>
      <c r="K121" s="160"/>
      <c r="L121" s="160"/>
      <c r="M121" s="160"/>
      <c r="N121" s="160"/>
      <c r="O121" s="160"/>
      <c r="P121" s="160"/>
      <c r="Q121" s="160"/>
      <c r="R121" s="160"/>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8"/>
      <c r="CS121" s="58"/>
      <c r="CT121" s="58"/>
      <c r="CU121" s="58"/>
      <c r="CV121" s="58"/>
      <c r="CW121" s="58"/>
      <c r="CX121" s="58"/>
      <c r="CY121" s="58"/>
      <c r="CZ121" s="58"/>
      <c r="DA121" s="58"/>
      <c r="DB121" s="58"/>
      <c r="DC121" s="58"/>
      <c r="DD121" s="58"/>
      <c r="DE121" s="58"/>
      <c r="DF121" s="58"/>
      <c r="DG121" s="58"/>
      <c r="DH121" s="58"/>
      <c r="DI121" s="58"/>
      <c r="DJ121" s="58"/>
      <c r="DK121" s="58"/>
      <c r="DL121" s="58"/>
      <c r="DM121" s="58"/>
      <c r="DN121" s="58"/>
      <c r="DO121" s="58"/>
      <c r="DP121" s="58"/>
      <c r="DQ121" s="58"/>
      <c r="DR121" s="58"/>
      <c r="DS121" s="58"/>
      <c r="DT121" s="58"/>
      <c r="DU121" s="58"/>
      <c r="DV121" s="58"/>
      <c r="DW121" s="58"/>
      <c r="DX121" s="58"/>
      <c r="DY121" s="58"/>
      <c r="DZ121" s="58"/>
      <c r="EA121" s="58"/>
      <c r="EB121" s="58"/>
      <c r="EC121" s="58"/>
      <c r="ED121" s="58"/>
      <c r="EE121" s="58"/>
      <c r="EF121" s="58"/>
      <c r="EG121" s="58"/>
      <c r="EH121" s="58"/>
      <c r="EI121" s="58"/>
      <c r="EJ121" s="58"/>
      <c r="EK121" s="58"/>
      <c r="EL121" s="58"/>
      <c r="EM121" s="58"/>
      <c r="EN121" s="58"/>
      <c r="EO121" s="58"/>
      <c r="EP121" s="58"/>
      <c r="EQ121" s="58"/>
      <c r="ER121" s="58"/>
      <c r="ES121" s="58"/>
      <c r="ET121" s="58"/>
      <c r="EU121" s="58"/>
      <c r="EV121" s="58"/>
      <c r="EW121" s="58"/>
      <c r="EX121" s="58"/>
      <c r="EY121" s="58"/>
      <c r="EZ121" s="58"/>
      <c r="FA121" s="58"/>
      <c r="FB121" s="58"/>
      <c r="FC121" s="58"/>
      <c r="FD121" s="58"/>
      <c r="FE121" s="58"/>
      <c r="FF121" s="58"/>
      <c r="FG121" s="58"/>
      <c r="FH121" s="58"/>
      <c r="FI121" s="58"/>
      <c r="FJ121" s="58"/>
      <c r="FK121" s="58"/>
      <c r="FL121" s="58"/>
      <c r="FM121" s="58"/>
      <c r="FN121" s="58"/>
      <c r="FO121" s="58"/>
      <c r="FP121" s="58"/>
      <c r="FQ121" s="58"/>
      <c r="FR121" s="58"/>
      <c r="FS121" s="58"/>
      <c r="FT121" s="58"/>
      <c r="FU121" s="58"/>
      <c r="FV121" s="58"/>
      <c r="FW121" s="58"/>
      <c r="FX121" s="58"/>
      <c r="FY121" s="58"/>
      <c r="FZ121" s="58"/>
      <c r="GA121" s="58"/>
      <c r="GB121" s="58"/>
      <c r="GC121" s="58"/>
      <c r="GD121" s="58"/>
      <c r="GE121" s="58"/>
      <c r="GF121" s="58"/>
      <c r="GG121" s="58"/>
      <c r="GH121" s="58"/>
      <c r="GI121" s="58"/>
      <c r="GJ121" s="58"/>
      <c r="GK121" s="58"/>
      <c r="GL121" s="58"/>
      <c r="GM121" s="58"/>
      <c r="GN121" s="58"/>
      <c r="GO121" s="58"/>
      <c r="GP121" s="58"/>
      <c r="GQ121" s="58"/>
      <c r="GR121" s="58"/>
      <c r="GS121" s="58"/>
      <c r="GT121" s="58"/>
    </row>
    <row r="122" spans="1:7" ht="30.75" thickBot="1">
      <c r="A122" s="8" t="s">
        <v>53</v>
      </c>
      <c r="B122" s="34"/>
      <c r="C122" s="15" t="s">
        <v>12</v>
      </c>
      <c r="D122" s="15" t="str">
        <f t="shared" si="7"/>
        <v>ARC</v>
      </c>
      <c r="E122" s="256"/>
      <c r="F122" s="85" t="s">
        <v>54</v>
      </c>
      <c r="G122" s="1" t="str">
        <f t="shared" si="6"/>
        <v>SSB</v>
      </c>
    </row>
    <row r="123" spans="1:7" ht="15.75" thickBot="1">
      <c r="A123" s="8" t="s">
        <v>86</v>
      </c>
      <c r="B123" s="34"/>
      <c r="C123" s="15" t="s">
        <v>12</v>
      </c>
      <c r="D123" s="15" t="str">
        <f t="shared" si="7"/>
        <v>ARC</v>
      </c>
      <c r="E123" s="256"/>
      <c r="F123" s="85">
        <v>38688</v>
      </c>
      <c r="G123" s="1" t="str">
        <f t="shared" si="6"/>
        <v>SSB</v>
      </c>
    </row>
    <row r="124" spans="1:202" s="59" customFormat="1" ht="15">
      <c r="A124" s="265" t="s">
        <v>85</v>
      </c>
      <c r="B124" s="266"/>
      <c r="C124" s="192" t="s">
        <v>15</v>
      </c>
      <c r="D124" s="192" t="str">
        <f t="shared" si="7"/>
        <v>ARC</v>
      </c>
      <c r="E124" s="267"/>
      <c r="F124" s="268">
        <v>38691</v>
      </c>
      <c r="G124" s="1" t="str">
        <f t="shared" si="6"/>
        <v>Lis</v>
      </c>
      <c r="H124" s="160"/>
      <c r="I124" s="160"/>
      <c r="J124" s="160"/>
      <c r="K124" s="160"/>
      <c r="L124" s="160"/>
      <c r="M124" s="160"/>
      <c r="N124" s="160"/>
      <c r="O124" s="160"/>
      <c r="P124" s="160"/>
      <c r="Q124" s="160"/>
      <c r="R124" s="160"/>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c r="CW124" s="58"/>
      <c r="CX124" s="58"/>
      <c r="CY124" s="58"/>
      <c r="CZ124" s="58"/>
      <c r="DA124" s="58"/>
      <c r="DB124" s="58"/>
      <c r="DC124" s="58"/>
      <c r="DD124" s="58"/>
      <c r="DE124" s="58"/>
      <c r="DF124" s="58"/>
      <c r="DG124" s="58"/>
      <c r="DH124" s="58"/>
      <c r="DI124" s="58"/>
      <c r="DJ124" s="58"/>
      <c r="DK124" s="58"/>
      <c r="DL124" s="58"/>
      <c r="DM124" s="58"/>
      <c r="DN124" s="58"/>
      <c r="DO124" s="58"/>
      <c r="DP124" s="58"/>
      <c r="DQ124" s="58"/>
      <c r="DR124" s="58"/>
      <c r="DS124" s="58"/>
      <c r="DT124" s="58"/>
      <c r="DU124" s="58"/>
      <c r="DV124" s="58"/>
      <c r="DW124" s="58"/>
      <c r="DX124" s="58"/>
      <c r="DY124" s="58"/>
      <c r="DZ124" s="58"/>
      <c r="EA124" s="58"/>
      <c r="EB124" s="58"/>
      <c r="EC124" s="58"/>
      <c r="ED124" s="58"/>
      <c r="EE124" s="58"/>
      <c r="EF124" s="58"/>
      <c r="EG124" s="58"/>
      <c r="EH124" s="58"/>
      <c r="EI124" s="58"/>
      <c r="EJ124" s="58"/>
      <c r="EK124" s="58"/>
      <c r="EL124" s="58"/>
      <c r="EM124" s="58"/>
      <c r="EN124" s="58"/>
      <c r="EO124" s="58"/>
      <c r="EP124" s="58"/>
      <c r="EQ124" s="58"/>
      <c r="ER124" s="58"/>
      <c r="ES124" s="58"/>
      <c r="ET124" s="58"/>
      <c r="EU124" s="58"/>
      <c r="EV124" s="58"/>
      <c r="EW124" s="58"/>
      <c r="EX124" s="58"/>
      <c r="EY124" s="58"/>
      <c r="EZ124" s="58"/>
      <c r="FA124" s="58"/>
      <c r="FB124" s="58"/>
      <c r="FC124" s="58"/>
      <c r="FD124" s="58"/>
      <c r="FE124" s="58"/>
      <c r="FF124" s="58"/>
      <c r="FG124" s="58"/>
      <c r="FH124" s="58"/>
      <c r="FI124" s="58"/>
      <c r="FJ124" s="58"/>
      <c r="FK124" s="58"/>
      <c r="FL124" s="58"/>
      <c r="FM124" s="58"/>
      <c r="FN124" s="58"/>
      <c r="FO124" s="58"/>
      <c r="FP124" s="58"/>
      <c r="FQ124" s="58"/>
      <c r="FR124" s="58"/>
      <c r="FS124" s="58"/>
      <c r="FT124" s="58"/>
      <c r="FU124" s="58"/>
      <c r="FV124" s="58"/>
      <c r="FW124" s="58"/>
      <c r="FX124" s="58"/>
      <c r="FY124" s="58"/>
      <c r="FZ124" s="58"/>
      <c r="GA124" s="58"/>
      <c r="GB124" s="58"/>
      <c r="GC124" s="58"/>
      <c r="GD124" s="58"/>
      <c r="GE124" s="58"/>
      <c r="GF124" s="58"/>
      <c r="GG124" s="58"/>
      <c r="GH124" s="58"/>
      <c r="GI124" s="58"/>
      <c r="GJ124" s="58"/>
      <c r="GK124" s="58"/>
      <c r="GL124" s="58"/>
      <c r="GM124" s="58"/>
      <c r="GN124" s="58"/>
      <c r="GO124" s="58"/>
      <c r="GP124" s="58"/>
      <c r="GQ124" s="58"/>
      <c r="GR124" s="58"/>
      <c r="GS124" s="58"/>
      <c r="GT124" s="58"/>
    </row>
    <row r="125" spans="1:6" ht="30" customHeight="1">
      <c r="A125" s="9"/>
      <c r="B125" s="9"/>
      <c r="C125" s="10"/>
      <c r="D125" s="10"/>
      <c r="E125" s="10"/>
      <c r="F125" s="11"/>
    </row>
    <row r="126" spans="1:6" ht="30" customHeight="1">
      <c r="A126" s="6"/>
      <c r="B126" s="6"/>
      <c r="C126" s="2"/>
      <c r="D126" s="2"/>
      <c r="E126" s="2"/>
      <c r="F126" s="4"/>
    </row>
    <row r="127" spans="1:6" ht="30" customHeight="1">
      <c r="A127" s="6"/>
      <c r="B127" s="6"/>
      <c r="C127" s="2"/>
      <c r="D127" s="2"/>
      <c r="E127" s="2"/>
      <c r="F127" s="2"/>
    </row>
    <row r="128" spans="1:6" ht="30" customHeight="1">
      <c r="A128" s="6"/>
      <c r="B128" s="6"/>
      <c r="C128" s="2"/>
      <c r="D128" s="2"/>
      <c r="E128" s="2"/>
      <c r="F128" s="2"/>
    </row>
    <row r="129" spans="1:6" ht="30" customHeight="1">
      <c r="A129" s="6"/>
      <c r="B129" s="6"/>
      <c r="C129" s="2"/>
      <c r="D129" s="2"/>
      <c r="E129" s="2"/>
      <c r="F129" s="2"/>
    </row>
    <row r="130" spans="3:6" ht="30" customHeight="1">
      <c r="C130" s="2"/>
      <c r="D130" s="2"/>
      <c r="E130" s="2"/>
      <c r="F130" s="2"/>
    </row>
    <row r="131" spans="3:6" ht="30" customHeight="1">
      <c r="C131" s="2"/>
      <c r="D131" s="2"/>
      <c r="E131" s="2"/>
      <c r="F131" s="2"/>
    </row>
    <row r="132" spans="3:6" ht="30" customHeight="1">
      <c r="C132" s="2"/>
      <c r="D132" s="2"/>
      <c r="E132" s="2"/>
      <c r="F132" s="2"/>
    </row>
    <row r="133" spans="3:6" ht="30" customHeight="1">
      <c r="C133" s="2"/>
      <c r="D133" s="2"/>
      <c r="E133" s="2"/>
      <c r="F133" s="2"/>
    </row>
    <row r="134" spans="3:6" ht="30" customHeight="1">
      <c r="C134" s="2"/>
      <c r="D134" s="2"/>
      <c r="E134" s="2"/>
      <c r="F134" s="2"/>
    </row>
    <row r="135" spans="3:6" ht="30" customHeight="1">
      <c r="C135" s="2"/>
      <c r="D135" s="2"/>
      <c r="E135" s="2"/>
      <c r="F135" s="2"/>
    </row>
    <row r="136" spans="3:6" ht="30" customHeight="1">
      <c r="C136" s="2"/>
      <c r="D136" s="2"/>
      <c r="E136" s="2"/>
      <c r="F136" s="2"/>
    </row>
    <row r="137" spans="3:6" ht="30" customHeight="1">
      <c r="C137" s="2"/>
      <c r="D137" s="2"/>
      <c r="E137" s="2"/>
      <c r="F137" s="2"/>
    </row>
    <row r="138" spans="3:6" ht="30" customHeight="1">
      <c r="C138" s="2"/>
      <c r="D138" s="2"/>
      <c r="E138" s="2"/>
      <c r="F138" s="2"/>
    </row>
    <row r="139" spans="3:6" ht="30" customHeight="1">
      <c r="C139" s="2"/>
      <c r="D139" s="2"/>
      <c r="E139" s="2"/>
      <c r="F139" s="2"/>
    </row>
    <row r="140" spans="3:6" ht="30" customHeight="1">
      <c r="C140" s="2"/>
      <c r="D140" s="2"/>
      <c r="E140" s="2"/>
      <c r="F140" s="2"/>
    </row>
    <row r="141" spans="3:6" ht="30" customHeight="1">
      <c r="C141" s="2"/>
      <c r="D141" s="2"/>
      <c r="E141" s="2"/>
      <c r="F141" s="2"/>
    </row>
    <row r="142" spans="3:6" ht="30" customHeight="1">
      <c r="C142" s="2"/>
      <c r="D142" s="2"/>
      <c r="E142" s="2"/>
      <c r="F142" s="2"/>
    </row>
    <row r="143" spans="3:6" ht="30" customHeight="1">
      <c r="C143" s="2"/>
      <c r="D143" s="2"/>
      <c r="E143" s="2"/>
      <c r="F143" s="2"/>
    </row>
    <row r="144" spans="3:6" ht="30" customHeight="1">
      <c r="C144" s="2"/>
      <c r="D144" s="2"/>
      <c r="E144" s="2"/>
      <c r="F144" s="2"/>
    </row>
    <row r="145" spans="3:6" ht="30" customHeight="1">
      <c r="C145" s="2"/>
      <c r="D145" s="2"/>
      <c r="E145" s="2"/>
      <c r="F145" s="2"/>
    </row>
    <row r="146" spans="3:6" ht="30" customHeight="1">
      <c r="C146" s="2"/>
      <c r="D146" s="2"/>
      <c r="E146" s="2"/>
      <c r="F146" s="2"/>
    </row>
    <row r="147" spans="3:6" ht="30" customHeight="1">
      <c r="C147" s="2"/>
      <c r="D147" s="2"/>
      <c r="E147" s="2"/>
      <c r="F147" s="2"/>
    </row>
    <row r="148" spans="3:6" ht="30" customHeight="1">
      <c r="C148" s="2"/>
      <c r="D148" s="2"/>
      <c r="E148" s="2"/>
      <c r="F148" s="2"/>
    </row>
    <row r="149" spans="3:6" ht="30" customHeight="1">
      <c r="C149" s="2"/>
      <c r="D149" s="2"/>
      <c r="E149" s="2"/>
      <c r="F149" s="2"/>
    </row>
    <row r="150" spans="3:6" ht="30" customHeight="1">
      <c r="C150" s="2"/>
      <c r="D150" s="2"/>
      <c r="E150" s="2"/>
      <c r="F150" s="2"/>
    </row>
    <row r="151" spans="3:6" ht="30" customHeight="1">
      <c r="C151" s="2"/>
      <c r="D151" s="2"/>
      <c r="E151" s="2"/>
      <c r="F151" s="2"/>
    </row>
    <row r="152" spans="3:6" ht="30" customHeight="1">
      <c r="C152" s="2"/>
      <c r="D152" s="2"/>
      <c r="E152" s="2"/>
      <c r="F152" s="2"/>
    </row>
    <row r="153" spans="3:6" ht="30" customHeight="1">
      <c r="C153" s="2"/>
      <c r="D153" s="2"/>
      <c r="E153" s="2"/>
      <c r="F153" s="2"/>
    </row>
    <row r="154" spans="3:6" ht="30" customHeight="1">
      <c r="C154" s="2"/>
      <c r="D154" s="2"/>
      <c r="E154" s="2"/>
      <c r="F154" s="2"/>
    </row>
    <row r="155" spans="3:6" ht="30" customHeight="1">
      <c r="C155" s="2"/>
      <c r="D155" s="2"/>
      <c r="E155" s="2"/>
      <c r="F155" s="2"/>
    </row>
    <row r="156" spans="3:6" ht="30" customHeight="1">
      <c r="C156" s="2"/>
      <c r="D156" s="2"/>
      <c r="E156" s="2"/>
      <c r="F156" s="2"/>
    </row>
    <row r="157" spans="3:6" ht="30" customHeight="1">
      <c r="C157" s="2"/>
      <c r="D157" s="2"/>
      <c r="E157" s="2"/>
      <c r="F157" s="2"/>
    </row>
    <row r="158" spans="3:6" ht="30" customHeight="1">
      <c r="C158" s="2"/>
      <c r="D158" s="2"/>
      <c r="E158" s="2"/>
      <c r="F158" s="2"/>
    </row>
    <row r="159" spans="3:6" ht="30" customHeight="1">
      <c r="C159" s="2"/>
      <c r="D159" s="2"/>
      <c r="E159" s="2"/>
      <c r="F159" s="2"/>
    </row>
    <row r="160" spans="3:6" ht="30" customHeight="1">
      <c r="C160" s="2"/>
      <c r="D160" s="2"/>
      <c r="E160" s="2"/>
      <c r="F160" s="2"/>
    </row>
    <row r="161" spans="3:6" ht="30" customHeight="1">
      <c r="C161" s="2"/>
      <c r="D161" s="2"/>
      <c r="E161" s="2"/>
      <c r="F161" s="2"/>
    </row>
    <row r="162" spans="3:6" ht="30" customHeight="1">
      <c r="C162" s="2"/>
      <c r="D162" s="2"/>
      <c r="E162" s="2"/>
      <c r="F162" s="2"/>
    </row>
    <row r="163" spans="3:6" ht="30" customHeight="1">
      <c r="C163" s="2"/>
      <c r="D163" s="2"/>
      <c r="E163" s="2"/>
      <c r="F163" s="2"/>
    </row>
    <row r="164" spans="3:6" ht="30" customHeight="1">
      <c r="C164" s="2"/>
      <c r="D164" s="2"/>
      <c r="E164" s="2"/>
      <c r="F164" s="2"/>
    </row>
    <row r="165" spans="3:6" ht="30" customHeight="1">
      <c r="C165" s="2"/>
      <c r="D165" s="2"/>
      <c r="E165" s="2"/>
      <c r="F165" s="2"/>
    </row>
    <row r="166" spans="3:6" ht="30" customHeight="1">
      <c r="C166" s="2"/>
      <c r="D166" s="2"/>
      <c r="E166" s="2"/>
      <c r="F166" s="2"/>
    </row>
    <row r="167" spans="3:6" ht="30" customHeight="1">
      <c r="C167" s="2"/>
      <c r="D167" s="2"/>
      <c r="E167" s="2"/>
      <c r="F167" s="2"/>
    </row>
  </sheetData>
  <autoFilter ref="D4:D124"/>
  <printOptions/>
  <pageMargins left="0.5" right="0.5" top="0.5" bottom="0.5" header="0" footer="0"/>
  <pageSetup fitToHeight="6" fitToWidth="1" horizontalDpi="600" verticalDpi="600" orientation="portrait" scale="77" r:id="rId1"/>
  <headerFooter alignWithMargins="0">
    <oddFooter>&amp;L&amp;D&amp;CFilename:  &amp;F&amp;RPage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