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985" tabRatio="671" activeTab="0"/>
  </bookViews>
  <sheets>
    <sheet name="Vtap" sheetId="1" r:id="rId1"/>
    <sheet name="P-Heater" sheetId="2" r:id="rId2"/>
    <sheet name="S-Heater" sheetId="3" r:id="rId3"/>
    <sheet name="Low-Voltage" sheetId="4" r:id="rId4"/>
  </sheets>
  <definedNames>
    <definedName name="_xlnm.Print_Area" localSheetId="3">'Low-Voltage'!$A$1:$G$410</definedName>
    <definedName name="_xlnm.Print_Area" localSheetId="1">'P-Heater'!$A$1:$G$18</definedName>
    <definedName name="_xlnm.Print_Area" localSheetId="2">'S-Heater'!$A$1:$G$30</definedName>
    <definedName name="_xlnm.Print_Area" localSheetId="0">'Vtap'!$A$1:$K$119</definedName>
  </definedNames>
  <calcPr fullCalcOnLoad="1"/>
</workbook>
</file>

<file path=xl/sharedStrings.xml><?xml version="1.0" encoding="utf-8"?>
<sst xmlns="http://schemas.openxmlformats.org/spreadsheetml/2006/main" count="1824" uniqueCount="718">
  <si>
    <t>Wire Color</t>
  </si>
  <si>
    <t>Conn.Pin</t>
  </si>
  <si>
    <t>Red</t>
  </si>
  <si>
    <t>Magnet</t>
  </si>
  <si>
    <t>I+</t>
  </si>
  <si>
    <t>I-</t>
  </si>
  <si>
    <t>Coil</t>
  </si>
  <si>
    <t>Layer</t>
  </si>
  <si>
    <t>(#)</t>
  </si>
  <si>
    <t>(ABCD)</t>
  </si>
  <si>
    <t>B</t>
  </si>
  <si>
    <t>Schem.Wire ID</t>
  </si>
  <si>
    <t>WireFn</t>
  </si>
  <si>
    <t>SH</t>
  </si>
  <si>
    <t>(Module-Pin)</t>
  </si>
  <si>
    <t>(color)</t>
  </si>
  <si>
    <t>TypeCoilLayFn</t>
  </si>
  <si>
    <t>A</t>
  </si>
  <si>
    <t>VT</t>
  </si>
  <si>
    <t>Seq.</t>
  </si>
  <si>
    <t>Blk</t>
  </si>
  <si>
    <t>Brn</t>
  </si>
  <si>
    <t>Female</t>
  </si>
  <si>
    <t>(#, wrt Ld)</t>
  </si>
  <si>
    <t>Yel</t>
  </si>
  <si>
    <t>Grn</t>
  </si>
  <si>
    <t>Blu</t>
  </si>
  <si>
    <t>Wht</t>
  </si>
  <si>
    <t>(Seq.ID)</t>
  </si>
  <si>
    <t>V1+</t>
  </si>
  <si>
    <t>V1-</t>
  </si>
  <si>
    <t>V2+</t>
  </si>
  <si>
    <t>V2-</t>
  </si>
  <si>
    <t>V3-</t>
  </si>
  <si>
    <t>V4+</t>
  </si>
  <si>
    <t>V4-</t>
  </si>
  <si>
    <t>V3+</t>
  </si>
  <si>
    <t>Low-Voltage Wiring Table</t>
  </si>
  <si>
    <t>SG</t>
  </si>
  <si>
    <t>DevType</t>
  </si>
  <si>
    <t>Spot-Heater Wiring Table</t>
  </si>
  <si>
    <t>(Seq/Fn)</t>
  </si>
  <si>
    <t>Male</t>
  </si>
  <si>
    <t>Turn#</t>
  </si>
  <si>
    <t>PH</t>
  </si>
  <si>
    <t>(wrt.pole)</t>
  </si>
  <si>
    <t>Type</t>
  </si>
  <si>
    <t>(ID)</t>
  </si>
  <si>
    <t>Pin-Seq</t>
  </si>
  <si>
    <t>RE-LS</t>
  </si>
  <si>
    <t>LE-LS</t>
  </si>
  <si>
    <t>(Description)</t>
  </si>
  <si>
    <t>Protection-Heater Wiring Table</t>
  </si>
  <si>
    <t>Voltage-Tap Connector Wiring Table</t>
  </si>
  <si>
    <t>Physical.Location</t>
  </si>
  <si>
    <t>(TypeCoilLaySeq)</t>
  </si>
  <si>
    <t>(Coil-ID)</t>
  </si>
  <si>
    <t>(from Bore)</t>
  </si>
  <si>
    <t>Phys.Description</t>
  </si>
  <si>
    <t>Note:</t>
  </si>
  <si>
    <t>Phys.description</t>
  </si>
  <si>
    <t>(Text)</t>
  </si>
  <si>
    <t>SG01-1</t>
  </si>
  <si>
    <t>SG01-2</t>
  </si>
  <si>
    <t>SG01-3</t>
  </si>
  <si>
    <t>SG01-4</t>
  </si>
  <si>
    <t>SG01-5</t>
  </si>
  <si>
    <t>SG01-6</t>
  </si>
  <si>
    <t>SG01-7</t>
  </si>
  <si>
    <t>SG01-8</t>
  </si>
  <si>
    <t>SG01-9</t>
  </si>
  <si>
    <t>SG01-10</t>
  </si>
  <si>
    <t>SG01-11</t>
  </si>
  <si>
    <t>SG01-12</t>
  </si>
  <si>
    <t>SG01-13</t>
  </si>
  <si>
    <t>SG01-14</t>
  </si>
  <si>
    <t>SG01-15</t>
  </si>
  <si>
    <t>SG01-16</t>
  </si>
  <si>
    <t>SG01-17</t>
  </si>
  <si>
    <t>Coil:</t>
  </si>
  <si>
    <t>09</t>
  </si>
  <si>
    <t>10</t>
  </si>
  <si>
    <t>12</t>
  </si>
  <si>
    <t>13</t>
  </si>
  <si>
    <t>Splice-NbTi side</t>
  </si>
  <si>
    <t>Splice NbSn side</t>
  </si>
  <si>
    <t>Empty</t>
  </si>
  <si>
    <t>VT01-M1-1</t>
  </si>
  <si>
    <t>VT01-M1-2</t>
  </si>
  <si>
    <t>VT01-M1-3</t>
  </si>
  <si>
    <t>VT01-M1-4</t>
  </si>
  <si>
    <t>VT01-M1-5</t>
  </si>
  <si>
    <t>VT01-M2-1</t>
  </si>
  <si>
    <t>VT01-M2-2</t>
  </si>
  <si>
    <t>VT01-M2-3</t>
  </si>
  <si>
    <t>VT01-M2-4</t>
  </si>
  <si>
    <t>VT01-M2-5</t>
  </si>
  <si>
    <t>VT01-M3-1</t>
  </si>
  <si>
    <t>VT01-M3-2</t>
  </si>
  <si>
    <t>VT01-M3-3</t>
  </si>
  <si>
    <t>VT01-M3-4</t>
  </si>
  <si>
    <t>VT01-M3-5</t>
  </si>
  <si>
    <t>VT01-M4-1</t>
  </si>
  <si>
    <t>VT01-M4-2</t>
  </si>
  <si>
    <t>VT01-M4-3</t>
  </si>
  <si>
    <t>VT01-M4-4</t>
  </si>
  <si>
    <t>VT01-M4-5</t>
  </si>
  <si>
    <t>VT02-M1-1</t>
  </si>
  <si>
    <t>VT02-M1-2</t>
  </si>
  <si>
    <t>VT02-M1-3</t>
  </si>
  <si>
    <t>VT02-M1-4</t>
  </si>
  <si>
    <t>VT02-M1-5</t>
  </si>
  <si>
    <t>VT02-M2-1</t>
  </si>
  <si>
    <t>VT02-M2-2</t>
  </si>
  <si>
    <t>VT02-M2-3</t>
  </si>
  <si>
    <t>VT02-M2-4</t>
  </si>
  <si>
    <t>VT02-M2-5</t>
  </si>
  <si>
    <t>VT02-M3-1</t>
  </si>
  <si>
    <t>VT02-M3-2</t>
  </si>
  <si>
    <t>VT02-M3-3</t>
  </si>
  <si>
    <t>VT02-M3-4</t>
  </si>
  <si>
    <t>VT02-M3-5</t>
  </si>
  <si>
    <t>VT02-M4-1</t>
  </si>
  <si>
    <t>VT02-M4-2</t>
  </si>
  <si>
    <t>VT02-M4-3</t>
  </si>
  <si>
    <t>VT02-M4-4</t>
  </si>
  <si>
    <t>VT02-M4-5</t>
  </si>
  <si>
    <t>VT03-M1-1</t>
  </si>
  <si>
    <t>VT03-M1-2</t>
  </si>
  <si>
    <t>VT03-M1-3</t>
  </si>
  <si>
    <t>VT03-M1-4</t>
  </si>
  <si>
    <t>VT03-M1-5</t>
  </si>
  <si>
    <t>VT03-M2-1</t>
  </si>
  <si>
    <t>VT03-M2-2</t>
  </si>
  <si>
    <t>VT03-M2-3</t>
  </si>
  <si>
    <t>VT03-M2-4</t>
  </si>
  <si>
    <t>VT03-M2-5</t>
  </si>
  <si>
    <t>VT03-M3-1</t>
  </si>
  <si>
    <t>VT03-M3-2</t>
  </si>
  <si>
    <t>VT03-M3-3</t>
  </si>
  <si>
    <t>VT03-M3-4</t>
  </si>
  <si>
    <t>VT03-M3-5</t>
  </si>
  <si>
    <t>VT03-M4-1</t>
  </si>
  <si>
    <t>VT03-M4-2</t>
  </si>
  <si>
    <t>VT03-M4-3</t>
  </si>
  <si>
    <t>VT03-M4-4</t>
  </si>
  <si>
    <t>VT03-M4-5</t>
  </si>
  <si>
    <t>VT04-M1-1</t>
  </si>
  <si>
    <t>VT04-M1-2</t>
  </si>
  <si>
    <t>VT04-M1-3</t>
  </si>
  <si>
    <t>VT04-M1-4</t>
  </si>
  <si>
    <t>VT04-M1-5</t>
  </si>
  <si>
    <t>VT04-M2-1</t>
  </si>
  <si>
    <t>VT04-M2-2</t>
  </si>
  <si>
    <t>VT04-M2-3</t>
  </si>
  <si>
    <t>VT04-M2-4</t>
  </si>
  <si>
    <t>VT04-M2-5</t>
  </si>
  <si>
    <t>VT04-M3-1</t>
  </si>
  <si>
    <t>VT04-M3-2</t>
  </si>
  <si>
    <t>VT04-M3-3</t>
  </si>
  <si>
    <t>VT04-M3-4</t>
  </si>
  <si>
    <t>VT04-M3-5</t>
  </si>
  <si>
    <t>VT04-M4-1</t>
  </si>
  <si>
    <t>VT04-M4-2</t>
  </si>
  <si>
    <t>VT04-M4-3</t>
  </si>
  <si>
    <t>VT04-M4-4</t>
  </si>
  <si>
    <t>VT04-M4-5</t>
  </si>
  <si>
    <t>M</t>
  </si>
  <si>
    <t>VT05-M1-1</t>
  </si>
  <si>
    <t>VT05-M1-2</t>
  </si>
  <si>
    <t>VT05-M1-3</t>
  </si>
  <si>
    <t>VT05-M1-4</t>
  </si>
  <si>
    <t>VT05-M1-5</t>
  </si>
  <si>
    <t>VT05-M2-1</t>
  </si>
  <si>
    <t>VT05-M2-2</t>
  </si>
  <si>
    <t>VT05-M2-3</t>
  </si>
  <si>
    <t>VT05-M2-4</t>
  </si>
  <si>
    <t>VT05-M2-5</t>
  </si>
  <si>
    <t>VT05-M3-1</t>
  </si>
  <si>
    <t>VT05-M3-2</t>
  </si>
  <si>
    <t>VT05-M3-3</t>
  </si>
  <si>
    <t>VT05-M3-4</t>
  </si>
  <si>
    <t>VT05-M3-5</t>
  </si>
  <si>
    <t>VT05-M4-1</t>
  </si>
  <si>
    <t>VT05-M4-2</t>
  </si>
  <si>
    <t>VT05-M4-3</t>
  </si>
  <si>
    <t>VT05-M4-4</t>
  </si>
  <si>
    <t>VT05-M4-5</t>
  </si>
  <si>
    <t>VTMP</t>
  </si>
  <si>
    <t>VTMCP</t>
  </si>
  <si>
    <t>VTMCN</t>
  </si>
  <si>
    <t>VTMN</t>
  </si>
  <si>
    <t>TQC01</t>
  </si>
  <si>
    <t>(only) Outer-Layer Protection Heaters in TQC01</t>
  </si>
  <si>
    <t>VTQ13</t>
  </si>
  <si>
    <t>VTQ24</t>
  </si>
  <si>
    <t>I1+</t>
  </si>
  <si>
    <t>I1-</t>
  </si>
  <si>
    <t>I2+</t>
  </si>
  <si>
    <t>I2-</t>
  </si>
  <si>
    <t>I3+</t>
  </si>
  <si>
    <t>I3-</t>
  </si>
  <si>
    <t>I4+</t>
  </si>
  <si>
    <t>I4-</t>
  </si>
  <si>
    <t>Coil/Magnet</t>
  </si>
  <si>
    <t>Key</t>
  </si>
  <si>
    <t xml:space="preserve"> </t>
  </si>
  <si>
    <t>SH1</t>
  </si>
  <si>
    <t>SH2</t>
  </si>
  <si>
    <t>Spot H V1</t>
  </si>
  <si>
    <t>Spot H V2</t>
  </si>
  <si>
    <t>M1-1</t>
  </si>
  <si>
    <t>M1-2</t>
  </si>
  <si>
    <t>M2-1</t>
  </si>
  <si>
    <t>M2-2</t>
  </si>
  <si>
    <t>M3-1</t>
  </si>
  <si>
    <t>M3-2</t>
  </si>
  <si>
    <t>M4-1</t>
  </si>
  <si>
    <t>M4-2</t>
  </si>
  <si>
    <t>09 Outer-layer I+</t>
  </si>
  <si>
    <t>09 Outer-layer I-</t>
  </si>
  <si>
    <t>10 Outer-layer I+</t>
  </si>
  <si>
    <t>10 Outer-layer I-</t>
  </si>
  <si>
    <t>13 Outer-layer I-</t>
  </si>
  <si>
    <t>13 Outer-layer I+</t>
  </si>
  <si>
    <t>12 Outer-layer I-</t>
  </si>
  <si>
    <t>12 Outer-layer I+</t>
  </si>
  <si>
    <t>SH2-1</t>
  </si>
  <si>
    <t>SH1-1</t>
  </si>
  <si>
    <t>SH1-2</t>
  </si>
  <si>
    <t>SH1-3</t>
  </si>
  <si>
    <t>SH1-4</t>
  </si>
  <si>
    <t>SH2-2</t>
  </si>
  <si>
    <t>SH3-3</t>
  </si>
  <si>
    <t>SH2-4</t>
  </si>
  <si>
    <t>SH2-3</t>
  </si>
  <si>
    <t>SH2-5</t>
  </si>
  <si>
    <t>SH3-1</t>
  </si>
  <si>
    <t>SH3-2</t>
  </si>
  <si>
    <t>SH3-4</t>
  </si>
  <si>
    <t>SH3-5</t>
  </si>
  <si>
    <t>SH4-1</t>
  </si>
  <si>
    <t>SH4-2</t>
  </si>
  <si>
    <t>SH4-3</t>
  </si>
  <si>
    <t>SH4-4</t>
  </si>
  <si>
    <t>SH4-5</t>
  </si>
  <si>
    <t>SH1-5</t>
  </si>
  <si>
    <t>SG02-1</t>
  </si>
  <si>
    <t>SG02-2</t>
  </si>
  <si>
    <t>SG02-3</t>
  </si>
  <si>
    <t>SG02-4</t>
  </si>
  <si>
    <t>SG02-5</t>
  </si>
  <si>
    <t>SG02-6</t>
  </si>
  <si>
    <t>SG02-7</t>
  </si>
  <si>
    <t>SG02-8</t>
  </si>
  <si>
    <t>SG02-9</t>
  </si>
  <si>
    <t>SG02-10</t>
  </si>
  <si>
    <t>SG02-11</t>
  </si>
  <si>
    <t>SG02-12</t>
  </si>
  <si>
    <t>SG02-13</t>
  </si>
  <si>
    <t>SG02-14</t>
  </si>
  <si>
    <t>SG02-15</t>
  </si>
  <si>
    <t>SG02-16</t>
  </si>
  <si>
    <t>SG02-17</t>
  </si>
  <si>
    <t>SG03-1</t>
  </si>
  <si>
    <t>SG03-3</t>
  </si>
  <si>
    <t>SG03-2</t>
  </si>
  <si>
    <t>SG03-4</t>
  </si>
  <si>
    <t>SG03-5</t>
  </si>
  <si>
    <t>SG03-6</t>
  </si>
  <si>
    <t>SG03-7</t>
  </si>
  <si>
    <t>SG03-8</t>
  </si>
  <si>
    <t>SG03-9</t>
  </si>
  <si>
    <t>SG03-10</t>
  </si>
  <si>
    <t>SG03-11</t>
  </si>
  <si>
    <t>SG03-12</t>
  </si>
  <si>
    <t>SG03-13</t>
  </si>
  <si>
    <t>SG03-14</t>
  </si>
  <si>
    <t>SG03-15</t>
  </si>
  <si>
    <t>SG03-16</t>
  </si>
  <si>
    <t>SG03-17</t>
  </si>
  <si>
    <t>SG04-1</t>
  </si>
  <si>
    <t>SG04-2</t>
  </si>
  <si>
    <t>SG04-3</t>
  </si>
  <si>
    <t>SG04-4</t>
  </si>
  <si>
    <t>SG04-5</t>
  </si>
  <si>
    <t>SG04-6</t>
  </si>
  <si>
    <t>SG04-7</t>
  </si>
  <si>
    <t>SG04-8</t>
  </si>
  <si>
    <t>SG04-9</t>
  </si>
  <si>
    <t>SG04-10</t>
  </si>
  <si>
    <t>SG04-11</t>
  </si>
  <si>
    <t>SG04-12</t>
  </si>
  <si>
    <t>SG04-13</t>
  </si>
  <si>
    <t>SG04-14</t>
  </si>
  <si>
    <t>SG04-15</t>
  </si>
  <si>
    <t>SG04-16</t>
  </si>
  <si>
    <t>SG04-17</t>
  </si>
  <si>
    <t>CS</t>
  </si>
  <si>
    <t>SG05-1</t>
  </si>
  <si>
    <t>SG05-2</t>
  </si>
  <si>
    <t>SG05-3</t>
  </si>
  <si>
    <t>SG05-4</t>
  </si>
  <si>
    <t>SG05-5</t>
  </si>
  <si>
    <t>SG05-6</t>
  </si>
  <si>
    <t>SG05-7</t>
  </si>
  <si>
    <t>SG05-8</t>
  </si>
  <si>
    <t>SG05-9</t>
  </si>
  <si>
    <t>SG05-10</t>
  </si>
  <si>
    <t>SG05-11</t>
  </si>
  <si>
    <t>SG05-12</t>
  </si>
  <si>
    <t>SG05-13</t>
  </si>
  <si>
    <t>SG05-14</t>
  </si>
  <si>
    <t>SG05-15</t>
  </si>
  <si>
    <t>SG05-16</t>
  </si>
  <si>
    <t>SG05-17</t>
  </si>
  <si>
    <t>SG06-1</t>
  </si>
  <si>
    <t>SG06-2</t>
  </si>
  <si>
    <t>SG06-3</t>
  </si>
  <si>
    <t>SG06-4</t>
  </si>
  <si>
    <t>SG06-5</t>
  </si>
  <si>
    <t>SG06-6</t>
  </si>
  <si>
    <t>SG06-7</t>
  </si>
  <si>
    <t>SG06-8</t>
  </si>
  <si>
    <t>SG06-9</t>
  </si>
  <si>
    <t>SG06-10</t>
  </si>
  <si>
    <t>SG06-11</t>
  </si>
  <si>
    <t>SG06-12</t>
  </si>
  <si>
    <t>SG06-13</t>
  </si>
  <si>
    <t>SG06-14</t>
  </si>
  <si>
    <t>SG06-15</t>
  </si>
  <si>
    <t>SG06-16</t>
  </si>
  <si>
    <t>SG06-17</t>
  </si>
  <si>
    <t>SG07-1</t>
  </si>
  <si>
    <t>SG07-2</t>
  </si>
  <si>
    <t>SG07-3</t>
  </si>
  <si>
    <t>SG07-4</t>
  </si>
  <si>
    <t>SG07-5</t>
  </si>
  <si>
    <t>SG07-6</t>
  </si>
  <si>
    <t>SG07-7</t>
  </si>
  <si>
    <t>SG07-8</t>
  </si>
  <si>
    <t>SG07-9</t>
  </si>
  <si>
    <t>SG07-10</t>
  </si>
  <si>
    <t>SG07-11</t>
  </si>
  <si>
    <t>SG07-12</t>
  </si>
  <si>
    <t>SG07-13</t>
  </si>
  <si>
    <t>SG07-14</t>
  </si>
  <si>
    <t>SG07-15</t>
  </si>
  <si>
    <t>SG07-16</t>
  </si>
  <si>
    <t>SG07-17</t>
  </si>
  <si>
    <t>Control Spacers</t>
  </si>
  <si>
    <t>I5+</t>
  </si>
  <si>
    <t>I5-</t>
  </si>
  <si>
    <t>V5+</t>
  </si>
  <si>
    <t>V5-</t>
  </si>
  <si>
    <t>I6+</t>
  </si>
  <si>
    <t>I6-</t>
  </si>
  <si>
    <t>V6+</t>
  </si>
  <si>
    <t>V6-</t>
  </si>
  <si>
    <t>I7+</t>
  </si>
  <si>
    <t>I7-</t>
  </si>
  <si>
    <t>V7+</t>
  </si>
  <si>
    <t>V7-</t>
  </si>
  <si>
    <t>I8+</t>
  </si>
  <si>
    <t>I8-</t>
  </si>
  <si>
    <t>V8+</t>
  </si>
  <si>
    <t>V8-</t>
  </si>
  <si>
    <t>I9+</t>
  </si>
  <si>
    <t>I9-</t>
  </si>
  <si>
    <t>V9+</t>
  </si>
  <si>
    <t>V9-</t>
  </si>
  <si>
    <t>I10+</t>
  </si>
  <si>
    <t>I10-</t>
  </si>
  <si>
    <t>V10+</t>
  </si>
  <si>
    <t>V10-</t>
  </si>
  <si>
    <t>SK</t>
  </si>
  <si>
    <t>Layer/Loc</t>
  </si>
  <si>
    <t>Control Spacer/Skin</t>
  </si>
  <si>
    <t>SG08-1</t>
  </si>
  <si>
    <t>SG08-2</t>
  </si>
  <si>
    <t>SG08-3</t>
  </si>
  <si>
    <t>SG08-4</t>
  </si>
  <si>
    <t>SG08-5</t>
  </si>
  <si>
    <t>SG08-6</t>
  </si>
  <si>
    <t>SG08-7</t>
  </si>
  <si>
    <t>SG08-8</t>
  </si>
  <si>
    <t>SG08-9</t>
  </si>
  <si>
    <t>SG08-10</t>
  </si>
  <si>
    <t>SG08-11</t>
  </si>
  <si>
    <t>SG08-12</t>
  </si>
  <si>
    <t>SG08-13</t>
  </si>
  <si>
    <t>SG08-14</t>
  </si>
  <si>
    <t>SG08-15</t>
  </si>
  <si>
    <t>SG08-16</t>
  </si>
  <si>
    <t>SG08-17</t>
  </si>
  <si>
    <t>SG09-1</t>
  </si>
  <si>
    <t>SG09-2</t>
  </si>
  <si>
    <t>SG09-3</t>
  </si>
  <si>
    <t>SG09-4</t>
  </si>
  <si>
    <t>SG09-5</t>
  </si>
  <si>
    <t>SG09-6</t>
  </si>
  <si>
    <t>SG09-7</t>
  </si>
  <si>
    <t>SG09-8</t>
  </si>
  <si>
    <t>SG09-9</t>
  </si>
  <si>
    <t>SG09-10</t>
  </si>
  <si>
    <t>SG09-11</t>
  </si>
  <si>
    <t>SG09-12</t>
  </si>
  <si>
    <t>SG09-13</t>
  </si>
  <si>
    <t>SG09-14</t>
  </si>
  <si>
    <t>SG09-15</t>
  </si>
  <si>
    <t>SG09-16</t>
  </si>
  <si>
    <t>SG09-17</t>
  </si>
  <si>
    <t>SG010-1</t>
  </si>
  <si>
    <t>SG010-2</t>
  </si>
  <si>
    <t>SG010-3</t>
  </si>
  <si>
    <t>SG010-4</t>
  </si>
  <si>
    <t>SG010-5</t>
  </si>
  <si>
    <t>SG010-6</t>
  </si>
  <si>
    <t>SG010-7</t>
  </si>
  <si>
    <t>SG010-8</t>
  </si>
  <si>
    <t>SG0109</t>
  </si>
  <si>
    <t>SG010-10</t>
  </si>
  <si>
    <t>SG010-11</t>
  </si>
  <si>
    <t>SG010-12</t>
  </si>
  <si>
    <t>SG010-13</t>
  </si>
  <si>
    <t>SG010-14</t>
  </si>
  <si>
    <t>SG010-15</t>
  </si>
  <si>
    <t>SG010-16</t>
  </si>
  <si>
    <t>SG010-17</t>
  </si>
  <si>
    <t>SG11-1</t>
  </si>
  <si>
    <t>SG11-2</t>
  </si>
  <si>
    <t>SG11-3</t>
  </si>
  <si>
    <t>SG11-5</t>
  </si>
  <si>
    <t>SG11-6</t>
  </si>
  <si>
    <t>SG11-7</t>
  </si>
  <si>
    <t>SG11-8</t>
  </si>
  <si>
    <t>SG11-9</t>
  </si>
  <si>
    <t>SG11-10</t>
  </si>
  <si>
    <t>SG11-11</t>
  </si>
  <si>
    <t>SG11-12</t>
  </si>
  <si>
    <t>SG11-13</t>
  </si>
  <si>
    <t>SG11-14</t>
  </si>
  <si>
    <t>SG11-15</t>
  </si>
  <si>
    <t>SG11-16</t>
  </si>
  <si>
    <t>SG11-4</t>
  </si>
  <si>
    <t>SG11-17</t>
  </si>
  <si>
    <t>SG12-1</t>
  </si>
  <si>
    <t>SG12-2</t>
  </si>
  <si>
    <t>SG12-3</t>
  </si>
  <si>
    <t>SG12-4</t>
  </si>
  <si>
    <t>SG12-5</t>
  </si>
  <si>
    <t>SG12-6</t>
  </si>
  <si>
    <t>SG12-7</t>
  </si>
  <si>
    <t>SG12-8</t>
  </si>
  <si>
    <t>SG12-9</t>
  </si>
  <si>
    <t>SG12-10</t>
  </si>
  <si>
    <t>SG12-11</t>
  </si>
  <si>
    <t>SG12-12</t>
  </si>
  <si>
    <t>SG12-13</t>
  </si>
  <si>
    <t>SG12-14</t>
  </si>
  <si>
    <t>SG12-15</t>
  </si>
  <si>
    <t>SG12-16</t>
  </si>
  <si>
    <t>SG12-17</t>
  </si>
  <si>
    <t>SG13-1</t>
  </si>
  <si>
    <t>SG13-2</t>
  </si>
  <si>
    <t>SG13-3</t>
  </si>
  <si>
    <t>SG13-4</t>
  </si>
  <si>
    <t>SG13-5</t>
  </si>
  <si>
    <t>SG13-6</t>
  </si>
  <si>
    <t>SG13-7</t>
  </si>
  <si>
    <t>SG13-8</t>
  </si>
  <si>
    <t>SG13-9</t>
  </si>
  <si>
    <t>SG13-10</t>
  </si>
  <si>
    <t>SG13-11</t>
  </si>
  <si>
    <t>SG13-12</t>
  </si>
  <si>
    <t>SG13-13</t>
  </si>
  <si>
    <t>SG13-14</t>
  </si>
  <si>
    <t>SG13-15</t>
  </si>
  <si>
    <t>SG13-16</t>
  </si>
  <si>
    <t>SG13-17</t>
  </si>
  <si>
    <t>SG14-1</t>
  </si>
  <si>
    <t>SG14-2</t>
  </si>
  <si>
    <t>SG14-3</t>
  </si>
  <si>
    <t>SG14-4</t>
  </si>
  <si>
    <t>SG14-5</t>
  </si>
  <si>
    <t>SG14-6</t>
  </si>
  <si>
    <t>SG14-7</t>
  </si>
  <si>
    <t>SG14-8</t>
  </si>
  <si>
    <t>SG14-9</t>
  </si>
  <si>
    <t>SG14-10</t>
  </si>
  <si>
    <t>SG14-11</t>
  </si>
  <si>
    <t>SG14-12</t>
  </si>
  <si>
    <t>SG14-13</t>
  </si>
  <si>
    <t>SG14-14</t>
  </si>
  <si>
    <t>SG14-15</t>
  </si>
  <si>
    <t>SG14-16</t>
  </si>
  <si>
    <t>SG14-17</t>
  </si>
  <si>
    <t>SG15-1</t>
  </si>
  <si>
    <t>SG15-2</t>
  </si>
  <si>
    <t>SG15-3</t>
  </si>
  <si>
    <t>SG15-4</t>
  </si>
  <si>
    <t>SG15-5</t>
  </si>
  <si>
    <t>SG15-6</t>
  </si>
  <si>
    <t>SG15-7</t>
  </si>
  <si>
    <t>SG15-8</t>
  </si>
  <si>
    <t>SG15-9</t>
  </si>
  <si>
    <t>SG15-10</t>
  </si>
  <si>
    <t>SG15-11</t>
  </si>
  <si>
    <t>SG15-12</t>
  </si>
  <si>
    <t>SG15-13</t>
  </si>
  <si>
    <t>SG15-14</t>
  </si>
  <si>
    <t>SG15-15</t>
  </si>
  <si>
    <t>SG15-16</t>
  </si>
  <si>
    <t>SG16-1</t>
  </si>
  <si>
    <t>SG16-2</t>
  </si>
  <si>
    <t>SG16-3</t>
  </si>
  <si>
    <t>SG16-4</t>
  </si>
  <si>
    <t>SG16-5</t>
  </si>
  <si>
    <t>SG16-6</t>
  </si>
  <si>
    <t>SG16-7</t>
  </si>
  <si>
    <t>SG16-8</t>
  </si>
  <si>
    <t>SG16-9</t>
  </si>
  <si>
    <t>SG16-10</t>
  </si>
  <si>
    <t>SG16-11</t>
  </si>
  <si>
    <t>SG16-12</t>
  </si>
  <si>
    <t>SG16-13</t>
  </si>
  <si>
    <t>SG16-14</t>
  </si>
  <si>
    <t>SG16-15</t>
  </si>
  <si>
    <t>SG16-16</t>
  </si>
  <si>
    <t>SG17-1</t>
  </si>
  <si>
    <t>SG17-2</t>
  </si>
  <si>
    <t>SG17-3</t>
  </si>
  <si>
    <t>SG17-4</t>
  </si>
  <si>
    <t>SG17-5</t>
  </si>
  <si>
    <t>SG17-6</t>
  </si>
  <si>
    <t>SG17-7</t>
  </si>
  <si>
    <t>SG17-8</t>
  </si>
  <si>
    <t>SG17-9</t>
  </si>
  <si>
    <t>SG17-10</t>
  </si>
  <si>
    <t>SG17-11</t>
  </si>
  <si>
    <t>SG17-12</t>
  </si>
  <si>
    <t>SG17-13</t>
  </si>
  <si>
    <t>SG17-14</t>
  </si>
  <si>
    <t>SG17-15</t>
  </si>
  <si>
    <t>SG17-16</t>
  </si>
  <si>
    <t>SG18-1</t>
  </si>
  <si>
    <t>SG18-2</t>
  </si>
  <si>
    <t>SG18-3</t>
  </si>
  <si>
    <t>SG18-4</t>
  </si>
  <si>
    <t>SG18-5</t>
  </si>
  <si>
    <t>SG18-6</t>
  </si>
  <si>
    <t>SG18-7</t>
  </si>
  <si>
    <t>SG18-8</t>
  </si>
  <si>
    <t>SG18-9</t>
  </si>
  <si>
    <t>SG18-10</t>
  </si>
  <si>
    <t>SG18-11</t>
  </si>
  <si>
    <t>SG18-12</t>
  </si>
  <si>
    <t>SG18-13</t>
  </si>
  <si>
    <t>SG18-14</t>
  </si>
  <si>
    <t>SG18-15</t>
  </si>
  <si>
    <t>SG18-16</t>
  </si>
  <si>
    <t>SG18-17</t>
  </si>
  <si>
    <t>Skin</t>
  </si>
  <si>
    <t>I11+</t>
  </si>
  <si>
    <t>I11-</t>
  </si>
  <si>
    <t>V11+</t>
  </si>
  <si>
    <t>V11-</t>
  </si>
  <si>
    <t>I12+</t>
  </si>
  <si>
    <t>I12-</t>
  </si>
  <si>
    <t>V12+</t>
  </si>
  <si>
    <t>V12-</t>
  </si>
  <si>
    <t>I13+</t>
  </si>
  <si>
    <t>I13-</t>
  </si>
  <si>
    <t>V13+</t>
  </si>
  <si>
    <t>V13-</t>
  </si>
  <si>
    <t>I14+</t>
  </si>
  <si>
    <t>I14-</t>
  </si>
  <si>
    <t>V14+</t>
  </si>
  <si>
    <t>V14-</t>
  </si>
  <si>
    <t>I15+</t>
  </si>
  <si>
    <t>I15-</t>
  </si>
  <si>
    <t>V15+</t>
  </si>
  <si>
    <t>V15-</t>
  </si>
  <si>
    <t>I16+</t>
  </si>
  <si>
    <t>I16-</t>
  </si>
  <si>
    <t>V16+</t>
  </si>
  <si>
    <t>V16-</t>
  </si>
  <si>
    <t>I17+</t>
  </si>
  <si>
    <t>I17-</t>
  </si>
  <si>
    <t>V17+</t>
  </si>
  <si>
    <t>V17-</t>
  </si>
  <si>
    <t>I18+</t>
  </si>
  <si>
    <t>I18-</t>
  </si>
  <si>
    <t>V18+</t>
  </si>
  <si>
    <t>V18-</t>
  </si>
  <si>
    <t>Skin/Bullets</t>
  </si>
  <si>
    <t>I19+</t>
  </si>
  <si>
    <t>I19-</t>
  </si>
  <si>
    <t>V19+</t>
  </si>
  <si>
    <t>V19-</t>
  </si>
  <si>
    <t>I20+</t>
  </si>
  <si>
    <t>I20-</t>
  </si>
  <si>
    <t>V20+</t>
  </si>
  <si>
    <t>V20-</t>
  </si>
  <si>
    <t>BU</t>
  </si>
  <si>
    <t>Bullets</t>
  </si>
  <si>
    <t>Control Spacers:</t>
  </si>
  <si>
    <t>T</t>
  </si>
  <si>
    <t>AZ</t>
  </si>
  <si>
    <t>LE</t>
  </si>
  <si>
    <t>RE</t>
  </si>
  <si>
    <t>VTQ13P</t>
  </si>
  <si>
    <t>VTQ13N</t>
  </si>
  <si>
    <t>VTHP</t>
  </si>
  <si>
    <t>VTHN</t>
  </si>
  <si>
    <t>VTQ24P</t>
  </si>
  <si>
    <t>VTQ24N</t>
  </si>
  <si>
    <t>Twisted</t>
  </si>
  <si>
    <t>Wires</t>
  </si>
  <si>
    <t>Bus</t>
  </si>
  <si>
    <t xml:space="preserve">sequence </t>
  </si>
  <si>
    <t>Neg</t>
  </si>
  <si>
    <t>Pos</t>
  </si>
  <si>
    <t>Temperature sensors</t>
  </si>
  <si>
    <t>TS01-1</t>
  </si>
  <si>
    <t>TS01-2</t>
  </si>
  <si>
    <t>TS01-3</t>
  </si>
  <si>
    <t>TS01-4</t>
  </si>
  <si>
    <t>TS01-5</t>
  </si>
  <si>
    <t>TS01-6</t>
  </si>
  <si>
    <t>TS01-7</t>
  </si>
  <si>
    <t>TS01-8</t>
  </si>
  <si>
    <t>TS01-9</t>
  </si>
  <si>
    <t>TS01-10</t>
  </si>
  <si>
    <t>TS01-11</t>
  </si>
  <si>
    <t>TS01-12</t>
  </si>
  <si>
    <t>TS01-13</t>
  </si>
  <si>
    <t>TS01-14</t>
  </si>
  <si>
    <t>TS01-15</t>
  </si>
  <si>
    <t>TS01-16</t>
  </si>
  <si>
    <t>TS02-1</t>
  </si>
  <si>
    <t>TS02-2</t>
  </si>
  <si>
    <t>TS02-3</t>
  </si>
  <si>
    <t>TS02-4</t>
  </si>
  <si>
    <t>TS02-5</t>
  </si>
  <si>
    <t>TS02-6</t>
  </si>
  <si>
    <t>TS02-7</t>
  </si>
  <si>
    <t>TS02-8</t>
  </si>
  <si>
    <t>TS02-9</t>
  </si>
  <si>
    <t>TS02-10</t>
  </si>
  <si>
    <t>TS02-11</t>
  </si>
  <si>
    <t>TS02-12</t>
  </si>
  <si>
    <t>TS02-13</t>
  </si>
  <si>
    <t>TS02-14</t>
  </si>
  <si>
    <t>TS02-15</t>
  </si>
  <si>
    <t>TS02-16</t>
  </si>
  <si>
    <t>Ts02-17</t>
  </si>
  <si>
    <t>TS01-17</t>
  </si>
  <si>
    <t>TS</t>
  </si>
  <si>
    <t>The wire gauge is 16</t>
  </si>
  <si>
    <t>The wire gauge is 22</t>
  </si>
  <si>
    <t>RE-wedge-NLS</t>
  </si>
  <si>
    <t>LE-wedge-NLS</t>
  </si>
  <si>
    <t>LE-NLS</t>
  </si>
  <si>
    <t>RE-NLS</t>
  </si>
  <si>
    <t>LE-NLS RampTap</t>
  </si>
  <si>
    <t>Abbreviations: RE = return end</t>
  </si>
  <si>
    <t>LE =  lead end</t>
  </si>
  <si>
    <t>LS = Lead side</t>
  </si>
  <si>
    <t xml:space="preserve">NLS = Non lead side </t>
  </si>
  <si>
    <t>Positive lead</t>
  </si>
  <si>
    <t>Positive center</t>
  </si>
  <si>
    <t>Negative center</t>
  </si>
  <si>
    <t>Quarter 2-4 Q</t>
  </si>
  <si>
    <t>Quarter 1-3 Q</t>
  </si>
  <si>
    <t>Negative lead</t>
  </si>
  <si>
    <t>QS 1-3 Pos</t>
  </si>
  <si>
    <t>QS 1-3 Neg</t>
  </si>
  <si>
    <t>QS 1-2 Pos</t>
  </si>
  <si>
    <t>QS 1-2 Neg</t>
  </si>
  <si>
    <t>QS 2-4 Pos</t>
  </si>
  <si>
    <t>QS 2-4 Neg</t>
  </si>
  <si>
    <t>QS = Quadrant splice</t>
  </si>
  <si>
    <t>RE = Return End</t>
  </si>
  <si>
    <t>NLS = Non Lead Side</t>
  </si>
  <si>
    <t>LS turn 1</t>
  </si>
  <si>
    <t>AZ = Azimuthal</t>
  </si>
  <si>
    <t>LE = Lead End</t>
  </si>
  <si>
    <t>LS turn 2</t>
  </si>
  <si>
    <t>Next to LE Pole</t>
  </si>
  <si>
    <t>LE Pole</t>
  </si>
  <si>
    <t>Upper skin</t>
  </si>
  <si>
    <t>LE 150 Deg</t>
  </si>
  <si>
    <t>RE 150 Deg</t>
  </si>
  <si>
    <t>RE 120 Deg</t>
  </si>
  <si>
    <t>LE 120 Deg</t>
  </si>
  <si>
    <t>LE 60 Deg</t>
  </si>
  <si>
    <t>RE 60 Deg</t>
  </si>
  <si>
    <t>LE 30 Deg</t>
  </si>
  <si>
    <t>RE 30 Deg</t>
  </si>
  <si>
    <t>Lower skin</t>
  </si>
  <si>
    <t>Le 150 Deg</t>
  </si>
  <si>
    <t>Compensating</t>
  </si>
  <si>
    <t>60 Deg</t>
  </si>
  <si>
    <t>Upper Steel</t>
  </si>
  <si>
    <t>Lower Steel</t>
  </si>
  <si>
    <t>TC</t>
  </si>
  <si>
    <t xml:space="preserve">Coil 10 </t>
  </si>
  <si>
    <t>Coil 12</t>
  </si>
  <si>
    <t>Coil 09</t>
  </si>
  <si>
    <t>Coil 13</t>
  </si>
  <si>
    <t>Coil 10</t>
  </si>
  <si>
    <t>Temp Comp</t>
  </si>
  <si>
    <t>Wire gauge is 30</t>
  </si>
  <si>
    <t>Abbreviations:</t>
  </si>
  <si>
    <t xml:space="preserve">Wiring Lake Shore quad twist </t>
  </si>
  <si>
    <t xml:space="preserve">Two Voltge taps (VTLP and VTLN), for lead protection,  are not teminated at any connectors. </t>
  </si>
  <si>
    <t>The wires will be following the NbTi bus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</si>
</sst>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d/mmm"/>
    <numFmt numFmtId="168" formatCode="m/d"/>
    <numFmt numFmtId="169" formatCode="0.00000"/>
    <numFmt numFmtId="170" formatCode="0.0000000"/>
    <numFmt numFmtId="171" formatCode="0.000000"/>
    <numFmt numFmtId="172" formatCode="_(* #,##0.0_);_(* \(#,##0.0\);_(* &quot;-&quot;??_);_(@_)"/>
    <numFmt numFmtId="173" formatCode="0.00000000"/>
    <numFmt numFmtId="174" formatCode="0.000000000"/>
    <numFmt numFmtId="175" formatCode="0.0000000000"/>
    <numFmt numFmtId="176" formatCode="0.000E+00"/>
    <numFmt numFmtId="177" formatCode="0.0E+00"/>
    <numFmt numFmtId="178" formatCode="0.0000E+00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/dd/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21">
      <alignment/>
      <protection/>
    </xf>
    <xf numFmtId="0" fontId="6" fillId="0" borderId="0" xfId="0" applyFont="1" applyAlignment="1">
      <alignment horizontal="center"/>
    </xf>
    <xf numFmtId="0" fontId="0" fillId="0" borderId="0" xfId="21" applyAlignment="1">
      <alignment horizontal="center"/>
      <protection/>
    </xf>
    <xf numFmtId="0" fontId="7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21" applyFont="1" applyBorder="1">
      <alignment/>
      <protection/>
    </xf>
    <xf numFmtId="0" fontId="7" fillId="0" borderId="0" xfId="0" applyFont="1" applyBorder="1" applyAlignment="1">
      <alignment horizontal="center"/>
    </xf>
    <xf numFmtId="0" fontId="7" fillId="0" borderId="0" xfId="21" applyFont="1" applyBorder="1">
      <alignment/>
      <protection/>
    </xf>
    <xf numFmtId="0" fontId="7" fillId="0" borderId="9" xfId="21" applyFont="1" applyBorder="1">
      <alignment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21" applyFont="1" applyAlignment="1">
      <alignment horizontal="left"/>
      <protection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0" xfId="2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21" applyFont="1" applyAlignment="1">
      <alignment horizontal="center"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8" fillId="0" borderId="0" xfId="21" applyNumberFormat="1" applyFont="1">
      <alignment/>
      <protection/>
    </xf>
    <xf numFmtId="49" fontId="6" fillId="0" borderId="0" xfId="0" applyNumberFormat="1" applyFont="1" applyAlignment="1">
      <alignment/>
    </xf>
    <xf numFmtId="49" fontId="6" fillId="0" borderId="0" xfId="21" applyNumberFormat="1" applyFont="1">
      <alignment/>
      <protection/>
    </xf>
    <xf numFmtId="49" fontId="7" fillId="0" borderId="7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21" applyNumberFormat="1">
      <alignment/>
      <protection/>
    </xf>
    <xf numFmtId="49" fontId="0" fillId="0" borderId="0" xfId="21" applyNumberFormat="1" applyFont="1">
      <alignment/>
      <protection/>
    </xf>
    <xf numFmtId="49" fontId="0" fillId="0" borderId="0" xfId="21" applyNumberFormat="1" applyFont="1" applyAlignment="1">
      <alignment horizontal="center"/>
      <protection/>
    </xf>
    <xf numFmtId="0" fontId="7" fillId="0" borderId="3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942975</xdr:colOff>
      <xdr:row>15</xdr:row>
      <xdr:rowOff>114300</xdr:rowOff>
    </xdr:from>
    <xdr:to>
      <xdr:col>9</xdr:col>
      <xdr:colOff>390525</xdr:colOff>
      <xdr:row>34</xdr:row>
      <xdr:rowOff>114300</xdr:rowOff>
    </xdr:to>
    <xdr:grpSp>
      <xdr:nvGrpSpPr>
        <xdr:cNvPr id="1" name="Group 31"/>
        <xdr:cNvGrpSpPr>
          <a:grpSpLocks/>
        </xdr:cNvGrpSpPr>
      </xdr:nvGrpSpPr>
      <xdr:grpSpPr>
        <a:xfrm>
          <a:off x="8829675" y="3200400"/>
          <a:ext cx="409575" cy="3771900"/>
          <a:chOff x="928" y="232"/>
          <a:chExt cx="43" cy="384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28" y="232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3" name="Line 1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2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" name="Group 4"/>
          <xdr:cNvGrpSpPr>
            <a:grpSpLocks/>
          </xdr:cNvGrpSpPr>
        </xdr:nvGrpSpPr>
        <xdr:grpSpPr>
          <a:xfrm>
            <a:off x="933" y="270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6" name="Line 5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6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" name="Group 7"/>
          <xdr:cNvGrpSpPr>
            <a:grpSpLocks/>
          </xdr:cNvGrpSpPr>
        </xdr:nvGrpSpPr>
        <xdr:grpSpPr>
          <a:xfrm>
            <a:off x="934" y="515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10"/>
          <xdr:cNvGrpSpPr>
            <a:grpSpLocks/>
          </xdr:cNvGrpSpPr>
        </xdr:nvGrpSpPr>
        <xdr:grpSpPr>
          <a:xfrm>
            <a:off x="932" y="312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12" name="Line 11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2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13"/>
          <xdr:cNvGrpSpPr>
            <a:grpSpLocks/>
          </xdr:cNvGrpSpPr>
        </xdr:nvGrpSpPr>
        <xdr:grpSpPr>
          <a:xfrm>
            <a:off x="933" y="351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15" name="Line 14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5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16"/>
          <xdr:cNvGrpSpPr>
            <a:grpSpLocks/>
          </xdr:cNvGrpSpPr>
        </xdr:nvGrpSpPr>
        <xdr:grpSpPr>
          <a:xfrm>
            <a:off x="934" y="434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18" name="Line 17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8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" name="Group 19"/>
          <xdr:cNvGrpSpPr>
            <a:grpSpLocks/>
          </xdr:cNvGrpSpPr>
        </xdr:nvGrpSpPr>
        <xdr:grpSpPr>
          <a:xfrm>
            <a:off x="932" y="395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21" name="Line 20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1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" name="Group 22"/>
          <xdr:cNvGrpSpPr>
            <a:grpSpLocks/>
          </xdr:cNvGrpSpPr>
        </xdr:nvGrpSpPr>
        <xdr:grpSpPr>
          <a:xfrm>
            <a:off x="932" y="474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24" name="Line 23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4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" name="Group 25"/>
          <xdr:cNvGrpSpPr>
            <a:grpSpLocks/>
          </xdr:cNvGrpSpPr>
        </xdr:nvGrpSpPr>
        <xdr:grpSpPr>
          <a:xfrm>
            <a:off x="931" y="556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27" name="Line 26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7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" name="Group 28"/>
          <xdr:cNvGrpSpPr>
            <a:grpSpLocks/>
          </xdr:cNvGrpSpPr>
        </xdr:nvGrpSpPr>
        <xdr:grpSpPr>
          <a:xfrm>
            <a:off x="931" y="596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30" name="Line 29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0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933450</xdr:colOff>
      <xdr:row>36</xdr:row>
      <xdr:rowOff>133350</xdr:rowOff>
    </xdr:from>
    <xdr:to>
      <xdr:col>9</xdr:col>
      <xdr:colOff>381000</xdr:colOff>
      <xdr:row>55</xdr:row>
      <xdr:rowOff>123825</xdr:rowOff>
    </xdr:to>
    <xdr:grpSp>
      <xdr:nvGrpSpPr>
        <xdr:cNvPr id="32" name="Group 32"/>
        <xdr:cNvGrpSpPr>
          <a:grpSpLocks/>
        </xdr:cNvGrpSpPr>
      </xdr:nvGrpSpPr>
      <xdr:grpSpPr>
        <a:xfrm>
          <a:off x="8820150" y="7419975"/>
          <a:ext cx="409575" cy="3667125"/>
          <a:chOff x="928" y="232"/>
          <a:chExt cx="43" cy="384"/>
        </a:xfrm>
        <a:solidFill>
          <a:srgbClr val="FFFFFF"/>
        </a:solidFill>
      </xdr:grpSpPr>
      <xdr:grpSp>
        <xdr:nvGrpSpPr>
          <xdr:cNvPr id="33" name="Group 33"/>
          <xdr:cNvGrpSpPr>
            <a:grpSpLocks/>
          </xdr:cNvGrpSpPr>
        </xdr:nvGrpSpPr>
        <xdr:grpSpPr>
          <a:xfrm>
            <a:off x="928" y="232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34" name="Line 34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" name="Group 36"/>
          <xdr:cNvGrpSpPr>
            <a:grpSpLocks/>
          </xdr:cNvGrpSpPr>
        </xdr:nvGrpSpPr>
        <xdr:grpSpPr>
          <a:xfrm>
            <a:off x="933" y="270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37" name="Line 37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38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9" name="Group 39"/>
          <xdr:cNvGrpSpPr>
            <a:grpSpLocks/>
          </xdr:cNvGrpSpPr>
        </xdr:nvGrpSpPr>
        <xdr:grpSpPr>
          <a:xfrm>
            <a:off x="934" y="515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40" name="Line 40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41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2" name="Group 42"/>
          <xdr:cNvGrpSpPr>
            <a:grpSpLocks/>
          </xdr:cNvGrpSpPr>
        </xdr:nvGrpSpPr>
        <xdr:grpSpPr>
          <a:xfrm>
            <a:off x="932" y="312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43" name="Line 43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44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5" name="Group 45"/>
          <xdr:cNvGrpSpPr>
            <a:grpSpLocks/>
          </xdr:cNvGrpSpPr>
        </xdr:nvGrpSpPr>
        <xdr:grpSpPr>
          <a:xfrm>
            <a:off x="933" y="351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46" name="Line 46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47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8" name="Group 48"/>
          <xdr:cNvGrpSpPr>
            <a:grpSpLocks/>
          </xdr:cNvGrpSpPr>
        </xdr:nvGrpSpPr>
        <xdr:grpSpPr>
          <a:xfrm>
            <a:off x="934" y="434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49" name="Line 49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50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1" name="Group 51"/>
          <xdr:cNvGrpSpPr>
            <a:grpSpLocks/>
          </xdr:cNvGrpSpPr>
        </xdr:nvGrpSpPr>
        <xdr:grpSpPr>
          <a:xfrm>
            <a:off x="932" y="395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52" name="Line 52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53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4" name="Group 54"/>
          <xdr:cNvGrpSpPr>
            <a:grpSpLocks/>
          </xdr:cNvGrpSpPr>
        </xdr:nvGrpSpPr>
        <xdr:grpSpPr>
          <a:xfrm>
            <a:off x="932" y="474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55" name="Line 55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56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7" name="Group 57"/>
          <xdr:cNvGrpSpPr>
            <a:grpSpLocks/>
          </xdr:cNvGrpSpPr>
        </xdr:nvGrpSpPr>
        <xdr:grpSpPr>
          <a:xfrm>
            <a:off x="931" y="556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58" name="Line 58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59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0" name="Group 60"/>
          <xdr:cNvGrpSpPr>
            <a:grpSpLocks/>
          </xdr:cNvGrpSpPr>
        </xdr:nvGrpSpPr>
        <xdr:grpSpPr>
          <a:xfrm>
            <a:off x="931" y="596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61" name="Line 61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62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9525</xdr:colOff>
      <xdr:row>57</xdr:row>
      <xdr:rowOff>123825</xdr:rowOff>
    </xdr:from>
    <xdr:to>
      <xdr:col>9</xdr:col>
      <xdr:colOff>419100</xdr:colOff>
      <xdr:row>76</xdr:row>
      <xdr:rowOff>114300</xdr:rowOff>
    </xdr:to>
    <xdr:grpSp>
      <xdr:nvGrpSpPr>
        <xdr:cNvPr id="63" name="Group 63"/>
        <xdr:cNvGrpSpPr>
          <a:grpSpLocks/>
        </xdr:cNvGrpSpPr>
      </xdr:nvGrpSpPr>
      <xdr:grpSpPr>
        <a:xfrm>
          <a:off x="8858250" y="11515725"/>
          <a:ext cx="409575" cy="3810000"/>
          <a:chOff x="928" y="232"/>
          <a:chExt cx="43" cy="384"/>
        </a:xfrm>
        <a:solidFill>
          <a:srgbClr val="FFFFFF"/>
        </a:solidFill>
      </xdr:grpSpPr>
      <xdr:grpSp>
        <xdr:nvGrpSpPr>
          <xdr:cNvPr id="64" name="Group 64"/>
          <xdr:cNvGrpSpPr>
            <a:grpSpLocks/>
          </xdr:cNvGrpSpPr>
        </xdr:nvGrpSpPr>
        <xdr:grpSpPr>
          <a:xfrm>
            <a:off x="928" y="232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65" name="Line 65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7" name="Group 67"/>
          <xdr:cNvGrpSpPr>
            <a:grpSpLocks/>
          </xdr:cNvGrpSpPr>
        </xdr:nvGrpSpPr>
        <xdr:grpSpPr>
          <a:xfrm>
            <a:off x="933" y="270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68" name="Line 68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Line 69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0" name="Group 70"/>
          <xdr:cNvGrpSpPr>
            <a:grpSpLocks/>
          </xdr:cNvGrpSpPr>
        </xdr:nvGrpSpPr>
        <xdr:grpSpPr>
          <a:xfrm>
            <a:off x="934" y="515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71" name="Line 71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72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3" name="Group 73"/>
          <xdr:cNvGrpSpPr>
            <a:grpSpLocks/>
          </xdr:cNvGrpSpPr>
        </xdr:nvGrpSpPr>
        <xdr:grpSpPr>
          <a:xfrm>
            <a:off x="932" y="312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74" name="Line 74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75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6" name="Group 76"/>
          <xdr:cNvGrpSpPr>
            <a:grpSpLocks/>
          </xdr:cNvGrpSpPr>
        </xdr:nvGrpSpPr>
        <xdr:grpSpPr>
          <a:xfrm>
            <a:off x="933" y="351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77" name="Line 77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Line 78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9" name="Group 79"/>
          <xdr:cNvGrpSpPr>
            <a:grpSpLocks/>
          </xdr:cNvGrpSpPr>
        </xdr:nvGrpSpPr>
        <xdr:grpSpPr>
          <a:xfrm>
            <a:off x="934" y="434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80" name="Line 80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Line 81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2" name="Group 82"/>
          <xdr:cNvGrpSpPr>
            <a:grpSpLocks/>
          </xdr:cNvGrpSpPr>
        </xdr:nvGrpSpPr>
        <xdr:grpSpPr>
          <a:xfrm>
            <a:off x="932" y="395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83" name="Line 83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84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5" name="Group 85"/>
          <xdr:cNvGrpSpPr>
            <a:grpSpLocks/>
          </xdr:cNvGrpSpPr>
        </xdr:nvGrpSpPr>
        <xdr:grpSpPr>
          <a:xfrm>
            <a:off x="932" y="474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86" name="Line 86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8" name="Group 88"/>
          <xdr:cNvGrpSpPr>
            <a:grpSpLocks/>
          </xdr:cNvGrpSpPr>
        </xdr:nvGrpSpPr>
        <xdr:grpSpPr>
          <a:xfrm>
            <a:off x="931" y="556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89" name="Line 89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Line 90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1" name="Group 91"/>
          <xdr:cNvGrpSpPr>
            <a:grpSpLocks/>
          </xdr:cNvGrpSpPr>
        </xdr:nvGrpSpPr>
        <xdr:grpSpPr>
          <a:xfrm>
            <a:off x="931" y="596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92" name="Line 92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93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942975</xdr:colOff>
      <xdr:row>78</xdr:row>
      <xdr:rowOff>104775</xdr:rowOff>
    </xdr:from>
    <xdr:to>
      <xdr:col>9</xdr:col>
      <xdr:colOff>390525</xdr:colOff>
      <xdr:row>97</xdr:row>
      <xdr:rowOff>95250</xdr:rowOff>
    </xdr:to>
    <xdr:grpSp>
      <xdr:nvGrpSpPr>
        <xdr:cNvPr id="94" name="Group 94"/>
        <xdr:cNvGrpSpPr>
          <a:grpSpLocks/>
        </xdr:cNvGrpSpPr>
      </xdr:nvGrpSpPr>
      <xdr:grpSpPr>
        <a:xfrm>
          <a:off x="8829675" y="15744825"/>
          <a:ext cx="409575" cy="3810000"/>
          <a:chOff x="928" y="232"/>
          <a:chExt cx="43" cy="384"/>
        </a:xfrm>
        <a:solidFill>
          <a:srgbClr val="FFFFFF"/>
        </a:solidFill>
      </xdr:grpSpPr>
      <xdr:grpSp>
        <xdr:nvGrpSpPr>
          <xdr:cNvPr id="95" name="Group 95"/>
          <xdr:cNvGrpSpPr>
            <a:grpSpLocks/>
          </xdr:cNvGrpSpPr>
        </xdr:nvGrpSpPr>
        <xdr:grpSpPr>
          <a:xfrm>
            <a:off x="928" y="232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96" name="Line 96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97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8" name="Group 98"/>
          <xdr:cNvGrpSpPr>
            <a:grpSpLocks/>
          </xdr:cNvGrpSpPr>
        </xdr:nvGrpSpPr>
        <xdr:grpSpPr>
          <a:xfrm>
            <a:off x="933" y="270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99" name="Line 99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100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1" name="Group 101"/>
          <xdr:cNvGrpSpPr>
            <a:grpSpLocks/>
          </xdr:cNvGrpSpPr>
        </xdr:nvGrpSpPr>
        <xdr:grpSpPr>
          <a:xfrm>
            <a:off x="934" y="515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102" name="Line 102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103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4" name="Group 104"/>
          <xdr:cNvGrpSpPr>
            <a:grpSpLocks/>
          </xdr:cNvGrpSpPr>
        </xdr:nvGrpSpPr>
        <xdr:grpSpPr>
          <a:xfrm>
            <a:off x="932" y="312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105" name="Line 105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06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7" name="Group 107"/>
          <xdr:cNvGrpSpPr>
            <a:grpSpLocks/>
          </xdr:cNvGrpSpPr>
        </xdr:nvGrpSpPr>
        <xdr:grpSpPr>
          <a:xfrm>
            <a:off x="933" y="351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108" name="Line 108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Line 109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0" name="Group 110"/>
          <xdr:cNvGrpSpPr>
            <a:grpSpLocks/>
          </xdr:cNvGrpSpPr>
        </xdr:nvGrpSpPr>
        <xdr:grpSpPr>
          <a:xfrm>
            <a:off x="934" y="434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111" name="Line 111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112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3" name="Group 113"/>
          <xdr:cNvGrpSpPr>
            <a:grpSpLocks/>
          </xdr:cNvGrpSpPr>
        </xdr:nvGrpSpPr>
        <xdr:grpSpPr>
          <a:xfrm>
            <a:off x="932" y="395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114" name="Line 114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115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6" name="Group 116"/>
          <xdr:cNvGrpSpPr>
            <a:grpSpLocks/>
          </xdr:cNvGrpSpPr>
        </xdr:nvGrpSpPr>
        <xdr:grpSpPr>
          <a:xfrm>
            <a:off x="932" y="474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117" name="Line 117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Line 118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9" name="Group 119"/>
          <xdr:cNvGrpSpPr>
            <a:grpSpLocks/>
          </xdr:cNvGrpSpPr>
        </xdr:nvGrpSpPr>
        <xdr:grpSpPr>
          <a:xfrm>
            <a:off x="931" y="556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120" name="Line 120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Line 121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2" name="Group 122"/>
          <xdr:cNvGrpSpPr>
            <a:grpSpLocks/>
          </xdr:cNvGrpSpPr>
        </xdr:nvGrpSpPr>
        <xdr:grpSpPr>
          <a:xfrm>
            <a:off x="931" y="596"/>
            <a:ext cx="37" cy="20"/>
            <a:chOff x="928" y="232"/>
            <a:chExt cx="37" cy="20"/>
          </a:xfrm>
          <a:solidFill>
            <a:srgbClr val="FFFFFF"/>
          </a:solidFill>
        </xdr:grpSpPr>
        <xdr:sp>
          <xdr:nvSpPr>
            <xdr:cNvPr id="123" name="Line 123"/>
            <xdr:cNvSpPr>
              <a:spLocks/>
            </xdr:cNvSpPr>
          </xdr:nvSpPr>
          <xdr:spPr>
            <a:xfrm>
              <a:off x="928" y="232"/>
              <a:ext cx="34" cy="13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Line 124"/>
            <xdr:cNvSpPr>
              <a:spLocks/>
            </xdr:cNvSpPr>
          </xdr:nvSpPr>
          <xdr:spPr>
            <a:xfrm flipH="1">
              <a:off x="928" y="245"/>
              <a:ext cx="37" cy="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0</xdr:colOff>
      <xdr:row>99</xdr:row>
      <xdr:rowOff>95250</xdr:rowOff>
    </xdr:from>
    <xdr:to>
      <xdr:col>9</xdr:col>
      <xdr:colOff>466725</xdr:colOff>
      <xdr:row>101</xdr:row>
      <xdr:rowOff>104775</xdr:rowOff>
    </xdr:to>
    <xdr:grpSp>
      <xdr:nvGrpSpPr>
        <xdr:cNvPr id="125" name="Group 129"/>
        <xdr:cNvGrpSpPr>
          <a:grpSpLocks/>
        </xdr:cNvGrpSpPr>
      </xdr:nvGrpSpPr>
      <xdr:grpSpPr>
        <a:xfrm>
          <a:off x="8848725" y="19945350"/>
          <a:ext cx="466725" cy="400050"/>
          <a:chOff x="929" y="1946"/>
          <a:chExt cx="49" cy="44"/>
        </a:xfrm>
        <a:solidFill>
          <a:srgbClr val="FFFFFF"/>
        </a:solidFill>
      </xdr:grpSpPr>
      <xdr:sp>
        <xdr:nvSpPr>
          <xdr:cNvPr id="126" name="Line 126"/>
          <xdr:cNvSpPr>
            <a:spLocks/>
          </xdr:cNvSpPr>
        </xdr:nvSpPr>
        <xdr:spPr>
          <a:xfrm flipH="1" flipV="1">
            <a:off x="929" y="1946"/>
            <a:ext cx="46" cy="2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27"/>
          <xdr:cNvSpPr>
            <a:spLocks/>
          </xdr:cNvSpPr>
        </xdr:nvSpPr>
        <xdr:spPr>
          <a:xfrm flipH="1">
            <a:off x="930" y="1969"/>
            <a:ext cx="48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28"/>
          <xdr:cNvSpPr>
            <a:spLocks/>
          </xdr:cNvSpPr>
        </xdr:nvSpPr>
        <xdr:spPr>
          <a:xfrm flipH="1">
            <a:off x="929" y="1968"/>
            <a:ext cx="47" cy="2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102</xdr:row>
      <xdr:rowOff>114300</xdr:rowOff>
    </xdr:from>
    <xdr:to>
      <xdr:col>9</xdr:col>
      <xdr:colOff>466725</xdr:colOff>
      <xdr:row>104</xdr:row>
      <xdr:rowOff>133350</xdr:rowOff>
    </xdr:to>
    <xdr:grpSp>
      <xdr:nvGrpSpPr>
        <xdr:cNvPr id="129" name="Group 130"/>
        <xdr:cNvGrpSpPr>
          <a:grpSpLocks/>
        </xdr:cNvGrpSpPr>
      </xdr:nvGrpSpPr>
      <xdr:grpSpPr>
        <a:xfrm>
          <a:off x="8848725" y="20545425"/>
          <a:ext cx="466725" cy="409575"/>
          <a:chOff x="929" y="1946"/>
          <a:chExt cx="49" cy="44"/>
        </a:xfrm>
        <a:solidFill>
          <a:srgbClr val="FFFFFF"/>
        </a:solidFill>
      </xdr:grpSpPr>
      <xdr:sp>
        <xdr:nvSpPr>
          <xdr:cNvPr id="130" name="Line 131"/>
          <xdr:cNvSpPr>
            <a:spLocks/>
          </xdr:cNvSpPr>
        </xdr:nvSpPr>
        <xdr:spPr>
          <a:xfrm flipH="1" flipV="1">
            <a:off x="929" y="1946"/>
            <a:ext cx="46" cy="2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132"/>
          <xdr:cNvSpPr>
            <a:spLocks/>
          </xdr:cNvSpPr>
        </xdr:nvSpPr>
        <xdr:spPr>
          <a:xfrm flipH="1">
            <a:off x="930" y="1969"/>
            <a:ext cx="48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33"/>
          <xdr:cNvSpPr>
            <a:spLocks/>
          </xdr:cNvSpPr>
        </xdr:nvSpPr>
        <xdr:spPr>
          <a:xfrm flipH="1">
            <a:off x="929" y="1968"/>
            <a:ext cx="47" cy="2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952500</xdr:colOff>
      <xdr:row>105</xdr:row>
      <xdr:rowOff>123825</xdr:rowOff>
    </xdr:from>
    <xdr:to>
      <xdr:col>9</xdr:col>
      <xdr:colOff>457200</xdr:colOff>
      <xdr:row>106</xdr:row>
      <xdr:rowOff>123825</xdr:rowOff>
    </xdr:to>
    <xdr:grpSp>
      <xdr:nvGrpSpPr>
        <xdr:cNvPr id="133" name="Group 136"/>
        <xdr:cNvGrpSpPr>
          <a:grpSpLocks/>
        </xdr:cNvGrpSpPr>
      </xdr:nvGrpSpPr>
      <xdr:grpSpPr>
        <a:xfrm>
          <a:off x="8839200" y="21135975"/>
          <a:ext cx="466725" cy="190500"/>
          <a:chOff x="928" y="2076"/>
          <a:chExt cx="49" cy="21"/>
        </a:xfrm>
        <a:solidFill>
          <a:srgbClr val="FFFFFF"/>
        </a:solidFill>
      </xdr:grpSpPr>
      <xdr:sp>
        <xdr:nvSpPr>
          <xdr:cNvPr id="134" name="Line 134"/>
          <xdr:cNvSpPr>
            <a:spLocks/>
          </xdr:cNvSpPr>
        </xdr:nvSpPr>
        <xdr:spPr>
          <a:xfrm>
            <a:off x="928" y="2076"/>
            <a:ext cx="49" cy="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 flipH="1">
            <a:off x="929" y="2083"/>
            <a:ext cx="48" cy="1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107</xdr:row>
      <xdr:rowOff>123825</xdr:rowOff>
    </xdr:from>
    <xdr:to>
      <xdr:col>9</xdr:col>
      <xdr:colOff>466725</xdr:colOff>
      <xdr:row>108</xdr:row>
      <xdr:rowOff>123825</xdr:rowOff>
    </xdr:to>
    <xdr:grpSp>
      <xdr:nvGrpSpPr>
        <xdr:cNvPr id="136" name="Group 137"/>
        <xdr:cNvGrpSpPr>
          <a:grpSpLocks/>
        </xdr:cNvGrpSpPr>
      </xdr:nvGrpSpPr>
      <xdr:grpSpPr>
        <a:xfrm>
          <a:off x="8848725" y="21516975"/>
          <a:ext cx="466725" cy="190500"/>
          <a:chOff x="928" y="2076"/>
          <a:chExt cx="49" cy="21"/>
        </a:xfrm>
        <a:solidFill>
          <a:srgbClr val="FFFFFF"/>
        </a:solidFill>
      </xdr:grpSpPr>
      <xdr:sp>
        <xdr:nvSpPr>
          <xdr:cNvPr id="137" name="Line 138"/>
          <xdr:cNvSpPr>
            <a:spLocks/>
          </xdr:cNvSpPr>
        </xdr:nvSpPr>
        <xdr:spPr>
          <a:xfrm>
            <a:off x="928" y="2076"/>
            <a:ext cx="49" cy="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9"/>
          <xdr:cNvSpPr>
            <a:spLocks/>
          </xdr:cNvSpPr>
        </xdr:nvSpPr>
        <xdr:spPr>
          <a:xfrm flipH="1">
            <a:off x="929" y="2083"/>
            <a:ext cx="48" cy="1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9525</xdr:colOff>
      <xdr:row>109</xdr:row>
      <xdr:rowOff>104775</xdr:rowOff>
    </xdr:from>
    <xdr:to>
      <xdr:col>9</xdr:col>
      <xdr:colOff>476250</xdr:colOff>
      <xdr:row>110</xdr:row>
      <xdr:rowOff>104775</xdr:rowOff>
    </xdr:to>
    <xdr:grpSp>
      <xdr:nvGrpSpPr>
        <xdr:cNvPr id="139" name="Group 140"/>
        <xdr:cNvGrpSpPr>
          <a:grpSpLocks/>
        </xdr:cNvGrpSpPr>
      </xdr:nvGrpSpPr>
      <xdr:grpSpPr>
        <a:xfrm>
          <a:off x="8858250" y="21888450"/>
          <a:ext cx="466725" cy="190500"/>
          <a:chOff x="928" y="2076"/>
          <a:chExt cx="49" cy="21"/>
        </a:xfrm>
        <a:solidFill>
          <a:srgbClr val="FFFFFF"/>
        </a:solidFill>
      </xdr:grpSpPr>
      <xdr:sp>
        <xdr:nvSpPr>
          <xdr:cNvPr id="140" name="Line 141"/>
          <xdr:cNvSpPr>
            <a:spLocks/>
          </xdr:cNvSpPr>
        </xdr:nvSpPr>
        <xdr:spPr>
          <a:xfrm>
            <a:off x="928" y="2076"/>
            <a:ext cx="49" cy="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42"/>
          <xdr:cNvSpPr>
            <a:spLocks/>
          </xdr:cNvSpPr>
        </xdr:nvSpPr>
        <xdr:spPr>
          <a:xfrm flipH="1">
            <a:off x="929" y="2083"/>
            <a:ext cx="48" cy="1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66675</xdr:colOff>
      <xdr:row>15</xdr:row>
      <xdr:rowOff>104775</xdr:rowOff>
    </xdr:from>
    <xdr:to>
      <xdr:col>10</xdr:col>
      <xdr:colOff>85725</xdr:colOff>
      <xdr:row>34</xdr:row>
      <xdr:rowOff>95250</xdr:rowOff>
    </xdr:to>
    <xdr:sp>
      <xdr:nvSpPr>
        <xdr:cNvPr id="142" name="Line 143"/>
        <xdr:cNvSpPr>
          <a:spLocks/>
        </xdr:cNvSpPr>
      </xdr:nvSpPr>
      <xdr:spPr>
        <a:xfrm>
          <a:off x="9553575" y="3190875"/>
          <a:ext cx="19050" cy="3762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15</xdr:row>
      <xdr:rowOff>104775</xdr:rowOff>
    </xdr:from>
    <xdr:to>
      <xdr:col>10</xdr:col>
      <xdr:colOff>485775</xdr:colOff>
      <xdr:row>15</xdr:row>
      <xdr:rowOff>104775</xdr:rowOff>
    </xdr:to>
    <xdr:sp>
      <xdr:nvSpPr>
        <xdr:cNvPr id="143" name="Line 144"/>
        <xdr:cNvSpPr>
          <a:spLocks/>
        </xdr:cNvSpPr>
      </xdr:nvSpPr>
      <xdr:spPr>
        <a:xfrm flipH="1">
          <a:off x="9572625" y="3190875"/>
          <a:ext cx="400050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34</xdr:row>
      <xdr:rowOff>114300</xdr:rowOff>
    </xdr:from>
    <xdr:to>
      <xdr:col>10</xdr:col>
      <xdr:colOff>476250</xdr:colOff>
      <xdr:row>34</xdr:row>
      <xdr:rowOff>114300</xdr:rowOff>
    </xdr:to>
    <xdr:sp>
      <xdr:nvSpPr>
        <xdr:cNvPr id="144" name="Line 146"/>
        <xdr:cNvSpPr>
          <a:spLocks/>
        </xdr:cNvSpPr>
      </xdr:nvSpPr>
      <xdr:spPr>
        <a:xfrm>
          <a:off x="9582150" y="6972300"/>
          <a:ext cx="381000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34</xdr:row>
      <xdr:rowOff>95250</xdr:rowOff>
    </xdr:from>
    <xdr:to>
      <xdr:col>10</xdr:col>
      <xdr:colOff>476250</xdr:colOff>
      <xdr:row>36</xdr:row>
      <xdr:rowOff>85725</xdr:rowOff>
    </xdr:to>
    <xdr:sp>
      <xdr:nvSpPr>
        <xdr:cNvPr id="145" name="Line 147"/>
        <xdr:cNvSpPr>
          <a:spLocks/>
        </xdr:cNvSpPr>
      </xdr:nvSpPr>
      <xdr:spPr>
        <a:xfrm>
          <a:off x="9963150" y="6953250"/>
          <a:ext cx="0" cy="4191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36</xdr:row>
      <xdr:rowOff>95250</xdr:rowOff>
    </xdr:from>
    <xdr:to>
      <xdr:col>10</xdr:col>
      <xdr:colOff>447675</xdr:colOff>
      <xdr:row>36</xdr:row>
      <xdr:rowOff>104775</xdr:rowOff>
    </xdr:to>
    <xdr:sp>
      <xdr:nvSpPr>
        <xdr:cNvPr id="146" name="Line 148"/>
        <xdr:cNvSpPr>
          <a:spLocks/>
        </xdr:cNvSpPr>
      </xdr:nvSpPr>
      <xdr:spPr>
        <a:xfrm flipH="1" flipV="1">
          <a:off x="9591675" y="7381875"/>
          <a:ext cx="342900" cy="95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36</xdr:row>
      <xdr:rowOff>114300</xdr:rowOff>
    </xdr:from>
    <xdr:to>
      <xdr:col>10</xdr:col>
      <xdr:colOff>104775</xdr:colOff>
      <xdr:row>55</xdr:row>
      <xdr:rowOff>76200</xdr:rowOff>
    </xdr:to>
    <xdr:sp>
      <xdr:nvSpPr>
        <xdr:cNvPr id="147" name="Line 149"/>
        <xdr:cNvSpPr>
          <a:spLocks/>
        </xdr:cNvSpPr>
      </xdr:nvSpPr>
      <xdr:spPr>
        <a:xfrm>
          <a:off x="9591675" y="7400925"/>
          <a:ext cx="0" cy="3638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55</xdr:row>
      <xdr:rowOff>85725</xdr:rowOff>
    </xdr:from>
    <xdr:to>
      <xdr:col>10</xdr:col>
      <xdr:colOff>514350</xdr:colOff>
      <xdr:row>55</xdr:row>
      <xdr:rowOff>85725</xdr:rowOff>
    </xdr:to>
    <xdr:sp>
      <xdr:nvSpPr>
        <xdr:cNvPr id="148" name="Line 150"/>
        <xdr:cNvSpPr>
          <a:spLocks/>
        </xdr:cNvSpPr>
      </xdr:nvSpPr>
      <xdr:spPr>
        <a:xfrm>
          <a:off x="9591675" y="11049000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55</xdr:row>
      <xdr:rowOff>114300</xdr:rowOff>
    </xdr:from>
    <xdr:to>
      <xdr:col>10</xdr:col>
      <xdr:colOff>533400</xdr:colOff>
      <xdr:row>76</xdr:row>
      <xdr:rowOff>104775</xdr:rowOff>
    </xdr:to>
    <xdr:sp>
      <xdr:nvSpPr>
        <xdr:cNvPr id="149" name="Line 151"/>
        <xdr:cNvSpPr>
          <a:spLocks/>
        </xdr:cNvSpPr>
      </xdr:nvSpPr>
      <xdr:spPr>
        <a:xfrm>
          <a:off x="10010775" y="11077575"/>
          <a:ext cx="9525" cy="42386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76</xdr:row>
      <xdr:rowOff>104775</xdr:rowOff>
    </xdr:from>
    <xdr:to>
      <xdr:col>10</xdr:col>
      <xdr:colOff>523875</xdr:colOff>
      <xdr:row>76</xdr:row>
      <xdr:rowOff>104775</xdr:rowOff>
    </xdr:to>
    <xdr:sp>
      <xdr:nvSpPr>
        <xdr:cNvPr id="150" name="Line 152"/>
        <xdr:cNvSpPr>
          <a:spLocks/>
        </xdr:cNvSpPr>
      </xdr:nvSpPr>
      <xdr:spPr>
        <a:xfrm flipH="1">
          <a:off x="9591675" y="15316200"/>
          <a:ext cx="419100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57</xdr:row>
      <xdr:rowOff>76200</xdr:rowOff>
    </xdr:from>
    <xdr:to>
      <xdr:col>10</xdr:col>
      <xdr:colOff>104775</xdr:colOff>
      <xdr:row>76</xdr:row>
      <xdr:rowOff>85725</xdr:rowOff>
    </xdr:to>
    <xdr:sp>
      <xdr:nvSpPr>
        <xdr:cNvPr id="151" name="Line 153"/>
        <xdr:cNvSpPr>
          <a:spLocks/>
        </xdr:cNvSpPr>
      </xdr:nvSpPr>
      <xdr:spPr>
        <a:xfrm flipH="1" flipV="1">
          <a:off x="9572625" y="11468100"/>
          <a:ext cx="19050" cy="382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57</xdr:row>
      <xdr:rowOff>104775</xdr:rowOff>
    </xdr:from>
    <xdr:to>
      <xdr:col>10</xdr:col>
      <xdr:colOff>666750</xdr:colOff>
      <xdr:row>57</xdr:row>
      <xdr:rowOff>114300</xdr:rowOff>
    </xdr:to>
    <xdr:sp>
      <xdr:nvSpPr>
        <xdr:cNvPr id="152" name="Line 154"/>
        <xdr:cNvSpPr>
          <a:spLocks/>
        </xdr:cNvSpPr>
      </xdr:nvSpPr>
      <xdr:spPr>
        <a:xfrm>
          <a:off x="9582150" y="11496675"/>
          <a:ext cx="571500" cy="95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647700</xdr:colOff>
      <xdr:row>57</xdr:row>
      <xdr:rowOff>114300</xdr:rowOff>
    </xdr:from>
    <xdr:to>
      <xdr:col>10</xdr:col>
      <xdr:colOff>666750</xdr:colOff>
      <xdr:row>97</xdr:row>
      <xdr:rowOff>114300</xdr:rowOff>
    </xdr:to>
    <xdr:sp>
      <xdr:nvSpPr>
        <xdr:cNvPr id="153" name="Line 155"/>
        <xdr:cNvSpPr>
          <a:spLocks/>
        </xdr:cNvSpPr>
      </xdr:nvSpPr>
      <xdr:spPr>
        <a:xfrm flipH="1">
          <a:off x="10134600" y="11506200"/>
          <a:ext cx="19050" cy="80676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97</xdr:row>
      <xdr:rowOff>123825</xdr:rowOff>
    </xdr:from>
    <xdr:to>
      <xdr:col>10</xdr:col>
      <xdr:colOff>638175</xdr:colOff>
      <xdr:row>97</xdr:row>
      <xdr:rowOff>123825</xdr:rowOff>
    </xdr:to>
    <xdr:sp>
      <xdr:nvSpPr>
        <xdr:cNvPr id="154" name="Line 156"/>
        <xdr:cNvSpPr>
          <a:spLocks/>
        </xdr:cNvSpPr>
      </xdr:nvSpPr>
      <xdr:spPr>
        <a:xfrm flipH="1">
          <a:off x="9582150" y="19583400"/>
          <a:ext cx="542925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78</xdr:row>
      <xdr:rowOff>114300</xdr:rowOff>
    </xdr:from>
    <xdr:to>
      <xdr:col>10</xdr:col>
      <xdr:colOff>104775</xdr:colOff>
      <xdr:row>97</xdr:row>
      <xdr:rowOff>123825</xdr:rowOff>
    </xdr:to>
    <xdr:sp>
      <xdr:nvSpPr>
        <xdr:cNvPr id="155" name="Line 157"/>
        <xdr:cNvSpPr>
          <a:spLocks/>
        </xdr:cNvSpPr>
      </xdr:nvSpPr>
      <xdr:spPr>
        <a:xfrm flipH="1" flipV="1">
          <a:off x="9582150" y="15754350"/>
          <a:ext cx="9525" cy="382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78</xdr:row>
      <xdr:rowOff>114300</xdr:rowOff>
    </xdr:from>
    <xdr:to>
      <xdr:col>10</xdr:col>
      <xdr:colOff>257175</xdr:colOff>
      <xdr:row>78</xdr:row>
      <xdr:rowOff>123825</xdr:rowOff>
    </xdr:to>
    <xdr:sp>
      <xdr:nvSpPr>
        <xdr:cNvPr id="156" name="Line 158"/>
        <xdr:cNvSpPr>
          <a:spLocks/>
        </xdr:cNvSpPr>
      </xdr:nvSpPr>
      <xdr:spPr>
        <a:xfrm>
          <a:off x="9591675" y="15754350"/>
          <a:ext cx="1524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workbookViewId="0" topLeftCell="A68">
      <selection activeCell="F79" sqref="F79"/>
    </sheetView>
  </sheetViews>
  <sheetFormatPr defaultColWidth="9.140625" defaultRowHeight="12.75"/>
  <cols>
    <col min="1" max="1" width="14.8515625" style="2" customWidth="1"/>
    <col min="2" max="2" width="13.7109375" style="4" bestFit="1" customWidth="1"/>
    <col min="3" max="3" width="12.00390625" style="4" bestFit="1" customWidth="1"/>
    <col min="4" max="4" width="12.7109375" style="4" bestFit="1" customWidth="1"/>
    <col min="5" max="5" width="21.00390625" style="4" bestFit="1" customWidth="1"/>
    <col min="6" max="6" width="22.7109375" style="4" bestFit="1" customWidth="1"/>
    <col min="7" max="7" width="11.421875" style="4" bestFit="1" customWidth="1"/>
    <col min="8" max="8" width="9.8515625" style="2" bestFit="1" customWidth="1"/>
    <col min="9" max="9" width="14.421875" style="34" customWidth="1"/>
    <col min="10" max="10" width="9.57421875" style="34" customWidth="1"/>
    <col min="11" max="11" width="12.421875" style="34" customWidth="1"/>
    <col min="12" max="12" width="15.140625" style="2" bestFit="1" customWidth="1"/>
    <col min="13" max="13" width="13.57421875" style="2" bestFit="1" customWidth="1"/>
    <col min="14" max="14" width="15.140625" style="2" bestFit="1" customWidth="1"/>
    <col min="15" max="16384" width="9.140625" style="2" customWidth="1"/>
  </cols>
  <sheetData>
    <row r="1" spans="1:11" s="23" customFormat="1" ht="20.25">
      <c r="A1" s="23" t="s">
        <v>53</v>
      </c>
      <c r="B1" s="24"/>
      <c r="G1" s="24"/>
      <c r="I1" s="30"/>
      <c r="J1" s="30"/>
      <c r="K1" s="30"/>
    </row>
    <row r="2" spans="1:11" s="1" customFormat="1" ht="15.75">
      <c r="A2" s="1" t="s">
        <v>3</v>
      </c>
      <c r="B2" s="3" t="s">
        <v>46</v>
      </c>
      <c r="G2" s="3"/>
      <c r="I2" s="31"/>
      <c r="J2" s="31"/>
      <c r="K2" s="31"/>
    </row>
    <row r="3" spans="1:11" s="1" customFormat="1" ht="15.75">
      <c r="A3" s="1" t="s">
        <v>192</v>
      </c>
      <c r="B3" s="7" t="s">
        <v>18</v>
      </c>
      <c r="C3" s="31"/>
      <c r="G3" s="3"/>
      <c r="I3" s="31"/>
      <c r="J3" s="31"/>
      <c r="K3" s="31"/>
    </row>
    <row r="4" spans="1:11" s="1" customFormat="1" ht="15.75">
      <c r="A4" s="1" t="s">
        <v>59</v>
      </c>
      <c r="B4" s="31" t="s">
        <v>713</v>
      </c>
      <c r="C4" s="3"/>
      <c r="D4" s="31"/>
      <c r="E4" s="3"/>
      <c r="F4" s="3"/>
      <c r="G4" s="3"/>
      <c r="I4" s="31"/>
      <c r="J4" s="31"/>
      <c r="K4" s="31"/>
    </row>
    <row r="5" spans="2:11" s="1" customFormat="1" ht="15.75">
      <c r="B5" s="31" t="s">
        <v>716</v>
      </c>
      <c r="C5" s="3"/>
      <c r="D5" s="31"/>
      <c r="E5" s="3"/>
      <c r="F5" s="31"/>
      <c r="G5" s="3"/>
      <c r="I5" s="31"/>
      <c r="J5" s="31"/>
      <c r="K5" s="31"/>
    </row>
    <row r="6" spans="2:11" s="1" customFormat="1" ht="15.75">
      <c r="B6" s="31" t="s">
        <v>717</v>
      </c>
      <c r="C6" s="3"/>
      <c r="D6" s="31"/>
      <c r="E6" s="3"/>
      <c r="F6" s="31"/>
      <c r="G6" s="3"/>
      <c r="I6" s="31"/>
      <c r="J6" s="31"/>
      <c r="K6" s="31"/>
    </row>
    <row r="7" spans="2:11" s="1" customFormat="1" ht="15.75">
      <c r="B7" s="31"/>
      <c r="C7" s="3"/>
      <c r="D7" s="31"/>
      <c r="E7" s="3"/>
      <c r="F7" s="31" t="s">
        <v>666</v>
      </c>
      <c r="G7" s="3"/>
      <c r="I7" s="31"/>
      <c r="J7" s="31"/>
      <c r="K7" s="31"/>
    </row>
    <row r="8" spans="2:11" s="1" customFormat="1" ht="15.75">
      <c r="B8" s="3"/>
      <c r="C8" s="3"/>
      <c r="D8" s="31"/>
      <c r="E8" s="3"/>
      <c r="F8" s="31" t="s">
        <v>667</v>
      </c>
      <c r="G8" s="3"/>
      <c r="I8" s="31"/>
      <c r="J8" s="31"/>
      <c r="K8" s="31"/>
    </row>
    <row r="9" spans="2:11" s="1" customFormat="1" ht="15.75">
      <c r="B9" s="3"/>
      <c r="C9" s="3"/>
      <c r="D9" s="31"/>
      <c r="E9" s="3"/>
      <c r="F9" s="31" t="s">
        <v>668</v>
      </c>
      <c r="G9" s="3"/>
      <c r="I9" s="31"/>
      <c r="J9" s="31"/>
      <c r="K9" s="31"/>
    </row>
    <row r="10" spans="2:11" s="1" customFormat="1" ht="15.75">
      <c r="B10" s="3"/>
      <c r="C10" s="3"/>
      <c r="D10" s="31"/>
      <c r="E10" s="3"/>
      <c r="F10" s="31" t="s">
        <v>669</v>
      </c>
      <c r="G10" s="3"/>
      <c r="I10" s="31"/>
      <c r="J10" s="31"/>
      <c r="K10" s="31"/>
    </row>
    <row r="11" spans="2:11" s="1" customFormat="1" ht="15.75">
      <c r="B11" s="3"/>
      <c r="C11" s="3"/>
      <c r="E11" s="3"/>
      <c r="F11" s="31" t="s">
        <v>682</v>
      </c>
      <c r="G11" s="3"/>
      <c r="I11" s="31"/>
      <c r="J11" s="31"/>
      <c r="K11" s="31"/>
    </row>
    <row r="12" spans="2:11" s="1" customFormat="1" ht="15.75">
      <c r="B12" s="3"/>
      <c r="C12" s="3"/>
      <c r="E12" s="3"/>
      <c r="F12" s="31"/>
      <c r="G12" s="3"/>
      <c r="I12" s="31"/>
      <c r="J12" s="31"/>
      <c r="K12" s="31"/>
    </row>
    <row r="13" spans="2:11" s="6" customFormat="1" ht="16.5" thickBot="1">
      <c r="B13" s="7" t="s">
        <v>57</v>
      </c>
      <c r="C13" s="7"/>
      <c r="D13" s="7"/>
      <c r="E13" s="7"/>
      <c r="F13" s="7"/>
      <c r="G13" s="7"/>
      <c r="I13" s="31" t="s">
        <v>22</v>
      </c>
      <c r="J13" s="31"/>
      <c r="K13" s="31"/>
    </row>
    <row r="14" spans="1:11" s="6" customFormat="1" ht="16.5" thickBot="1">
      <c r="A14" s="8" t="s">
        <v>6</v>
      </c>
      <c r="B14" s="8" t="s">
        <v>7</v>
      </c>
      <c r="C14" s="8" t="s">
        <v>19</v>
      </c>
      <c r="D14" s="8" t="s">
        <v>0</v>
      </c>
      <c r="E14" s="8" t="s">
        <v>11</v>
      </c>
      <c r="F14" s="8" t="s">
        <v>54</v>
      </c>
      <c r="G14" s="8" t="s">
        <v>43</v>
      </c>
      <c r="H14" s="8" t="s">
        <v>48</v>
      </c>
      <c r="I14" s="32" t="s">
        <v>1</v>
      </c>
      <c r="J14" s="32" t="s">
        <v>617</v>
      </c>
      <c r="K14" s="32" t="s">
        <v>619</v>
      </c>
    </row>
    <row r="15" spans="1:11" s="6" customFormat="1" ht="16.5" thickBot="1">
      <c r="A15" s="9" t="s">
        <v>56</v>
      </c>
      <c r="B15" s="9" t="s">
        <v>9</v>
      </c>
      <c r="C15" s="9" t="s">
        <v>23</v>
      </c>
      <c r="D15" s="9" t="s">
        <v>15</v>
      </c>
      <c r="E15" s="9" t="s">
        <v>55</v>
      </c>
      <c r="F15" s="9" t="s">
        <v>51</v>
      </c>
      <c r="G15" s="9" t="s">
        <v>45</v>
      </c>
      <c r="H15" s="9" t="s">
        <v>8</v>
      </c>
      <c r="I15" s="33" t="s">
        <v>47</v>
      </c>
      <c r="J15" s="33" t="s">
        <v>618</v>
      </c>
      <c r="K15" s="33" t="s">
        <v>620</v>
      </c>
    </row>
    <row r="16" spans="1:11" s="5" customFormat="1" ht="16.5" thickBot="1">
      <c r="A16" s="39" t="s">
        <v>80</v>
      </c>
      <c r="B16" s="10" t="s">
        <v>17</v>
      </c>
      <c r="C16" s="10">
        <v>1</v>
      </c>
      <c r="D16" s="10" t="s">
        <v>26</v>
      </c>
      <c r="E16" s="10" t="str">
        <f aca="true" t="shared" si="0" ref="E16:E35">CONCATENATE(B$3,A16,B16,C16)</f>
        <v>VT09A1</v>
      </c>
      <c r="F16" s="10" t="s">
        <v>84</v>
      </c>
      <c r="G16" s="10">
        <v>18</v>
      </c>
      <c r="H16" s="27">
        <v>1</v>
      </c>
      <c r="I16" s="11" t="s">
        <v>87</v>
      </c>
      <c r="J16" s="11"/>
      <c r="K16" s="56" t="s">
        <v>622</v>
      </c>
    </row>
    <row r="17" spans="1:11" s="5" customFormat="1" ht="15.75" thickBot="1">
      <c r="A17" s="40" t="str">
        <f aca="true" t="shared" si="1" ref="A17:B19">A16</f>
        <v>09</v>
      </c>
      <c r="B17" s="12" t="str">
        <f t="shared" si="1"/>
        <v>A</v>
      </c>
      <c r="C17" s="12">
        <f>1+C16</f>
        <v>2</v>
      </c>
      <c r="D17" s="10" t="s">
        <v>26</v>
      </c>
      <c r="E17" s="12" t="str">
        <f t="shared" si="0"/>
        <v>VT09A2</v>
      </c>
      <c r="F17" s="12" t="s">
        <v>85</v>
      </c>
      <c r="G17" s="12">
        <v>18</v>
      </c>
      <c r="H17" s="12">
        <f>1+H16</f>
        <v>2</v>
      </c>
      <c r="I17" s="13" t="s">
        <v>88</v>
      </c>
      <c r="J17" s="13"/>
      <c r="K17" s="13"/>
    </row>
    <row r="18" spans="1:11" s="5" customFormat="1" ht="15.75" thickBot="1">
      <c r="A18" s="41" t="str">
        <f t="shared" si="1"/>
        <v>09</v>
      </c>
      <c r="B18" s="14" t="str">
        <f t="shared" si="1"/>
        <v>A</v>
      </c>
      <c r="C18" s="14">
        <f aca="true" t="shared" si="2" ref="C18:C23">1+C17</f>
        <v>3</v>
      </c>
      <c r="D18" s="10" t="s">
        <v>26</v>
      </c>
      <c r="E18" s="14" t="str">
        <f t="shared" si="0"/>
        <v>VT09A3</v>
      </c>
      <c r="F18" s="14" t="s">
        <v>661</v>
      </c>
      <c r="G18" s="14">
        <v>7</v>
      </c>
      <c r="H18" s="14">
        <f aca="true" t="shared" si="3" ref="H18:H35">1+H17</f>
        <v>3</v>
      </c>
      <c r="I18" s="15" t="s">
        <v>89</v>
      </c>
      <c r="J18" s="15"/>
      <c r="K18" s="15"/>
    </row>
    <row r="19" spans="1:11" s="5" customFormat="1" ht="15.75" thickBot="1">
      <c r="A19" s="40" t="str">
        <f t="shared" si="1"/>
        <v>09</v>
      </c>
      <c r="B19" s="12" t="str">
        <f t="shared" si="1"/>
        <v>A</v>
      </c>
      <c r="C19" s="12">
        <f t="shared" si="2"/>
        <v>4</v>
      </c>
      <c r="D19" s="10" t="s">
        <v>26</v>
      </c>
      <c r="E19" s="12" t="str">
        <f t="shared" si="0"/>
        <v>VT09A4</v>
      </c>
      <c r="F19" s="12" t="s">
        <v>662</v>
      </c>
      <c r="G19" s="12">
        <v>7</v>
      </c>
      <c r="H19" s="12">
        <f t="shared" si="3"/>
        <v>4</v>
      </c>
      <c r="I19" s="13" t="s">
        <v>90</v>
      </c>
      <c r="J19" s="13"/>
      <c r="K19" s="13"/>
    </row>
    <row r="20" spans="1:11" s="5" customFormat="1" ht="15.75" thickBot="1">
      <c r="A20" s="42" t="str">
        <f>A19</f>
        <v>09</v>
      </c>
      <c r="B20" s="16" t="str">
        <f>B19</f>
        <v>A</v>
      </c>
      <c r="C20" s="16">
        <f t="shared" si="2"/>
        <v>5</v>
      </c>
      <c r="D20" s="10" t="s">
        <v>26</v>
      </c>
      <c r="E20" s="16" t="str">
        <f t="shared" si="0"/>
        <v>VT09A5</v>
      </c>
      <c r="F20" s="16" t="s">
        <v>662</v>
      </c>
      <c r="G20" s="16">
        <v>6</v>
      </c>
      <c r="H20" s="16">
        <f t="shared" si="3"/>
        <v>5</v>
      </c>
      <c r="I20" s="17" t="s">
        <v>91</v>
      </c>
      <c r="J20" s="17"/>
      <c r="K20" s="17"/>
    </row>
    <row r="21" spans="1:11" s="5" customFormat="1" ht="15.75" thickBot="1">
      <c r="A21" s="39" t="str">
        <f>A20</f>
        <v>09</v>
      </c>
      <c r="B21" s="10" t="str">
        <f>B19</f>
        <v>A</v>
      </c>
      <c r="C21" s="10">
        <f t="shared" si="2"/>
        <v>6</v>
      </c>
      <c r="D21" s="10" t="s">
        <v>26</v>
      </c>
      <c r="E21" s="10" t="str">
        <f t="shared" si="0"/>
        <v>VT09A6</v>
      </c>
      <c r="F21" s="10" t="s">
        <v>663</v>
      </c>
      <c r="G21" s="10">
        <v>2</v>
      </c>
      <c r="H21" s="10">
        <f t="shared" si="3"/>
        <v>6</v>
      </c>
      <c r="I21" s="11" t="s">
        <v>92</v>
      </c>
      <c r="J21" s="11"/>
      <c r="K21" s="11"/>
    </row>
    <row r="22" spans="1:11" s="5" customFormat="1" ht="15.75" thickBot="1">
      <c r="A22" s="40" t="str">
        <f aca="true" t="shared" si="4" ref="A22:B25">A21</f>
        <v>09</v>
      </c>
      <c r="B22" s="12" t="str">
        <f t="shared" si="4"/>
        <v>A</v>
      </c>
      <c r="C22" s="12">
        <f t="shared" si="2"/>
        <v>7</v>
      </c>
      <c r="D22" s="10" t="s">
        <v>26</v>
      </c>
      <c r="E22" s="12" t="str">
        <f t="shared" si="0"/>
        <v>VT09A7</v>
      </c>
      <c r="F22" s="12" t="s">
        <v>50</v>
      </c>
      <c r="G22" s="12">
        <v>1</v>
      </c>
      <c r="H22" s="12">
        <f t="shared" si="3"/>
        <v>7</v>
      </c>
      <c r="I22" s="13" t="s">
        <v>93</v>
      </c>
      <c r="J22" s="13"/>
      <c r="K22" s="13"/>
    </row>
    <row r="23" spans="1:11" s="5" customFormat="1" ht="15.75" thickBot="1">
      <c r="A23" s="41" t="str">
        <f t="shared" si="4"/>
        <v>09</v>
      </c>
      <c r="B23" s="14" t="str">
        <f t="shared" si="4"/>
        <v>A</v>
      </c>
      <c r="C23" s="14">
        <f t="shared" si="2"/>
        <v>8</v>
      </c>
      <c r="D23" s="10" t="s">
        <v>26</v>
      </c>
      <c r="E23" s="14" t="str">
        <f t="shared" si="0"/>
        <v>VT09A8</v>
      </c>
      <c r="F23" s="14" t="s">
        <v>49</v>
      </c>
      <c r="G23" s="14">
        <f>G22</f>
        <v>1</v>
      </c>
      <c r="H23" s="14">
        <f t="shared" si="3"/>
        <v>8</v>
      </c>
      <c r="I23" s="15" t="s">
        <v>94</v>
      </c>
      <c r="J23" s="15"/>
      <c r="K23" s="15"/>
    </row>
    <row r="24" spans="1:11" s="5" customFormat="1" ht="15.75" thickBot="1">
      <c r="A24" s="40" t="str">
        <f t="shared" si="4"/>
        <v>09</v>
      </c>
      <c r="B24" s="12" t="str">
        <f t="shared" si="4"/>
        <v>A</v>
      </c>
      <c r="C24" s="12">
        <v>9</v>
      </c>
      <c r="D24" s="10" t="s">
        <v>26</v>
      </c>
      <c r="E24" s="12" t="str">
        <f t="shared" si="0"/>
        <v>VT09A9</v>
      </c>
      <c r="F24" s="12" t="s">
        <v>664</v>
      </c>
      <c r="G24" s="12">
        <f>G23</f>
        <v>1</v>
      </c>
      <c r="H24" s="12">
        <f t="shared" si="3"/>
        <v>9</v>
      </c>
      <c r="I24" s="13" t="s">
        <v>95</v>
      </c>
      <c r="J24" s="13"/>
      <c r="K24" s="13"/>
    </row>
    <row r="25" spans="1:11" s="5" customFormat="1" ht="15.75" thickBot="1">
      <c r="A25" s="42" t="str">
        <f t="shared" si="4"/>
        <v>09</v>
      </c>
      <c r="B25" s="16" t="str">
        <f t="shared" si="4"/>
        <v>A</v>
      </c>
      <c r="C25" s="16">
        <v>10</v>
      </c>
      <c r="D25" s="10" t="s">
        <v>26</v>
      </c>
      <c r="E25" s="16" t="str">
        <f t="shared" si="0"/>
        <v>VT09A10</v>
      </c>
      <c r="F25" s="16" t="s">
        <v>663</v>
      </c>
      <c r="G25" s="16">
        <f>G24</f>
        <v>1</v>
      </c>
      <c r="H25" s="16">
        <f t="shared" si="3"/>
        <v>10</v>
      </c>
      <c r="I25" s="17" t="s">
        <v>96</v>
      </c>
      <c r="J25" s="17"/>
      <c r="K25" s="17"/>
    </row>
    <row r="26" spans="1:11" s="5" customFormat="1" ht="15.75" thickBot="1">
      <c r="A26" s="39" t="str">
        <f>A25</f>
        <v>09</v>
      </c>
      <c r="B26" s="10" t="s">
        <v>10</v>
      </c>
      <c r="C26" s="10" t="s">
        <v>206</v>
      </c>
      <c r="D26" s="10" t="s">
        <v>26</v>
      </c>
      <c r="E26" s="10" t="str">
        <f t="shared" si="0"/>
        <v>VT09B </v>
      </c>
      <c r="F26" s="10" t="str">
        <f aca="true" t="shared" si="5" ref="F26:G29">F27</f>
        <v>Empty</v>
      </c>
      <c r="G26" s="12">
        <f t="shared" si="5"/>
        <v>1</v>
      </c>
      <c r="H26" s="10">
        <f t="shared" si="3"/>
        <v>11</v>
      </c>
      <c r="I26" s="11" t="s">
        <v>97</v>
      </c>
      <c r="J26" s="11"/>
      <c r="K26" s="11"/>
    </row>
    <row r="27" spans="1:11" s="5" customFormat="1" ht="15.75" thickBot="1">
      <c r="A27" s="40" t="str">
        <f aca="true" t="shared" si="6" ref="A27:B35">A26</f>
        <v>09</v>
      </c>
      <c r="B27" s="12" t="s">
        <v>10</v>
      </c>
      <c r="C27" s="12" t="s">
        <v>206</v>
      </c>
      <c r="D27" s="10" t="s">
        <v>26</v>
      </c>
      <c r="E27" s="12" t="str">
        <f t="shared" si="0"/>
        <v>VT09B </v>
      </c>
      <c r="F27" s="12" t="str">
        <f t="shared" si="5"/>
        <v>Empty</v>
      </c>
      <c r="G27" s="12">
        <f t="shared" si="5"/>
        <v>1</v>
      </c>
      <c r="H27" s="12">
        <f t="shared" si="3"/>
        <v>12</v>
      </c>
      <c r="I27" s="13" t="s">
        <v>98</v>
      </c>
      <c r="J27" s="13"/>
      <c r="K27" s="13"/>
    </row>
    <row r="28" spans="1:11" s="5" customFormat="1" ht="15.75" thickBot="1">
      <c r="A28" s="41" t="str">
        <f t="shared" si="6"/>
        <v>09</v>
      </c>
      <c r="B28" s="14" t="str">
        <f t="shared" si="6"/>
        <v>B</v>
      </c>
      <c r="C28" s="14" t="s">
        <v>206</v>
      </c>
      <c r="D28" s="10" t="s">
        <v>26</v>
      </c>
      <c r="E28" s="14" t="str">
        <f t="shared" si="0"/>
        <v>VT09B </v>
      </c>
      <c r="F28" s="14" t="str">
        <f t="shared" si="5"/>
        <v>Empty</v>
      </c>
      <c r="G28" s="12">
        <f t="shared" si="5"/>
        <v>1</v>
      </c>
      <c r="H28" s="14">
        <f t="shared" si="3"/>
        <v>13</v>
      </c>
      <c r="I28" s="15" t="s">
        <v>99</v>
      </c>
      <c r="J28" s="15"/>
      <c r="K28" s="15"/>
    </row>
    <row r="29" spans="1:11" s="5" customFormat="1" ht="15.75" thickBot="1">
      <c r="A29" s="40" t="str">
        <f t="shared" si="6"/>
        <v>09</v>
      </c>
      <c r="B29" s="12" t="str">
        <f>B28</f>
        <v>B</v>
      </c>
      <c r="C29" s="12" t="s">
        <v>206</v>
      </c>
      <c r="D29" s="10" t="s">
        <v>26</v>
      </c>
      <c r="E29" s="12" t="str">
        <f>CONCATENATE(B$3,A29,B29,C29)</f>
        <v>VT09B </v>
      </c>
      <c r="F29" s="12" t="s">
        <v>86</v>
      </c>
      <c r="G29" s="12">
        <f t="shared" si="5"/>
        <v>1</v>
      </c>
      <c r="H29" s="12">
        <f t="shared" si="3"/>
        <v>14</v>
      </c>
      <c r="I29" s="13" t="s">
        <v>100</v>
      </c>
      <c r="J29" s="13"/>
      <c r="K29" s="13"/>
    </row>
    <row r="30" spans="1:11" s="5" customFormat="1" ht="15.75" thickBot="1">
      <c r="A30" s="42" t="str">
        <f t="shared" si="6"/>
        <v>09</v>
      </c>
      <c r="B30" s="16" t="str">
        <f aca="true" t="shared" si="7" ref="B30:B35">B29</f>
        <v>B</v>
      </c>
      <c r="C30" s="16">
        <f>1+C31</f>
        <v>6</v>
      </c>
      <c r="D30" s="10" t="s">
        <v>26</v>
      </c>
      <c r="E30" s="16" t="str">
        <f t="shared" si="0"/>
        <v>VT09B6</v>
      </c>
      <c r="F30" s="16" t="s">
        <v>665</v>
      </c>
      <c r="G30" s="16">
        <v>1</v>
      </c>
      <c r="H30" s="16">
        <f t="shared" si="3"/>
        <v>15</v>
      </c>
      <c r="I30" s="17" t="s">
        <v>101</v>
      </c>
      <c r="J30" s="17"/>
      <c r="K30" s="17"/>
    </row>
    <row r="31" spans="1:11" s="5" customFormat="1" ht="15">
      <c r="A31" s="39" t="str">
        <f>A30</f>
        <v>09</v>
      </c>
      <c r="B31" s="10" t="str">
        <f t="shared" si="7"/>
        <v>B</v>
      </c>
      <c r="C31" s="10">
        <f>1+C32</f>
        <v>5</v>
      </c>
      <c r="D31" s="10" t="str">
        <f>D20</f>
        <v>Blu</v>
      </c>
      <c r="E31" s="10" t="str">
        <f t="shared" si="0"/>
        <v>VT09B5</v>
      </c>
      <c r="F31" s="10" t="s">
        <v>664</v>
      </c>
      <c r="G31" s="10">
        <v>1</v>
      </c>
      <c r="H31" s="10">
        <f t="shared" si="3"/>
        <v>16</v>
      </c>
      <c r="I31" s="11" t="s">
        <v>102</v>
      </c>
      <c r="J31" s="11"/>
      <c r="K31" s="11"/>
    </row>
    <row r="32" spans="1:11" s="5" customFormat="1" ht="15">
      <c r="A32" s="40" t="str">
        <f t="shared" si="6"/>
        <v>09</v>
      </c>
      <c r="B32" s="12" t="str">
        <f t="shared" si="7"/>
        <v>B</v>
      </c>
      <c r="C32" s="12">
        <f>1+C33</f>
        <v>4</v>
      </c>
      <c r="D32" s="12" t="str">
        <f>D19</f>
        <v>Blu</v>
      </c>
      <c r="E32" s="12" t="str">
        <f t="shared" si="0"/>
        <v>VT09B4</v>
      </c>
      <c r="F32" s="12" t="s">
        <v>49</v>
      </c>
      <c r="G32" s="12">
        <v>1</v>
      </c>
      <c r="H32" s="12">
        <f t="shared" si="3"/>
        <v>17</v>
      </c>
      <c r="I32" s="13" t="s">
        <v>103</v>
      </c>
      <c r="J32" s="13"/>
      <c r="K32" s="13"/>
    </row>
    <row r="33" spans="1:11" s="5" customFormat="1" ht="15">
      <c r="A33" s="41" t="str">
        <f t="shared" si="6"/>
        <v>09</v>
      </c>
      <c r="B33" s="14" t="str">
        <f t="shared" si="7"/>
        <v>B</v>
      </c>
      <c r="C33" s="14">
        <f>1+C34</f>
        <v>3</v>
      </c>
      <c r="D33" s="14" t="str">
        <f>D18</f>
        <v>Blu</v>
      </c>
      <c r="E33" s="14" t="str">
        <f t="shared" si="0"/>
        <v>VT09B3</v>
      </c>
      <c r="F33" s="14" t="s">
        <v>50</v>
      </c>
      <c r="G33" s="14">
        <v>1</v>
      </c>
      <c r="H33" s="14">
        <f t="shared" si="3"/>
        <v>18</v>
      </c>
      <c r="I33" s="15" t="s">
        <v>104</v>
      </c>
      <c r="J33" s="15"/>
      <c r="K33" s="15"/>
    </row>
    <row r="34" spans="1:11" s="5" customFormat="1" ht="15">
      <c r="A34" s="40" t="str">
        <f t="shared" si="6"/>
        <v>09</v>
      </c>
      <c r="B34" s="12" t="str">
        <f t="shared" si="7"/>
        <v>B</v>
      </c>
      <c r="C34" s="12">
        <f>1+C35</f>
        <v>2</v>
      </c>
      <c r="D34" s="12" t="str">
        <f>D17</f>
        <v>Blu</v>
      </c>
      <c r="E34" s="12" t="str">
        <f t="shared" si="0"/>
        <v>VT09B2</v>
      </c>
      <c r="F34" s="12" t="str">
        <f>F17</f>
        <v>Splice NbSn side</v>
      </c>
      <c r="G34" s="12">
        <v>16</v>
      </c>
      <c r="H34" s="12">
        <f t="shared" si="3"/>
        <v>19</v>
      </c>
      <c r="I34" s="13" t="s">
        <v>105</v>
      </c>
      <c r="J34" s="13"/>
      <c r="K34" s="13"/>
    </row>
    <row r="35" spans="1:11" s="5" customFormat="1" ht="16.5" thickBot="1">
      <c r="A35" s="43" t="str">
        <f t="shared" si="6"/>
        <v>09</v>
      </c>
      <c r="B35" s="25" t="str">
        <f t="shared" si="7"/>
        <v>B</v>
      </c>
      <c r="C35" s="25">
        <v>1</v>
      </c>
      <c r="D35" s="25" t="str">
        <f>D16</f>
        <v>Blu</v>
      </c>
      <c r="E35" s="25" t="str">
        <f t="shared" si="0"/>
        <v>VT09B1</v>
      </c>
      <c r="F35" s="25" t="str">
        <f>F16</f>
        <v>Splice-NbTi side</v>
      </c>
      <c r="G35" s="25">
        <f>G34</f>
        <v>16</v>
      </c>
      <c r="H35" s="28">
        <f t="shared" si="3"/>
        <v>20</v>
      </c>
      <c r="I35" s="26" t="s">
        <v>106</v>
      </c>
      <c r="J35" s="26"/>
      <c r="K35" s="57"/>
    </row>
    <row r="36" spans="1:11" s="5" customFormat="1" ht="17.25" thickBot="1" thickTop="1">
      <c r="A36" s="43"/>
      <c r="B36" s="25"/>
      <c r="C36" s="25"/>
      <c r="D36" s="25"/>
      <c r="E36" s="25"/>
      <c r="F36" s="25"/>
      <c r="G36" s="25"/>
      <c r="H36" s="28"/>
      <c r="I36" s="26"/>
      <c r="J36" s="26"/>
      <c r="K36" s="26"/>
    </row>
    <row r="37" spans="1:11" s="5" customFormat="1" ht="16.5" thickTop="1">
      <c r="A37" s="40" t="s">
        <v>83</v>
      </c>
      <c r="B37" s="12" t="s">
        <v>17</v>
      </c>
      <c r="C37" s="12">
        <f>C16</f>
        <v>1</v>
      </c>
      <c r="D37" s="12" t="s">
        <v>25</v>
      </c>
      <c r="E37" s="12" t="str">
        <f aca="true" t="shared" si="8" ref="E37:E56">CONCATENATE(B$3,A37,B37,C37)</f>
        <v>VT13A1</v>
      </c>
      <c r="F37" s="12" t="str">
        <f aca="true" t="shared" si="9" ref="F37:H56">F16</f>
        <v>Splice-NbTi side</v>
      </c>
      <c r="G37" s="12">
        <f t="shared" si="9"/>
        <v>18</v>
      </c>
      <c r="H37" s="29">
        <f t="shared" si="9"/>
        <v>1</v>
      </c>
      <c r="I37" s="11" t="s">
        <v>107</v>
      </c>
      <c r="J37" s="13"/>
      <c r="K37" s="13"/>
    </row>
    <row r="38" spans="1:11" s="5" customFormat="1" ht="15">
      <c r="A38" s="40" t="str">
        <f aca="true" t="shared" si="10" ref="A38:B41">A37</f>
        <v>13</v>
      </c>
      <c r="B38" s="12" t="str">
        <f t="shared" si="10"/>
        <v>A</v>
      </c>
      <c r="C38" s="12">
        <f aca="true" t="shared" si="11" ref="C38:C56">C17</f>
        <v>2</v>
      </c>
      <c r="D38" s="12" t="s">
        <v>25</v>
      </c>
      <c r="E38" s="12" t="str">
        <f t="shared" si="8"/>
        <v>VT13A2</v>
      </c>
      <c r="F38" s="12" t="str">
        <f t="shared" si="9"/>
        <v>Splice NbSn side</v>
      </c>
      <c r="G38" s="12">
        <f t="shared" si="9"/>
        <v>18</v>
      </c>
      <c r="H38" s="12">
        <f t="shared" si="9"/>
        <v>2</v>
      </c>
      <c r="I38" s="13" t="s">
        <v>108</v>
      </c>
      <c r="J38" s="13"/>
      <c r="K38" s="13"/>
    </row>
    <row r="39" spans="1:11" s="5" customFormat="1" ht="15">
      <c r="A39" s="41" t="str">
        <f t="shared" si="10"/>
        <v>13</v>
      </c>
      <c r="B39" s="14" t="str">
        <f t="shared" si="10"/>
        <v>A</v>
      </c>
      <c r="C39" s="14">
        <f t="shared" si="11"/>
        <v>3</v>
      </c>
      <c r="D39" s="12" t="s">
        <v>25</v>
      </c>
      <c r="E39" s="14" t="str">
        <f t="shared" si="8"/>
        <v>VT13A3</v>
      </c>
      <c r="F39" s="14" t="str">
        <f t="shared" si="9"/>
        <v>RE-wedge-NLS</v>
      </c>
      <c r="G39" s="14">
        <f t="shared" si="9"/>
        <v>7</v>
      </c>
      <c r="H39" s="14">
        <f t="shared" si="9"/>
        <v>3</v>
      </c>
      <c r="I39" s="15" t="s">
        <v>109</v>
      </c>
      <c r="J39" s="15"/>
      <c r="K39" s="15"/>
    </row>
    <row r="40" spans="1:11" s="5" customFormat="1" ht="15">
      <c r="A40" s="40" t="str">
        <f t="shared" si="10"/>
        <v>13</v>
      </c>
      <c r="B40" s="12" t="str">
        <f t="shared" si="10"/>
        <v>A</v>
      </c>
      <c r="C40" s="12">
        <f t="shared" si="11"/>
        <v>4</v>
      </c>
      <c r="D40" s="12" t="s">
        <v>25</v>
      </c>
      <c r="E40" s="12" t="str">
        <f t="shared" si="8"/>
        <v>VT13A4</v>
      </c>
      <c r="F40" s="12" t="str">
        <f t="shared" si="9"/>
        <v>LE-wedge-NLS</v>
      </c>
      <c r="G40" s="12">
        <f t="shared" si="9"/>
        <v>7</v>
      </c>
      <c r="H40" s="12">
        <f t="shared" si="9"/>
        <v>4</v>
      </c>
      <c r="I40" s="13" t="s">
        <v>110</v>
      </c>
      <c r="J40" s="13"/>
      <c r="K40" s="13"/>
    </row>
    <row r="41" spans="1:11" s="5" customFormat="1" ht="15.75" thickBot="1">
      <c r="A41" s="42" t="str">
        <f t="shared" si="10"/>
        <v>13</v>
      </c>
      <c r="B41" s="16" t="str">
        <f t="shared" si="10"/>
        <v>A</v>
      </c>
      <c r="C41" s="16">
        <f t="shared" si="11"/>
        <v>5</v>
      </c>
      <c r="D41" s="12" t="s">
        <v>25</v>
      </c>
      <c r="E41" s="16" t="str">
        <f t="shared" si="8"/>
        <v>VT13A5</v>
      </c>
      <c r="F41" s="16" t="str">
        <f t="shared" si="9"/>
        <v>LE-wedge-NLS</v>
      </c>
      <c r="G41" s="16">
        <f t="shared" si="9"/>
        <v>6</v>
      </c>
      <c r="H41" s="16">
        <f t="shared" si="9"/>
        <v>5</v>
      </c>
      <c r="I41" s="17" t="s">
        <v>111</v>
      </c>
      <c r="J41" s="17"/>
      <c r="K41" s="17"/>
    </row>
    <row r="42" spans="1:11" s="5" customFormat="1" ht="15">
      <c r="A42" s="39" t="str">
        <f aca="true" t="shared" si="12" ref="A42:A47">A41</f>
        <v>13</v>
      </c>
      <c r="B42" s="10" t="str">
        <f>B40</f>
        <v>A</v>
      </c>
      <c r="C42" s="10">
        <f t="shared" si="11"/>
        <v>6</v>
      </c>
      <c r="D42" s="12" t="s">
        <v>25</v>
      </c>
      <c r="E42" s="10" t="str">
        <f t="shared" si="8"/>
        <v>VT13A6</v>
      </c>
      <c r="F42" s="10" t="str">
        <f t="shared" si="9"/>
        <v>LE-NLS</v>
      </c>
      <c r="G42" s="10">
        <f t="shared" si="9"/>
        <v>2</v>
      </c>
      <c r="H42" s="10">
        <f t="shared" si="9"/>
        <v>6</v>
      </c>
      <c r="I42" s="11" t="s">
        <v>112</v>
      </c>
      <c r="J42" s="11"/>
      <c r="K42" s="11"/>
    </row>
    <row r="43" spans="1:11" s="5" customFormat="1" ht="15">
      <c r="A43" s="40" t="str">
        <f t="shared" si="12"/>
        <v>13</v>
      </c>
      <c r="B43" s="12" t="str">
        <f>B42</f>
        <v>A</v>
      </c>
      <c r="C43" s="12">
        <f t="shared" si="11"/>
        <v>7</v>
      </c>
      <c r="D43" s="12" t="s">
        <v>25</v>
      </c>
      <c r="E43" s="12" t="str">
        <f t="shared" si="8"/>
        <v>VT13A7</v>
      </c>
      <c r="F43" s="12" t="str">
        <f t="shared" si="9"/>
        <v>LE-LS</v>
      </c>
      <c r="G43" s="12">
        <f t="shared" si="9"/>
        <v>1</v>
      </c>
      <c r="H43" s="12">
        <f t="shared" si="9"/>
        <v>7</v>
      </c>
      <c r="I43" s="13" t="s">
        <v>113</v>
      </c>
      <c r="J43" s="13"/>
      <c r="K43" s="13"/>
    </row>
    <row r="44" spans="1:11" s="5" customFormat="1" ht="15">
      <c r="A44" s="41" t="str">
        <f t="shared" si="12"/>
        <v>13</v>
      </c>
      <c r="B44" s="14" t="str">
        <f>B43</f>
        <v>A</v>
      </c>
      <c r="C44" s="14">
        <f t="shared" si="11"/>
        <v>8</v>
      </c>
      <c r="D44" s="12" t="s">
        <v>25</v>
      </c>
      <c r="E44" s="14" t="str">
        <f t="shared" si="8"/>
        <v>VT13A8</v>
      </c>
      <c r="F44" s="14" t="str">
        <f t="shared" si="9"/>
        <v>RE-LS</v>
      </c>
      <c r="G44" s="14">
        <f t="shared" si="9"/>
        <v>1</v>
      </c>
      <c r="H44" s="14">
        <f t="shared" si="9"/>
        <v>8</v>
      </c>
      <c r="I44" s="15" t="s">
        <v>114</v>
      </c>
      <c r="J44" s="15"/>
      <c r="K44" s="15"/>
    </row>
    <row r="45" spans="1:11" s="5" customFormat="1" ht="15">
      <c r="A45" s="40" t="str">
        <f t="shared" si="12"/>
        <v>13</v>
      </c>
      <c r="B45" s="12" t="str">
        <f>B44</f>
        <v>A</v>
      </c>
      <c r="C45" s="12">
        <f t="shared" si="11"/>
        <v>9</v>
      </c>
      <c r="D45" s="12" t="s">
        <v>25</v>
      </c>
      <c r="E45" s="12" t="str">
        <f t="shared" si="8"/>
        <v>VT13A9</v>
      </c>
      <c r="F45" s="12" t="str">
        <f t="shared" si="9"/>
        <v>RE-NLS</v>
      </c>
      <c r="G45" s="12">
        <f t="shared" si="9"/>
        <v>1</v>
      </c>
      <c r="H45" s="12">
        <f t="shared" si="9"/>
        <v>9</v>
      </c>
      <c r="I45" s="13" t="s">
        <v>115</v>
      </c>
      <c r="J45" s="13"/>
      <c r="K45" s="13"/>
    </row>
    <row r="46" spans="1:11" s="5" customFormat="1" ht="15.75" thickBot="1">
      <c r="A46" s="42" t="str">
        <f t="shared" si="12"/>
        <v>13</v>
      </c>
      <c r="B46" s="16" t="str">
        <f>B45</f>
        <v>A</v>
      </c>
      <c r="C46" s="16">
        <f t="shared" si="11"/>
        <v>10</v>
      </c>
      <c r="D46" s="12" t="s">
        <v>25</v>
      </c>
      <c r="E46" s="16" t="str">
        <f t="shared" si="8"/>
        <v>VT13A10</v>
      </c>
      <c r="F46" s="16" t="str">
        <f t="shared" si="9"/>
        <v>LE-NLS</v>
      </c>
      <c r="G46" s="16">
        <f t="shared" si="9"/>
        <v>1</v>
      </c>
      <c r="H46" s="16">
        <f t="shared" si="9"/>
        <v>10</v>
      </c>
      <c r="I46" s="17" t="s">
        <v>116</v>
      </c>
      <c r="J46" s="17"/>
      <c r="K46" s="17"/>
    </row>
    <row r="47" spans="1:11" s="5" customFormat="1" ht="15">
      <c r="A47" s="39" t="str">
        <f t="shared" si="12"/>
        <v>13</v>
      </c>
      <c r="B47" s="10" t="s">
        <v>10</v>
      </c>
      <c r="C47" s="10" t="str">
        <f t="shared" si="11"/>
        <v> </v>
      </c>
      <c r="D47" s="12" t="s">
        <v>25</v>
      </c>
      <c r="E47" s="10" t="str">
        <f t="shared" si="8"/>
        <v>VT13B </v>
      </c>
      <c r="F47" s="10" t="str">
        <f t="shared" si="9"/>
        <v>Empty</v>
      </c>
      <c r="G47" s="10">
        <f t="shared" si="9"/>
        <v>1</v>
      </c>
      <c r="H47" s="10">
        <f t="shared" si="9"/>
        <v>11</v>
      </c>
      <c r="I47" s="11" t="s">
        <v>117</v>
      </c>
      <c r="J47" s="11"/>
      <c r="K47" s="11"/>
    </row>
    <row r="48" spans="1:11" s="5" customFormat="1" ht="15">
      <c r="A48" s="40" t="str">
        <f aca="true" t="shared" si="13" ref="A48:B50">A47</f>
        <v>13</v>
      </c>
      <c r="B48" s="12" t="str">
        <f t="shared" si="13"/>
        <v>B</v>
      </c>
      <c r="C48" s="12" t="str">
        <f t="shared" si="11"/>
        <v> </v>
      </c>
      <c r="D48" s="12" t="s">
        <v>25</v>
      </c>
      <c r="E48" s="12" t="str">
        <f t="shared" si="8"/>
        <v>VT13B </v>
      </c>
      <c r="F48" s="12" t="str">
        <f t="shared" si="9"/>
        <v>Empty</v>
      </c>
      <c r="G48" s="12">
        <f t="shared" si="9"/>
        <v>1</v>
      </c>
      <c r="H48" s="12">
        <f t="shared" si="9"/>
        <v>12</v>
      </c>
      <c r="I48" s="13" t="s">
        <v>118</v>
      </c>
      <c r="J48" s="13"/>
      <c r="K48" s="13"/>
    </row>
    <row r="49" spans="1:11" s="5" customFormat="1" ht="15.75" thickBot="1">
      <c r="A49" s="41" t="str">
        <f t="shared" si="13"/>
        <v>13</v>
      </c>
      <c r="B49" s="14" t="str">
        <f t="shared" si="13"/>
        <v>B</v>
      </c>
      <c r="C49" s="14">
        <v>6</v>
      </c>
      <c r="D49" s="12" t="s">
        <v>25</v>
      </c>
      <c r="E49" s="14" t="str">
        <f t="shared" si="8"/>
        <v>VT13B6</v>
      </c>
      <c r="F49" s="16" t="s">
        <v>665</v>
      </c>
      <c r="G49" s="14">
        <f t="shared" si="9"/>
        <v>1</v>
      </c>
      <c r="H49" s="14">
        <f t="shared" si="9"/>
        <v>13</v>
      </c>
      <c r="I49" s="15" t="s">
        <v>119</v>
      </c>
      <c r="J49" s="15"/>
      <c r="K49" s="15"/>
    </row>
    <row r="50" spans="1:11" s="5" customFormat="1" ht="15">
      <c r="A50" s="40" t="str">
        <f t="shared" si="13"/>
        <v>13</v>
      </c>
      <c r="B50" s="12" t="str">
        <f t="shared" si="13"/>
        <v>B</v>
      </c>
      <c r="C50" s="12">
        <v>5</v>
      </c>
      <c r="D50" s="12" t="s">
        <v>25</v>
      </c>
      <c r="E50" s="12" t="str">
        <f t="shared" si="8"/>
        <v>VT13B5</v>
      </c>
      <c r="F50" s="10" t="s">
        <v>664</v>
      </c>
      <c r="G50" s="12">
        <f t="shared" si="9"/>
        <v>1</v>
      </c>
      <c r="H50" s="12">
        <f t="shared" si="9"/>
        <v>14</v>
      </c>
      <c r="I50" s="13" t="s">
        <v>120</v>
      </c>
      <c r="J50" s="13"/>
      <c r="K50" s="13"/>
    </row>
    <row r="51" spans="1:11" s="5" customFormat="1" ht="15.75" thickBot="1">
      <c r="A51" s="42" t="str">
        <f aca="true" t="shared" si="14" ref="A51:A56">A50</f>
        <v>13</v>
      </c>
      <c r="B51" s="16" t="str">
        <f aca="true" t="shared" si="15" ref="B51:B56">B50</f>
        <v>B</v>
      </c>
      <c r="C51" s="16">
        <v>4</v>
      </c>
      <c r="D51" s="12" t="s">
        <v>25</v>
      </c>
      <c r="E51" s="16" t="str">
        <f t="shared" si="8"/>
        <v>VT13B4</v>
      </c>
      <c r="F51" s="12" t="s">
        <v>49</v>
      </c>
      <c r="G51" s="16">
        <f t="shared" si="9"/>
        <v>1</v>
      </c>
      <c r="H51" s="16">
        <f t="shared" si="9"/>
        <v>15</v>
      </c>
      <c r="I51" s="17" t="s">
        <v>121</v>
      </c>
      <c r="J51" s="17"/>
      <c r="K51" s="17"/>
    </row>
    <row r="52" spans="1:11" s="5" customFormat="1" ht="15">
      <c r="A52" s="39" t="str">
        <f t="shared" si="14"/>
        <v>13</v>
      </c>
      <c r="B52" s="10" t="str">
        <f t="shared" si="15"/>
        <v>B</v>
      </c>
      <c r="C52" s="10">
        <v>3</v>
      </c>
      <c r="D52" s="12" t="s">
        <v>25</v>
      </c>
      <c r="E52" s="10" t="str">
        <f t="shared" si="8"/>
        <v>VT13B3</v>
      </c>
      <c r="F52" s="14" t="s">
        <v>50</v>
      </c>
      <c r="G52" s="10">
        <f t="shared" si="9"/>
        <v>1</v>
      </c>
      <c r="H52" s="10">
        <f t="shared" si="9"/>
        <v>16</v>
      </c>
      <c r="I52" s="11" t="s">
        <v>122</v>
      </c>
      <c r="J52" s="11"/>
      <c r="K52" s="11"/>
    </row>
    <row r="53" spans="1:11" s="5" customFormat="1" ht="15">
      <c r="A53" s="40" t="str">
        <f t="shared" si="14"/>
        <v>13</v>
      </c>
      <c r="B53" s="12" t="str">
        <f t="shared" si="15"/>
        <v>B</v>
      </c>
      <c r="C53" s="12" t="s">
        <v>208</v>
      </c>
      <c r="D53" s="12" t="s">
        <v>25</v>
      </c>
      <c r="E53" s="12" t="str">
        <f t="shared" si="8"/>
        <v>VT13BSH2</v>
      </c>
      <c r="F53" s="12" t="s">
        <v>210</v>
      </c>
      <c r="G53" s="12">
        <f t="shared" si="9"/>
        <v>1</v>
      </c>
      <c r="H53" s="12">
        <f t="shared" si="9"/>
        <v>17</v>
      </c>
      <c r="I53" s="13" t="s">
        <v>123</v>
      </c>
      <c r="J53" s="13"/>
      <c r="K53" s="13"/>
    </row>
    <row r="54" spans="1:11" s="5" customFormat="1" ht="15">
      <c r="A54" s="41" t="str">
        <f t="shared" si="14"/>
        <v>13</v>
      </c>
      <c r="B54" s="14" t="str">
        <f t="shared" si="15"/>
        <v>B</v>
      </c>
      <c r="C54" s="14" t="s">
        <v>207</v>
      </c>
      <c r="D54" s="12" t="s">
        <v>25</v>
      </c>
      <c r="E54" s="14" t="str">
        <f t="shared" si="8"/>
        <v>VT13BSH1</v>
      </c>
      <c r="F54" s="14" t="s">
        <v>209</v>
      </c>
      <c r="G54" s="14">
        <f t="shared" si="9"/>
        <v>1</v>
      </c>
      <c r="H54" s="14">
        <f t="shared" si="9"/>
        <v>18</v>
      </c>
      <c r="I54" s="15" t="s">
        <v>124</v>
      </c>
      <c r="J54" s="15"/>
      <c r="K54" s="15"/>
    </row>
    <row r="55" spans="1:11" s="5" customFormat="1" ht="15">
      <c r="A55" s="40" t="str">
        <f t="shared" si="14"/>
        <v>13</v>
      </c>
      <c r="B55" s="12" t="str">
        <f t="shared" si="15"/>
        <v>B</v>
      </c>
      <c r="C55" s="12">
        <f t="shared" si="11"/>
        <v>2</v>
      </c>
      <c r="D55" s="12" t="s">
        <v>25</v>
      </c>
      <c r="E55" s="12" t="str">
        <f t="shared" si="8"/>
        <v>VT13B2</v>
      </c>
      <c r="F55" s="12" t="str">
        <f t="shared" si="9"/>
        <v>Splice NbSn side</v>
      </c>
      <c r="G55" s="12">
        <f t="shared" si="9"/>
        <v>16</v>
      </c>
      <c r="H55" s="12">
        <f t="shared" si="9"/>
        <v>19</v>
      </c>
      <c r="I55" s="13" t="s">
        <v>125</v>
      </c>
      <c r="J55" s="13"/>
      <c r="K55" s="13"/>
    </row>
    <row r="56" spans="1:11" s="5" customFormat="1" ht="16.5" thickBot="1">
      <c r="A56" s="43" t="str">
        <f t="shared" si="14"/>
        <v>13</v>
      </c>
      <c r="B56" s="25" t="str">
        <f t="shared" si="15"/>
        <v>B</v>
      </c>
      <c r="C56" s="25">
        <f t="shared" si="11"/>
        <v>1</v>
      </c>
      <c r="D56" s="12" t="s">
        <v>25</v>
      </c>
      <c r="E56" s="25" t="str">
        <f t="shared" si="8"/>
        <v>VT13B1</v>
      </c>
      <c r="F56" s="25" t="str">
        <f t="shared" si="9"/>
        <v>Splice-NbTi side</v>
      </c>
      <c r="G56" s="25">
        <f t="shared" si="9"/>
        <v>16</v>
      </c>
      <c r="H56" s="28">
        <f t="shared" si="9"/>
        <v>20</v>
      </c>
      <c r="I56" s="26" t="s">
        <v>126</v>
      </c>
      <c r="J56" s="26"/>
      <c r="K56" s="26"/>
    </row>
    <row r="57" spans="1:11" s="5" customFormat="1" ht="17.25" thickBot="1" thickTop="1">
      <c r="A57" s="43"/>
      <c r="B57" s="25"/>
      <c r="C57" s="25"/>
      <c r="D57" s="25"/>
      <c r="E57" s="25"/>
      <c r="F57" s="25"/>
      <c r="G57" s="25"/>
      <c r="H57" s="28"/>
      <c r="I57" s="26"/>
      <c r="J57" s="26"/>
      <c r="K57" s="26"/>
    </row>
    <row r="58" spans="1:11" s="5" customFormat="1" ht="17.25" thickBot="1" thickTop="1">
      <c r="A58" s="39" t="s">
        <v>81</v>
      </c>
      <c r="B58" s="10" t="s">
        <v>17</v>
      </c>
      <c r="C58" s="10">
        <f aca="true" t="shared" si="16" ref="C58:C69">C37</f>
        <v>1</v>
      </c>
      <c r="D58" s="10" t="s">
        <v>21</v>
      </c>
      <c r="E58" s="10" t="str">
        <f aca="true" t="shared" si="17" ref="E58:E77">CONCATENATE(B$3,A58,B58,C58)</f>
        <v>VT10A1</v>
      </c>
      <c r="F58" s="10" t="str">
        <f aca="true" t="shared" si="18" ref="F58:H77">F37</f>
        <v>Splice-NbTi side</v>
      </c>
      <c r="G58" s="10">
        <f t="shared" si="18"/>
        <v>18</v>
      </c>
      <c r="H58" s="27">
        <f t="shared" si="18"/>
        <v>1</v>
      </c>
      <c r="I58" s="11" t="s">
        <v>127</v>
      </c>
      <c r="J58" s="11"/>
      <c r="K58" s="11"/>
    </row>
    <row r="59" spans="1:11" s="5" customFormat="1" ht="15.75" thickBot="1">
      <c r="A59" s="40" t="str">
        <f aca="true" t="shared" si="19" ref="A59:B62">A58</f>
        <v>10</v>
      </c>
      <c r="B59" s="12" t="str">
        <f t="shared" si="19"/>
        <v>A</v>
      </c>
      <c r="C59" s="12">
        <f t="shared" si="16"/>
        <v>2</v>
      </c>
      <c r="D59" s="10" t="s">
        <v>21</v>
      </c>
      <c r="E59" s="12" t="str">
        <f t="shared" si="17"/>
        <v>VT10A2</v>
      </c>
      <c r="F59" s="12" t="str">
        <f t="shared" si="18"/>
        <v>Splice NbSn side</v>
      </c>
      <c r="G59" s="12">
        <f t="shared" si="18"/>
        <v>18</v>
      </c>
      <c r="H59" s="12">
        <f t="shared" si="18"/>
        <v>2</v>
      </c>
      <c r="I59" s="13" t="s">
        <v>128</v>
      </c>
      <c r="J59" s="13"/>
      <c r="K59" s="13"/>
    </row>
    <row r="60" spans="1:11" s="5" customFormat="1" ht="15.75" thickBot="1">
      <c r="A60" s="41" t="str">
        <f t="shared" si="19"/>
        <v>10</v>
      </c>
      <c r="B60" s="14" t="str">
        <f t="shared" si="19"/>
        <v>A</v>
      </c>
      <c r="C60" s="14">
        <f t="shared" si="16"/>
        <v>3</v>
      </c>
      <c r="D60" s="10" t="s">
        <v>21</v>
      </c>
      <c r="E60" s="14" t="str">
        <f t="shared" si="17"/>
        <v>VT10A3</v>
      </c>
      <c r="F60" s="14" t="str">
        <f t="shared" si="18"/>
        <v>RE-wedge-NLS</v>
      </c>
      <c r="G60" s="14">
        <f t="shared" si="18"/>
        <v>7</v>
      </c>
      <c r="H60" s="14">
        <f t="shared" si="18"/>
        <v>3</v>
      </c>
      <c r="I60" s="15" t="s">
        <v>129</v>
      </c>
      <c r="J60" s="15"/>
      <c r="K60" s="15"/>
    </row>
    <row r="61" spans="1:11" s="5" customFormat="1" ht="15.75" thickBot="1">
      <c r="A61" s="40" t="str">
        <f t="shared" si="19"/>
        <v>10</v>
      </c>
      <c r="B61" s="12" t="str">
        <f t="shared" si="19"/>
        <v>A</v>
      </c>
      <c r="C61" s="12">
        <f t="shared" si="16"/>
        <v>4</v>
      </c>
      <c r="D61" s="10" t="s">
        <v>21</v>
      </c>
      <c r="E61" s="12" t="str">
        <f t="shared" si="17"/>
        <v>VT10A4</v>
      </c>
      <c r="F61" s="12" t="str">
        <f t="shared" si="18"/>
        <v>LE-wedge-NLS</v>
      </c>
      <c r="G61" s="12">
        <f t="shared" si="18"/>
        <v>7</v>
      </c>
      <c r="H61" s="12">
        <f t="shared" si="18"/>
        <v>4</v>
      </c>
      <c r="I61" s="13" t="s">
        <v>130</v>
      </c>
      <c r="J61" s="13"/>
      <c r="K61" s="13"/>
    </row>
    <row r="62" spans="1:11" s="5" customFormat="1" ht="15.75" thickBot="1">
      <c r="A62" s="42" t="str">
        <f t="shared" si="19"/>
        <v>10</v>
      </c>
      <c r="B62" s="16" t="str">
        <f t="shared" si="19"/>
        <v>A</v>
      </c>
      <c r="C62" s="16">
        <f t="shared" si="16"/>
        <v>5</v>
      </c>
      <c r="D62" s="10" t="s">
        <v>21</v>
      </c>
      <c r="E62" s="16" t="str">
        <f t="shared" si="17"/>
        <v>VT10A5</v>
      </c>
      <c r="F62" s="16" t="str">
        <f t="shared" si="18"/>
        <v>LE-wedge-NLS</v>
      </c>
      <c r="G62" s="16">
        <f t="shared" si="18"/>
        <v>6</v>
      </c>
      <c r="H62" s="16">
        <f t="shared" si="18"/>
        <v>5</v>
      </c>
      <c r="I62" s="17" t="s">
        <v>131</v>
      </c>
      <c r="J62" s="17"/>
      <c r="K62" s="17"/>
    </row>
    <row r="63" spans="1:11" s="5" customFormat="1" ht="15.75" thickBot="1">
      <c r="A63" s="39" t="str">
        <f aca="true" t="shared" si="20" ref="A63:A68">A62</f>
        <v>10</v>
      </c>
      <c r="B63" s="10" t="str">
        <f>B61</f>
        <v>A</v>
      </c>
      <c r="C63" s="10">
        <f t="shared" si="16"/>
        <v>6</v>
      </c>
      <c r="D63" s="10" t="s">
        <v>21</v>
      </c>
      <c r="E63" s="10" t="str">
        <f t="shared" si="17"/>
        <v>VT10A6</v>
      </c>
      <c r="F63" s="10" t="str">
        <f t="shared" si="18"/>
        <v>LE-NLS</v>
      </c>
      <c r="G63" s="10">
        <f t="shared" si="18"/>
        <v>2</v>
      </c>
      <c r="H63" s="10">
        <f t="shared" si="18"/>
        <v>6</v>
      </c>
      <c r="I63" s="11" t="s">
        <v>132</v>
      </c>
      <c r="J63" s="11"/>
      <c r="K63" s="11"/>
    </row>
    <row r="64" spans="1:11" s="5" customFormat="1" ht="15.75" thickBot="1">
      <c r="A64" s="40" t="str">
        <f t="shared" si="20"/>
        <v>10</v>
      </c>
      <c r="B64" s="12" t="str">
        <f>B63</f>
        <v>A</v>
      </c>
      <c r="C64" s="12">
        <f t="shared" si="16"/>
        <v>7</v>
      </c>
      <c r="D64" s="10" t="s">
        <v>21</v>
      </c>
      <c r="E64" s="12" t="str">
        <f t="shared" si="17"/>
        <v>VT10A7</v>
      </c>
      <c r="F64" s="12" t="str">
        <f t="shared" si="18"/>
        <v>LE-LS</v>
      </c>
      <c r="G64" s="12">
        <f t="shared" si="18"/>
        <v>1</v>
      </c>
      <c r="H64" s="12">
        <f t="shared" si="18"/>
        <v>7</v>
      </c>
      <c r="I64" s="13" t="s">
        <v>133</v>
      </c>
      <c r="J64" s="13"/>
      <c r="K64" s="13"/>
    </row>
    <row r="65" spans="1:11" s="5" customFormat="1" ht="15.75" thickBot="1">
      <c r="A65" s="41" t="str">
        <f t="shared" si="20"/>
        <v>10</v>
      </c>
      <c r="B65" s="14" t="str">
        <f>B64</f>
        <v>A</v>
      </c>
      <c r="C65" s="14">
        <f t="shared" si="16"/>
        <v>8</v>
      </c>
      <c r="D65" s="10" t="s">
        <v>21</v>
      </c>
      <c r="E65" s="14" t="str">
        <f t="shared" si="17"/>
        <v>VT10A8</v>
      </c>
      <c r="F65" s="14" t="str">
        <f t="shared" si="18"/>
        <v>RE-LS</v>
      </c>
      <c r="G65" s="14">
        <f t="shared" si="18"/>
        <v>1</v>
      </c>
      <c r="H65" s="14">
        <f t="shared" si="18"/>
        <v>8</v>
      </c>
      <c r="I65" s="15" t="s">
        <v>134</v>
      </c>
      <c r="J65" s="15"/>
      <c r="K65" s="15"/>
    </row>
    <row r="66" spans="1:11" s="5" customFormat="1" ht="15.75" thickBot="1">
      <c r="A66" s="40" t="str">
        <f t="shared" si="20"/>
        <v>10</v>
      </c>
      <c r="B66" s="12" t="str">
        <f>B65</f>
        <v>A</v>
      </c>
      <c r="C66" s="12">
        <f t="shared" si="16"/>
        <v>9</v>
      </c>
      <c r="D66" s="10" t="s">
        <v>21</v>
      </c>
      <c r="E66" s="12" t="str">
        <f t="shared" si="17"/>
        <v>VT10A9</v>
      </c>
      <c r="F66" s="12" t="str">
        <f t="shared" si="18"/>
        <v>RE-NLS</v>
      </c>
      <c r="G66" s="12">
        <f t="shared" si="18"/>
        <v>1</v>
      </c>
      <c r="H66" s="12">
        <f t="shared" si="18"/>
        <v>9</v>
      </c>
      <c r="I66" s="13" t="s">
        <v>135</v>
      </c>
      <c r="J66" s="13"/>
      <c r="K66" s="13"/>
    </row>
    <row r="67" spans="1:11" s="5" customFormat="1" ht="15.75" thickBot="1">
      <c r="A67" s="42" t="str">
        <f t="shared" si="20"/>
        <v>10</v>
      </c>
      <c r="B67" s="16" t="str">
        <f>B66</f>
        <v>A</v>
      </c>
      <c r="C67" s="16">
        <f t="shared" si="16"/>
        <v>10</v>
      </c>
      <c r="D67" s="10" t="s">
        <v>21</v>
      </c>
      <c r="E67" s="16" t="str">
        <f t="shared" si="17"/>
        <v>VT10A10</v>
      </c>
      <c r="F67" s="16" t="str">
        <f t="shared" si="18"/>
        <v>LE-NLS</v>
      </c>
      <c r="G67" s="16">
        <f t="shared" si="18"/>
        <v>1</v>
      </c>
      <c r="H67" s="16">
        <f t="shared" si="18"/>
        <v>10</v>
      </c>
      <c r="I67" s="17" t="s">
        <v>136</v>
      </c>
      <c r="J67" s="17"/>
      <c r="K67" s="17"/>
    </row>
    <row r="68" spans="1:11" s="5" customFormat="1" ht="15.75" thickBot="1">
      <c r="A68" s="39" t="str">
        <f t="shared" si="20"/>
        <v>10</v>
      </c>
      <c r="B68" s="10" t="s">
        <v>10</v>
      </c>
      <c r="C68" s="10" t="str">
        <f t="shared" si="16"/>
        <v> </v>
      </c>
      <c r="D68" s="10" t="s">
        <v>21</v>
      </c>
      <c r="E68" s="10" t="str">
        <f t="shared" si="17"/>
        <v>VT10B </v>
      </c>
      <c r="F68" s="10" t="str">
        <f t="shared" si="18"/>
        <v>Empty</v>
      </c>
      <c r="G68" s="10">
        <f t="shared" si="18"/>
        <v>1</v>
      </c>
      <c r="H68" s="10">
        <f t="shared" si="18"/>
        <v>11</v>
      </c>
      <c r="I68" s="11" t="s">
        <v>137</v>
      </c>
      <c r="J68" s="11"/>
      <c r="K68" s="11"/>
    </row>
    <row r="69" spans="1:11" s="5" customFormat="1" ht="15.75" thickBot="1">
      <c r="A69" s="40" t="str">
        <f aca="true" t="shared" si="21" ref="A69:B71">A68</f>
        <v>10</v>
      </c>
      <c r="B69" s="12" t="str">
        <f t="shared" si="21"/>
        <v>B</v>
      </c>
      <c r="C69" s="12" t="str">
        <f t="shared" si="16"/>
        <v> </v>
      </c>
      <c r="D69" s="10" t="s">
        <v>21</v>
      </c>
      <c r="E69" s="12" t="str">
        <f>CONCATENATE(B$3,A69,B69,C69)</f>
        <v>VT10B </v>
      </c>
      <c r="F69" s="12" t="str">
        <f t="shared" si="18"/>
        <v>Empty</v>
      </c>
      <c r="G69" s="12">
        <f t="shared" si="18"/>
        <v>1</v>
      </c>
      <c r="H69" s="12">
        <f t="shared" si="18"/>
        <v>12</v>
      </c>
      <c r="I69" s="13" t="s">
        <v>138</v>
      </c>
      <c r="J69" s="13"/>
      <c r="K69" s="13"/>
    </row>
    <row r="70" spans="1:11" s="5" customFormat="1" ht="15.75" thickBot="1">
      <c r="A70" s="41" t="str">
        <f t="shared" si="21"/>
        <v>10</v>
      </c>
      <c r="B70" s="14" t="str">
        <f t="shared" si="21"/>
        <v>B</v>
      </c>
      <c r="C70" s="14" t="s">
        <v>206</v>
      </c>
      <c r="D70" s="10" t="s">
        <v>21</v>
      </c>
      <c r="E70" s="14" t="str">
        <f t="shared" si="17"/>
        <v>VT10B </v>
      </c>
      <c r="F70" s="14" t="s">
        <v>86</v>
      </c>
      <c r="G70" s="14">
        <f t="shared" si="18"/>
        <v>1</v>
      </c>
      <c r="H70" s="14">
        <f t="shared" si="18"/>
        <v>13</v>
      </c>
      <c r="I70" s="15" t="s">
        <v>139</v>
      </c>
      <c r="J70" s="15"/>
      <c r="K70" s="15"/>
    </row>
    <row r="71" spans="1:11" s="5" customFormat="1" ht="15.75" thickBot="1">
      <c r="A71" s="40" t="str">
        <f t="shared" si="21"/>
        <v>10</v>
      </c>
      <c r="B71" s="12" t="str">
        <f t="shared" si="21"/>
        <v>B</v>
      </c>
      <c r="C71" s="12" t="s">
        <v>206</v>
      </c>
      <c r="D71" s="10" t="s">
        <v>21</v>
      </c>
      <c r="E71" s="12" t="str">
        <f t="shared" si="17"/>
        <v>VT10B </v>
      </c>
      <c r="F71" s="12" t="s">
        <v>86</v>
      </c>
      <c r="G71" s="12">
        <f t="shared" si="18"/>
        <v>1</v>
      </c>
      <c r="H71" s="12">
        <f t="shared" si="18"/>
        <v>14</v>
      </c>
      <c r="I71" s="13" t="s">
        <v>140</v>
      </c>
      <c r="J71" s="13"/>
      <c r="K71" s="13"/>
    </row>
    <row r="72" spans="1:11" s="5" customFormat="1" ht="15.75" thickBot="1">
      <c r="A72" s="42" t="str">
        <f aca="true" t="shared" si="22" ref="A72:A77">A71</f>
        <v>10</v>
      </c>
      <c r="B72" s="16" t="str">
        <f aca="true" t="shared" si="23" ref="B72:B77">B71</f>
        <v>B</v>
      </c>
      <c r="C72" s="16">
        <v>6</v>
      </c>
      <c r="D72" s="10" t="s">
        <v>21</v>
      </c>
      <c r="E72" s="16" t="str">
        <f t="shared" si="17"/>
        <v>VT10B6</v>
      </c>
      <c r="F72" s="16" t="s">
        <v>665</v>
      </c>
      <c r="G72" s="16">
        <f t="shared" si="18"/>
        <v>1</v>
      </c>
      <c r="H72" s="16">
        <f t="shared" si="18"/>
        <v>15</v>
      </c>
      <c r="I72" s="17" t="s">
        <v>141</v>
      </c>
      <c r="J72" s="17"/>
      <c r="K72" s="17"/>
    </row>
    <row r="73" spans="1:11" s="5" customFormat="1" ht="15.75" thickBot="1">
      <c r="A73" s="39" t="str">
        <f t="shared" si="22"/>
        <v>10</v>
      </c>
      <c r="B73" s="10" t="str">
        <f t="shared" si="23"/>
        <v>B</v>
      </c>
      <c r="C73" s="10">
        <v>5</v>
      </c>
      <c r="D73" s="10" t="s">
        <v>21</v>
      </c>
      <c r="E73" s="10" t="str">
        <f t="shared" si="17"/>
        <v>VT10B5</v>
      </c>
      <c r="F73" s="10" t="s">
        <v>664</v>
      </c>
      <c r="G73" s="10">
        <f t="shared" si="18"/>
        <v>1</v>
      </c>
      <c r="H73" s="10">
        <f t="shared" si="18"/>
        <v>16</v>
      </c>
      <c r="I73" s="11" t="s">
        <v>142</v>
      </c>
      <c r="J73" s="11"/>
      <c r="K73" s="11"/>
    </row>
    <row r="74" spans="1:11" s="5" customFormat="1" ht="15.75" thickBot="1">
      <c r="A74" s="40" t="str">
        <f t="shared" si="22"/>
        <v>10</v>
      </c>
      <c r="B74" s="12" t="str">
        <f t="shared" si="23"/>
        <v>B</v>
      </c>
      <c r="C74" s="12">
        <v>4</v>
      </c>
      <c r="D74" s="10" t="s">
        <v>21</v>
      </c>
      <c r="E74" s="12" t="str">
        <f t="shared" si="17"/>
        <v>VT10B4</v>
      </c>
      <c r="F74" s="12" t="s">
        <v>49</v>
      </c>
      <c r="G74" s="12">
        <f t="shared" si="18"/>
        <v>1</v>
      </c>
      <c r="H74" s="12">
        <f t="shared" si="18"/>
        <v>17</v>
      </c>
      <c r="I74" s="13" t="s">
        <v>143</v>
      </c>
      <c r="J74" s="13"/>
      <c r="K74" s="13"/>
    </row>
    <row r="75" spans="1:11" s="5" customFormat="1" ht="15.75" thickBot="1">
      <c r="A75" s="41" t="str">
        <f t="shared" si="22"/>
        <v>10</v>
      </c>
      <c r="B75" s="14" t="str">
        <f t="shared" si="23"/>
        <v>B</v>
      </c>
      <c r="C75" s="14">
        <v>3</v>
      </c>
      <c r="D75" s="10" t="s">
        <v>21</v>
      </c>
      <c r="E75" s="14" t="str">
        <f t="shared" si="17"/>
        <v>VT10B3</v>
      </c>
      <c r="F75" s="14" t="s">
        <v>50</v>
      </c>
      <c r="G75" s="14">
        <f t="shared" si="18"/>
        <v>1</v>
      </c>
      <c r="H75" s="14">
        <f t="shared" si="18"/>
        <v>18</v>
      </c>
      <c r="I75" s="15" t="s">
        <v>144</v>
      </c>
      <c r="J75" s="15"/>
      <c r="K75" s="15"/>
    </row>
    <row r="76" spans="1:11" s="5" customFormat="1" ht="15.75" thickBot="1">
      <c r="A76" s="40" t="str">
        <f t="shared" si="22"/>
        <v>10</v>
      </c>
      <c r="B76" s="12" t="str">
        <f t="shared" si="23"/>
        <v>B</v>
      </c>
      <c r="C76" s="12">
        <f>C55</f>
        <v>2</v>
      </c>
      <c r="D76" s="10" t="s">
        <v>21</v>
      </c>
      <c r="E76" s="12" t="str">
        <f t="shared" si="17"/>
        <v>VT10B2</v>
      </c>
      <c r="F76" s="12" t="str">
        <f t="shared" si="18"/>
        <v>Splice NbSn side</v>
      </c>
      <c r="G76" s="12">
        <f t="shared" si="18"/>
        <v>16</v>
      </c>
      <c r="H76" s="12">
        <f t="shared" si="18"/>
        <v>19</v>
      </c>
      <c r="I76" s="13" t="s">
        <v>145</v>
      </c>
      <c r="J76" s="13"/>
      <c r="K76" s="13"/>
    </row>
    <row r="77" spans="1:11" s="5" customFormat="1" ht="16.5" thickBot="1">
      <c r="A77" s="43" t="str">
        <f t="shared" si="22"/>
        <v>10</v>
      </c>
      <c r="B77" s="25" t="str">
        <f t="shared" si="23"/>
        <v>B</v>
      </c>
      <c r="C77" s="25">
        <f>C56</f>
        <v>1</v>
      </c>
      <c r="D77" s="10" t="s">
        <v>21</v>
      </c>
      <c r="E77" s="25" t="str">
        <f t="shared" si="17"/>
        <v>VT10B1</v>
      </c>
      <c r="F77" s="25" t="str">
        <f t="shared" si="18"/>
        <v>Splice-NbTi side</v>
      </c>
      <c r="G77" s="25">
        <f t="shared" si="18"/>
        <v>16</v>
      </c>
      <c r="H77" s="28">
        <f t="shared" si="18"/>
        <v>20</v>
      </c>
      <c r="I77" s="26" t="s">
        <v>146</v>
      </c>
      <c r="J77" s="26"/>
      <c r="K77" s="26"/>
    </row>
    <row r="78" spans="1:11" s="5" customFormat="1" ht="17.25" thickBot="1" thickTop="1">
      <c r="A78" s="43"/>
      <c r="B78" s="25"/>
      <c r="C78" s="25"/>
      <c r="D78" s="25"/>
      <c r="E78" s="25"/>
      <c r="F78" s="25"/>
      <c r="G78" s="25"/>
      <c r="H78" s="28"/>
      <c r="I78" s="26"/>
      <c r="J78" s="26"/>
      <c r="K78" s="26"/>
    </row>
    <row r="79" spans="1:11" s="5" customFormat="1" ht="17.25" thickBot="1" thickTop="1">
      <c r="A79" s="39" t="s">
        <v>82</v>
      </c>
      <c r="B79" s="10" t="s">
        <v>17</v>
      </c>
      <c r="C79" s="10">
        <f aca="true" t="shared" si="24" ref="C79:C98">C58</f>
        <v>1</v>
      </c>
      <c r="D79" s="10" t="s">
        <v>24</v>
      </c>
      <c r="E79" s="10" t="str">
        <f aca="true" t="shared" si="25" ref="E79:E98">CONCATENATE(B$3,A79,B79,C79)</f>
        <v>VT12A1</v>
      </c>
      <c r="F79" s="10" t="str">
        <f aca="true" t="shared" si="26" ref="F79:F98">F58</f>
        <v>Splice-NbTi side</v>
      </c>
      <c r="G79" s="10">
        <f aca="true" t="shared" si="27" ref="G79:G98">G58</f>
        <v>18</v>
      </c>
      <c r="H79" s="27">
        <f aca="true" t="shared" si="28" ref="H79:H98">H58</f>
        <v>1</v>
      </c>
      <c r="I79" s="11" t="s">
        <v>147</v>
      </c>
      <c r="J79" s="11"/>
      <c r="K79" s="10" t="s">
        <v>621</v>
      </c>
    </row>
    <row r="80" spans="1:11" s="5" customFormat="1" ht="15.75" thickBot="1">
      <c r="A80" s="40" t="str">
        <f aca="true" t="shared" si="29" ref="A80:B83">A79</f>
        <v>12</v>
      </c>
      <c r="B80" s="12" t="str">
        <f t="shared" si="29"/>
        <v>A</v>
      </c>
      <c r="C80" s="12">
        <f t="shared" si="24"/>
        <v>2</v>
      </c>
      <c r="D80" s="10" t="s">
        <v>24</v>
      </c>
      <c r="E80" s="12" t="str">
        <f t="shared" si="25"/>
        <v>VT12A2</v>
      </c>
      <c r="F80" s="12" t="str">
        <f t="shared" si="26"/>
        <v>Splice NbSn side</v>
      </c>
      <c r="G80" s="12">
        <f t="shared" si="27"/>
        <v>18</v>
      </c>
      <c r="H80" s="12">
        <f t="shared" si="28"/>
        <v>2</v>
      </c>
      <c r="I80" s="13" t="s">
        <v>148</v>
      </c>
      <c r="J80" s="13"/>
      <c r="K80" s="13"/>
    </row>
    <row r="81" spans="1:11" s="5" customFormat="1" ht="15.75" thickBot="1">
      <c r="A81" s="41" t="str">
        <f t="shared" si="29"/>
        <v>12</v>
      </c>
      <c r="B81" s="14" t="str">
        <f t="shared" si="29"/>
        <v>A</v>
      </c>
      <c r="C81" s="14">
        <f t="shared" si="24"/>
        <v>3</v>
      </c>
      <c r="D81" s="10" t="s">
        <v>24</v>
      </c>
      <c r="E81" s="14" t="str">
        <f t="shared" si="25"/>
        <v>VT12A3</v>
      </c>
      <c r="F81" s="14" t="str">
        <f t="shared" si="26"/>
        <v>RE-wedge-NLS</v>
      </c>
      <c r="G81" s="14">
        <f t="shared" si="27"/>
        <v>7</v>
      </c>
      <c r="H81" s="14">
        <f t="shared" si="28"/>
        <v>3</v>
      </c>
      <c r="I81" s="15" t="s">
        <v>149</v>
      </c>
      <c r="J81" s="15"/>
      <c r="K81" s="15"/>
    </row>
    <row r="82" spans="1:11" s="5" customFormat="1" ht="15.75" thickBot="1">
      <c r="A82" s="40" t="str">
        <f t="shared" si="29"/>
        <v>12</v>
      </c>
      <c r="B82" s="12" t="str">
        <f t="shared" si="29"/>
        <v>A</v>
      </c>
      <c r="C82" s="12">
        <f t="shared" si="24"/>
        <v>4</v>
      </c>
      <c r="D82" s="10" t="s">
        <v>24</v>
      </c>
      <c r="E82" s="12" t="str">
        <f t="shared" si="25"/>
        <v>VT12A4</v>
      </c>
      <c r="F82" s="12" t="str">
        <f t="shared" si="26"/>
        <v>LE-wedge-NLS</v>
      </c>
      <c r="G82" s="12">
        <f t="shared" si="27"/>
        <v>7</v>
      </c>
      <c r="H82" s="12">
        <f t="shared" si="28"/>
        <v>4</v>
      </c>
      <c r="I82" s="13" t="s">
        <v>150</v>
      </c>
      <c r="J82" s="13"/>
      <c r="K82" s="13"/>
    </row>
    <row r="83" spans="1:11" s="5" customFormat="1" ht="15.75" thickBot="1">
      <c r="A83" s="42" t="str">
        <f t="shared" si="29"/>
        <v>12</v>
      </c>
      <c r="B83" s="16" t="str">
        <f t="shared" si="29"/>
        <v>A</v>
      </c>
      <c r="C83" s="16">
        <f t="shared" si="24"/>
        <v>5</v>
      </c>
      <c r="D83" s="10" t="s">
        <v>24</v>
      </c>
      <c r="E83" s="16" t="str">
        <f t="shared" si="25"/>
        <v>VT12A5</v>
      </c>
      <c r="F83" s="16" t="str">
        <f t="shared" si="26"/>
        <v>LE-wedge-NLS</v>
      </c>
      <c r="G83" s="16">
        <f t="shared" si="27"/>
        <v>6</v>
      </c>
      <c r="H83" s="16">
        <f t="shared" si="28"/>
        <v>5</v>
      </c>
      <c r="I83" s="17" t="s">
        <v>151</v>
      </c>
      <c r="J83" s="17"/>
      <c r="K83" s="17"/>
    </row>
    <row r="84" spans="1:11" s="5" customFormat="1" ht="15.75" thickBot="1">
      <c r="A84" s="39" t="str">
        <f aca="true" t="shared" si="30" ref="A84:A89">A83</f>
        <v>12</v>
      </c>
      <c r="B84" s="10" t="str">
        <f>B82</f>
        <v>A</v>
      </c>
      <c r="C84" s="10">
        <f t="shared" si="24"/>
        <v>6</v>
      </c>
      <c r="D84" s="10" t="s">
        <v>24</v>
      </c>
      <c r="E84" s="10" t="str">
        <f t="shared" si="25"/>
        <v>VT12A6</v>
      </c>
      <c r="F84" s="10" t="str">
        <f t="shared" si="26"/>
        <v>LE-NLS</v>
      </c>
      <c r="G84" s="10">
        <f t="shared" si="27"/>
        <v>2</v>
      </c>
      <c r="H84" s="10">
        <f t="shared" si="28"/>
        <v>6</v>
      </c>
      <c r="I84" s="11" t="s">
        <v>152</v>
      </c>
      <c r="J84" s="11"/>
      <c r="K84" s="11"/>
    </row>
    <row r="85" spans="1:11" s="5" customFormat="1" ht="15.75" thickBot="1">
      <c r="A85" s="40" t="str">
        <f t="shared" si="30"/>
        <v>12</v>
      </c>
      <c r="B85" s="12" t="str">
        <f>B84</f>
        <v>A</v>
      </c>
      <c r="C85" s="12">
        <f t="shared" si="24"/>
        <v>7</v>
      </c>
      <c r="D85" s="10" t="s">
        <v>24</v>
      </c>
      <c r="E85" s="12" t="str">
        <f t="shared" si="25"/>
        <v>VT12A7</v>
      </c>
      <c r="F85" s="12" t="str">
        <f t="shared" si="26"/>
        <v>LE-LS</v>
      </c>
      <c r="G85" s="12">
        <f t="shared" si="27"/>
        <v>1</v>
      </c>
      <c r="H85" s="12">
        <f t="shared" si="28"/>
        <v>7</v>
      </c>
      <c r="I85" s="13" t="s">
        <v>153</v>
      </c>
      <c r="J85" s="13"/>
      <c r="K85" s="13"/>
    </row>
    <row r="86" spans="1:11" s="5" customFormat="1" ht="15.75" thickBot="1">
      <c r="A86" s="41" t="str">
        <f t="shared" si="30"/>
        <v>12</v>
      </c>
      <c r="B86" s="14" t="str">
        <f>B85</f>
        <v>A</v>
      </c>
      <c r="C86" s="14">
        <f t="shared" si="24"/>
        <v>8</v>
      </c>
      <c r="D86" s="10" t="s">
        <v>24</v>
      </c>
      <c r="E86" s="14" t="str">
        <f t="shared" si="25"/>
        <v>VT12A8</v>
      </c>
      <c r="F86" s="14" t="str">
        <f t="shared" si="26"/>
        <v>RE-LS</v>
      </c>
      <c r="G86" s="14">
        <f t="shared" si="27"/>
        <v>1</v>
      </c>
      <c r="H86" s="14">
        <f t="shared" si="28"/>
        <v>8</v>
      </c>
      <c r="I86" s="15" t="s">
        <v>154</v>
      </c>
      <c r="J86" s="15"/>
      <c r="K86" s="15"/>
    </row>
    <row r="87" spans="1:11" s="5" customFormat="1" ht="15.75" thickBot="1">
      <c r="A87" s="40" t="str">
        <f t="shared" si="30"/>
        <v>12</v>
      </c>
      <c r="B87" s="12" t="str">
        <f>B86</f>
        <v>A</v>
      </c>
      <c r="C87" s="12">
        <f t="shared" si="24"/>
        <v>9</v>
      </c>
      <c r="D87" s="10" t="s">
        <v>24</v>
      </c>
      <c r="E87" s="12" t="str">
        <f t="shared" si="25"/>
        <v>VT12A9</v>
      </c>
      <c r="F87" s="12" t="str">
        <f t="shared" si="26"/>
        <v>RE-NLS</v>
      </c>
      <c r="G87" s="12">
        <f t="shared" si="27"/>
        <v>1</v>
      </c>
      <c r="H87" s="12">
        <f t="shared" si="28"/>
        <v>9</v>
      </c>
      <c r="I87" s="13" t="s">
        <v>155</v>
      </c>
      <c r="J87" s="13"/>
      <c r="K87" s="13"/>
    </row>
    <row r="88" spans="1:11" s="5" customFormat="1" ht="15.75" thickBot="1">
      <c r="A88" s="42" t="str">
        <f t="shared" si="30"/>
        <v>12</v>
      </c>
      <c r="B88" s="16" t="str">
        <f>B87</f>
        <v>A</v>
      </c>
      <c r="C88" s="16">
        <f t="shared" si="24"/>
        <v>10</v>
      </c>
      <c r="D88" s="10" t="s">
        <v>24</v>
      </c>
      <c r="E88" s="16" t="str">
        <f t="shared" si="25"/>
        <v>VT12A10</v>
      </c>
      <c r="F88" s="16" t="str">
        <f t="shared" si="26"/>
        <v>LE-NLS</v>
      </c>
      <c r="G88" s="16">
        <f t="shared" si="27"/>
        <v>1</v>
      </c>
      <c r="H88" s="16">
        <f t="shared" si="28"/>
        <v>10</v>
      </c>
      <c r="I88" s="17" t="s">
        <v>156</v>
      </c>
      <c r="J88" s="17"/>
      <c r="K88" s="17"/>
    </row>
    <row r="89" spans="1:11" s="5" customFormat="1" ht="15.75" thickBot="1">
      <c r="A89" s="39" t="str">
        <f t="shared" si="30"/>
        <v>12</v>
      </c>
      <c r="B89" s="10" t="s">
        <v>10</v>
      </c>
      <c r="C89" s="10" t="str">
        <f t="shared" si="24"/>
        <v> </v>
      </c>
      <c r="D89" s="10" t="s">
        <v>24</v>
      </c>
      <c r="E89" s="10" t="str">
        <f t="shared" si="25"/>
        <v>VT12B </v>
      </c>
      <c r="F89" s="10" t="str">
        <f t="shared" si="26"/>
        <v>Empty</v>
      </c>
      <c r="G89" s="10">
        <f t="shared" si="27"/>
        <v>1</v>
      </c>
      <c r="H89" s="10">
        <f t="shared" si="28"/>
        <v>11</v>
      </c>
      <c r="I89" s="11" t="s">
        <v>157</v>
      </c>
      <c r="J89" s="11"/>
      <c r="K89" s="11"/>
    </row>
    <row r="90" spans="1:11" s="5" customFormat="1" ht="15.75" thickBot="1">
      <c r="A90" s="40" t="str">
        <f aca="true" t="shared" si="31" ref="A90:B92">A89</f>
        <v>12</v>
      </c>
      <c r="B90" s="12" t="str">
        <f t="shared" si="31"/>
        <v>B</v>
      </c>
      <c r="C90" s="12" t="str">
        <f t="shared" si="24"/>
        <v> </v>
      </c>
      <c r="D90" s="10" t="s">
        <v>24</v>
      </c>
      <c r="E90" s="12" t="str">
        <f t="shared" si="25"/>
        <v>VT12B </v>
      </c>
      <c r="F90" s="12" t="str">
        <f t="shared" si="26"/>
        <v>Empty</v>
      </c>
      <c r="G90" s="12">
        <f t="shared" si="27"/>
        <v>1</v>
      </c>
      <c r="H90" s="12">
        <f t="shared" si="28"/>
        <v>12</v>
      </c>
      <c r="I90" s="13" t="s">
        <v>158</v>
      </c>
      <c r="J90" s="13"/>
      <c r="K90" s="13"/>
    </row>
    <row r="91" spans="1:11" s="5" customFormat="1" ht="15.75" thickBot="1">
      <c r="A91" s="41" t="str">
        <f t="shared" si="31"/>
        <v>12</v>
      </c>
      <c r="B91" s="14" t="str">
        <f t="shared" si="31"/>
        <v>B</v>
      </c>
      <c r="C91" s="14" t="str">
        <f t="shared" si="24"/>
        <v> </v>
      </c>
      <c r="D91" s="10" t="s">
        <v>24</v>
      </c>
      <c r="E91" s="14" t="str">
        <f t="shared" si="25"/>
        <v>VT12B </v>
      </c>
      <c r="F91" s="14" t="str">
        <f t="shared" si="26"/>
        <v>Empty</v>
      </c>
      <c r="G91" s="14">
        <f t="shared" si="27"/>
        <v>1</v>
      </c>
      <c r="H91" s="14">
        <f t="shared" si="28"/>
        <v>13</v>
      </c>
      <c r="I91" s="15" t="s">
        <v>159</v>
      </c>
      <c r="J91" s="15"/>
      <c r="K91" s="15"/>
    </row>
    <row r="92" spans="1:11" s="5" customFormat="1" ht="15.75" thickBot="1">
      <c r="A92" s="40" t="str">
        <f t="shared" si="31"/>
        <v>12</v>
      </c>
      <c r="B92" s="12" t="str">
        <f t="shared" si="31"/>
        <v>B</v>
      </c>
      <c r="C92" s="12" t="str">
        <f t="shared" si="24"/>
        <v> </v>
      </c>
      <c r="D92" s="10" t="s">
        <v>24</v>
      </c>
      <c r="E92" s="12" t="str">
        <f t="shared" si="25"/>
        <v>VT12B </v>
      </c>
      <c r="F92" s="12" t="str">
        <f t="shared" si="26"/>
        <v>Empty</v>
      </c>
      <c r="G92" s="12">
        <f t="shared" si="27"/>
        <v>1</v>
      </c>
      <c r="H92" s="12">
        <f t="shared" si="28"/>
        <v>14</v>
      </c>
      <c r="I92" s="13" t="s">
        <v>160</v>
      </c>
      <c r="J92" s="13"/>
      <c r="K92" s="13"/>
    </row>
    <row r="93" spans="1:11" s="5" customFormat="1" ht="15.75" thickBot="1">
      <c r="A93" s="42" t="str">
        <f aca="true" t="shared" si="32" ref="A93:A98">A92</f>
        <v>12</v>
      </c>
      <c r="B93" s="16" t="str">
        <f aca="true" t="shared" si="33" ref="B93:B98">B92</f>
        <v>B</v>
      </c>
      <c r="C93" s="16">
        <f t="shared" si="24"/>
        <v>6</v>
      </c>
      <c r="D93" s="10" t="s">
        <v>24</v>
      </c>
      <c r="E93" s="16" t="str">
        <f t="shared" si="25"/>
        <v>VT12B6</v>
      </c>
      <c r="F93" s="16" t="str">
        <f t="shared" si="26"/>
        <v>LE-NLS RampTap</v>
      </c>
      <c r="G93" s="16">
        <f t="shared" si="27"/>
        <v>1</v>
      </c>
      <c r="H93" s="16">
        <f t="shared" si="28"/>
        <v>15</v>
      </c>
      <c r="I93" s="17" t="s">
        <v>161</v>
      </c>
      <c r="J93" s="17"/>
      <c r="K93" s="17"/>
    </row>
    <row r="94" spans="1:11" s="5" customFormat="1" ht="15.75" thickBot="1">
      <c r="A94" s="39" t="str">
        <f t="shared" si="32"/>
        <v>12</v>
      </c>
      <c r="B94" s="10" t="str">
        <f t="shared" si="33"/>
        <v>B</v>
      </c>
      <c r="C94" s="10">
        <f t="shared" si="24"/>
        <v>5</v>
      </c>
      <c r="D94" s="10" t="s">
        <v>24</v>
      </c>
      <c r="E94" s="10" t="str">
        <f t="shared" si="25"/>
        <v>VT12B5</v>
      </c>
      <c r="F94" s="10" t="str">
        <f t="shared" si="26"/>
        <v>RE-NLS</v>
      </c>
      <c r="G94" s="10">
        <f t="shared" si="27"/>
        <v>1</v>
      </c>
      <c r="H94" s="10">
        <f t="shared" si="28"/>
        <v>16</v>
      </c>
      <c r="I94" s="11" t="s">
        <v>162</v>
      </c>
      <c r="J94" s="11"/>
      <c r="K94" s="11"/>
    </row>
    <row r="95" spans="1:11" s="5" customFormat="1" ht="15.75" thickBot="1">
      <c r="A95" s="40" t="str">
        <f t="shared" si="32"/>
        <v>12</v>
      </c>
      <c r="B95" s="12" t="str">
        <f t="shared" si="33"/>
        <v>B</v>
      </c>
      <c r="C95" s="12">
        <f t="shared" si="24"/>
        <v>4</v>
      </c>
      <c r="D95" s="10" t="s">
        <v>24</v>
      </c>
      <c r="E95" s="12" t="str">
        <f t="shared" si="25"/>
        <v>VT12B4</v>
      </c>
      <c r="F95" s="12" t="str">
        <f t="shared" si="26"/>
        <v>RE-LS</v>
      </c>
      <c r="G95" s="12">
        <f t="shared" si="27"/>
        <v>1</v>
      </c>
      <c r="H95" s="12">
        <f t="shared" si="28"/>
        <v>17</v>
      </c>
      <c r="I95" s="13" t="s">
        <v>163</v>
      </c>
      <c r="J95" s="13"/>
      <c r="K95" s="13"/>
    </row>
    <row r="96" spans="1:11" s="5" customFormat="1" ht="15.75" thickBot="1">
      <c r="A96" s="41" t="str">
        <f t="shared" si="32"/>
        <v>12</v>
      </c>
      <c r="B96" s="14" t="str">
        <f t="shared" si="33"/>
        <v>B</v>
      </c>
      <c r="C96" s="14">
        <f t="shared" si="24"/>
        <v>3</v>
      </c>
      <c r="D96" s="10" t="s">
        <v>24</v>
      </c>
      <c r="E96" s="14" t="str">
        <f t="shared" si="25"/>
        <v>VT12B3</v>
      </c>
      <c r="F96" s="14" t="str">
        <f t="shared" si="26"/>
        <v>LE-LS</v>
      </c>
      <c r="G96" s="14">
        <f t="shared" si="27"/>
        <v>1</v>
      </c>
      <c r="H96" s="14">
        <f t="shared" si="28"/>
        <v>18</v>
      </c>
      <c r="I96" s="15" t="s">
        <v>164</v>
      </c>
      <c r="J96" s="15"/>
      <c r="K96" s="15"/>
    </row>
    <row r="97" spans="1:11" s="5" customFormat="1" ht="15.75" thickBot="1">
      <c r="A97" s="40" t="str">
        <f t="shared" si="32"/>
        <v>12</v>
      </c>
      <c r="B97" s="12" t="str">
        <f t="shared" si="33"/>
        <v>B</v>
      </c>
      <c r="C97" s="12">
        <f t="shared" si="24"/>
        <v>2</v>
      </c>
      <c r="D97" s="10" t="s">
        <v>24</v>
      </c>
      <c r="E97" s="12" t="str">
        <f t="shared" si="25"/>
        <v>VT12B2</v>
      </c>
      <c r="F97" s="12" t="str">
        <f t="shared" si="26"/>
        <v>Splice NbSn side</v>
      </c>
      <c r="G97" s="12">
        <f t="shared" si="27"/>
        <v>16</v>
      </c>
      <c r="H97" s="12">
        <f t="shared" si="28"/>
        <v>19</v>
      </c>
      <c r="I97" s="13" t="s">
        <v>165</v>
      </c>
      <c r="J97" s="13"/>
      <c r="K97" s="13"/>
    </row>
    <row r="98" spans="1:11" s="5" customFormat="1" ht="16.5" thickBot="1">
      <c r="A98" s="43" t="str">
        <f t="shared" si="32"/>
        <v>12</v>
      </c>
      <c r="B98" s="25" t="str">
        <f t="shared" si="33"/>
        <v>B</v>
      </c>
      <c r="C98" s="25">
        <f t="shared" si="24"/>
        <v>1</v>
      </c>
      <c r="D98" s="10" t="s">
        <v>24</v>
      </c>
      <c r="E98" s="25" t="str">
        <f t="shared" si="25"/>
        <v>VT12B1</v>
      </c>
      <c r="F98" s="25" t="str">
        <f t="shared" si="26"/>
        <v>Splice-NbTi side</v>
      </c>
      <c r="G98" s="25">
        <f t="shared" si="27"/>
        <v>16</v>
      </c>
      <c r="H98" s="28">
        <f t="shared" si="28"/>
        <v>20</v>
      </c>
      <c r="I98" s="26" t="s">
        <v>166</v>
      </c>
      <c r="J98" s="26"/>
      <c r="K98" s="26"/>
    </row>
    <row r="99" ht="14.25" thickBot="1" thickTop="1"/>
    <row r="100" spans="1:11" ht="15.75">
      <c r="A100" s="39" t="s">
        <v>167</v>
      </c>
      <c r="B100" s="10"/>
      <c r="C100" s="10"/>
      <c r="D100" s="10" t="str">
        <f aca="true" t="shared" si="34" ref="D100:D107">D79</f>
        <v>Yel</v>
      </c>
      <c r="E100" s="10" t="s">
        <v>188</v>
      </c>
      <c r="F100" s="10" t="s">
        <v>670</v>
      </c>
      <c r="G100" s="10"/>
      <c r="H100" s="27"/>
      <c r="I100" s="11" t="s">
        <v>168</v>
      </c>
      <c r="J100" s="11"/>
      <c r="K100" s="11"/>
    </row>
    <row r="101" spans="1:11" ht="15">
      <c r="A101" s="40" t="s">
        <v>167</v>
      </c>
      <c r="B101" s="12"/>
      <c r="C101" s="12"/>
      <c r="D101" s="12" t="str">
        <f t="shared" si="34"/>
        <v>Yel</v>
      </c>
      <c r="E101" s="12" t="s">
        <v>194</v>
      </c>
      <c r="F101" s="12" t="s">
        <v>674</v>
      </c>
      <c r="G101" s="12"/>
      <c r="H101" s="12"/>
      <c r="I101" s="13" t="s">
        <v>169</v>
      </c>
      <c r="J101" s="13"/>
      <c r="K101" s="13"/>
    </row>
    <row r="102" spans="1:11" ht="15">
      <c r="A102" s="41" t="s">
        <v>167</v>
      </c>
      <c r="B102" s="14"/>
      <c r="C102" s="14"/>
      <c r="D102" s="14" t="str">
        <f t="shared" si="34"/>
        <v>Yel</v>
      </c>
      <c r="E102" s="14" t="s">
        <v>189</v>
      </c>
      <c r="F102" s="14" t="s">
        <v>671</v>
      </c>
      <c r="G102" s="14"/>
      <c r="H102" s="14"/>
      <c r="I102" s="15" t="s">
        <v>170</v>
      </c>
      <c r="J102" s="15"/>
      <c r="K102" s="15"/>
    </row>
    <row r="103" spans="1:11" s="37" customFormat="1" ht="15">
      <c r="A103" s="40" t="s">
        <v>167</v>
      </c>
      <c r="B103" s="12"/>
      <c r="C103" s="12"/>
      <c r="D103" s="12" t="str">
        <f t="shared" si="34"/>
        <v>Yel</v>
      </c>
      <c r="E103" s="12" t="s">
        <v>190</v>
      </c>
      <c r="F103" s="12" t="s">
        <v>672</v>
      </c>
      <c r="G103" s="12"/>
      <c r="H103" s="12"/>
      <c r="I103" s="13" t="s">
        <v>171</v>
      </c>
      <c r="J103" s="13"/>
      <c r="K103" s="13"/>
    </row>
    <row r="104" spans="1:11" s="38" customFormat="1" ht="15.75" thickBot="1">
      <c r="A104" s="42" t="s">
        <v>167</v>
      </c>
      <c r="B104" s="16"/>
      <c r="C104" s="16"/>
      <c r="D104" s="16" t="str">
        <f t="shared" si="34"/>
        <v>Yel</v>
      </c>
      <c r="E104" s="16" t="s">
        <v>195</v>
      </c>
      <c r="F104" s="16" t="s">
        <v>673</v>
      </c>
      <c r="G104" s="16"/>
      <c r="H104" s="16"/>
      <c r="I104" s="17" t="s">
        <v>172</v>
      </c>
      <c r="J104" s="17"/>
      <c r="K104" s="17"/>
    </row>
    <row r="105" spans="1:11" s="38" customFormat="1" ht="15">
      <c r="A105" s="39" t="s">
        <v>167</v>
      </c>
      <c r="B105" s="10"/>
      <c r="C105" s="10"/>
      <c r="D105" s="10" t="str">
        <f t="shared" si="34"/>
        <v>Yel</v>
      </c>
      <c r="E105" s="10" t="s">
        <v>191</v>
      </c>
      <c r="F105" s="10" t="s">
        <v>675</v>
      </c>
      <c r="G105" s="10"/>
      <c r="H105" s="10"/>
      <c r="I105" s="11" t="s">
        <v>173</v>
      </c>
      <c r="J105" s="11"/>
      <c r="K105" s="11"/>
    </row>
    <row r="106" spans="1:11" s="38" customFormat="1" ht="15">
      <c r="A106" s="40" t="s">
        <v>167</v>
      </c>
      <c r="B106" s="12"/>
      <c r="C106" s="12"/>
      <c r="D106" s="12" t="str">
        <f t="shared" si="34"/>
        <v>Yel</v>
      </c>
      <c r="E106" s="12" t="s">
        <v>611</v>
      </c>
      <c r="F106" s="12" t="s">
        <v>676</v>
      </c>
      <c r="G106" s="12"/>
      <c r="H106" s="12"/>
      <c r="I106" s="13" t="s">
        <v>174</v>
      </c>
      <c r="J106" s="13"/>
      <c r="K106" s="13"/>
    </row>
    <row r="107" spans="1:11" s="38" customFormat="1" ht="15">
      <c r="A107" s="41" t="s">
        <v>167</v>
      </c>
      <c r="B107" s="14"/>
      <c r="C107" s="14"/>
      <c r="D107" s="14" t="str">
        <f t="shared" si="34"/>
        <v>Yel</v>
      </c>
      <c r="E107" s="14" t="s">
        <v>612</v>
      </c>
      <c r="F107" s="14" t="s">
        <v>677</v>
      </c>
      <c r="G107" s="14"/>
      <c r="H107" s="14"/>
      <c r="I107" s="15" t="s">
        <v>175</v>
      </c>
      <c r="J107" s="15"/>
      <c r="K107" s="15"/>
    </row>
    <row r="108" spans="1:11" s="38" customFormat="1" ht="15">
      <c r="A108" s="40" t="s">
        <v>167</v>
      </c>
      <c r="B108" s="12"/>
      <c r="C108" s="12"/>
      <c r="D108" s="12" t="s">
        <v>24</v>
      </c>
      <c r="E108" s="12" t="s">
        <v>613</v>
      </c>
      <c r="F108" s="12" t="s">
        <v>678</v>
      </c>
      <c r="G108" s="12"/>
      <c r="H108" s="12"/>
      <c r="I108" s="13" t="s">
        <v>176</v>
      </c>
      <c r="J108" s="13"/>
      <c r="K108" s="13"/>
    </row>
    <row r="109" spans="1:11" ht="15.75" thickBot="1">
      <c r="A109" s="42" t="s">
        <v>167</v>
      </c>
      <c r="B109" s="16"/>
      <c r="C109" s="16"/>
      <c r="D109" s="16" t="s">
        <v>24</v>
      </c>
      <c r="E109" s="16" t="s">
        <v>614</v>
      </c>
      <c r="F109" s="16" t="s">
        <v>679</v>
      </c>
      <c r="G109" s="16"/>
      <c r="H109" s="16"/>
      <c r="I109" s="17" t="s">
        <v>177</v>
      </c>
      <c r="J109" s="17"/>
      <c r="K109" s="17"/>
    </row>
    <row r="110" spans="1:11" ht="15">
      <c r="A110" s="39" t="s">
        <v>167</v>
      </c>
      <c r="B110" s="10"/>
      <c r="C110" s="10"/>
      <c r="D110" s="10" t="s">
        <v>24</v>
      </c>
      <c r="E110" s="10" t="s">
        <v>615</v>
      </c>
      <c r="F110" s="10" t="s">
        <v>680</v>
      </c>
      <c r="G110" s="10"/>
      <c r="H110" s="10"/>
      <c r="I110" s="11" t="s">
        <v>178</v>
      </c>
      <c r="J110" s="11"/>
      <c r="K110" s="11"/>
    </row>
    <row r="111" spans="1:11" ht="15">
      <c r="A111" s="40" t="s">
        <v>167</v>
      </c>
      <c r="B111" s="12"/>
      <c r="C111" s="12"/>
      <c r="D111" s="12" t="s">
        <v>24</v>
      </c>
      <c r="E111" s="12" t="s">
        <v>616</v>
      </c>
      <c r="F111" s="12" t="s">
        <v>681</v>
      </c>
      <c r="G111" s="12"/>
      <c r="H111" s="12"/>
      <c r="I111" s="13" t="s">
        <v>179</v>
      </c>
      <c r="J111" s="13"/>
      <c r="K111" s="13"/>
    </row>
    <row r="112" spans="1:11" ht="15">
      <c r="A112" s="41"/>
      <c r="B112" s="14"/>
      <c r="C112" s="14"/>
      <c r="D112" s="14"/>
      <c r="E112" s="14"/>
      <c r="F112" s="14"/>
      <c r="G112" s="14"/>
      <c r="H112" s="14"/>
      <c r="I112" s="15" t="s">
        <v>180</v>
      </c>
      <c r="J112" s="15"/>
      <c r="K112" s="15"/>
    </row>
    <row r="113" spans="1:11" ht="15">
      <c r="A113" s="40"/>
      <c r="B113" s="12"/>
      <c r="C113" s="12"/>
      <c r="D113" s="12"/>
      <c r="E113" s="12"/>
      <c r="F113" s="12"/>
      <c r="G113" s="12"/>
      <c r="H113" s="12"/>
      <c r="I113" s="13" t="s">
        <v>181</v>
      </c>
      <c r="J113" s="13"/>
      <c r="K113" s="13"/>
    </row>
    <row r="114" spans="1:11" ht="15.75" thickBot="1">
      <c r="A114" s="42"/>
      <c r="B114" s="16"/>
      <c r="C114" s="16"/>
      <c r="D114" s="16"/>
      <c r="E114" s="16"/>
      <c r="F114" s="16"/>
      <c r="G114" s="16"/>
      <c r="H114" s="16"/>
      <c r="I114" s="17" t="s">
        <v>182</v>
      </c>
      <c r="J114" s="17"/>
      <c r="K114" s="17"/>
    </row>
    <row r="115" spans="1:11" ht="15">
      <c r="A115" s="39"/>
      <c r="B115" s="10"/>
      <c r="C115" s="10"/>
      <c r="D115" s="10"/>
      <c r="E115" s="10"/>
      <c r="F115" s="10"/>
      <c r="G115" s="10"/>
      <c r="H115" s="10"/>
      <c r="I115" s="11" t="s">
        <v>183</v>
      </c>
      <c r="J115" s="11"/>
      <c r="K115" s="11"/>
    </row>
    <row r="116" spans="1:11" ht="15">
      <c r="A116" s="40"/>
      <c r="B116" s="12"/>
      <c r="C116" s="12"/>
      <c r="D116" s="12"/>
      <c r="E116" s="12"/>
      <c r="F116" s="12"/>
      <c r="G116" s="12"/>
      <c r="H116" s="12"/>
      <c r="I116" s="13" t="s">
        <v>184</v>
      </c>
      <c r="J116" s="13"/>
      <c r="K116" s="13"/>
    </row>
    <row r="117" spans="1:11" ht="15">
      <c r="A117" s="41"/>
      <c r="B117" s="14"/>
      <c r="C117" s="14"/>
      <c r="D117" s="14"/>
      <c r="E117" s="14"/>
      <c r="F117" s="14"/>
      <c r="G117" s="14"/>
      <c r="H117" s="14"/>
      <c r="I117" s="15" t="s">
        <v>185</v>
      </c>
      <c r="J117" s="15"/>
      <c r="K117" s="15"/>
    </row>
    <row r="118" spans="1:11" ht="15">
      <c r="A118" s="40"/>
      <c r="B118" s="12"/>
      <c r="C118" s="12"/>
      <c r="D118" s="12"/>
      <c r="E118" s="12"/>
      <c r="F118" s="12"/>
      <c r="G118" s="12"/>
      <c r="H118" s="12"/>
      <c r="I118" s="13" t="s">
        <v>186</v>
      </c>
      <c r="J118" s="13"/>
      <c r="K118" s="13"/>
    </row>
    <row r="119" spans="1:11" ht="16.5" thickBot="1">
      <c r="A119" s="43"/>
      <c r="B119" s="25"/>
      <c r="C119" s="25"/>
      <c r="D119" s="25"/>
      <c r="E119" s="25"/>
      <c r="F119" s="25"/>
      <c r="G119" s="25"/>
      <c r="H119" s="28"/>
      <c r="I119" s="26" t="s">
        <v>187</v>
      </c>
      <c r="J119" s="26"/>
      <c r="K119" s="26"/>
    </row>
    <row r="120" spans="1:9" ht="13.5" thickTop="1">
      <c r="A120" s="35"/>
      <c r="C120" s="35"/>
      <c r="F120" s="36"/>
      <c r="I120" s="2"/>
    </row>
    <row r="121" spans="1:9" ht="12.75">
      <c r="A121" s="58"/>
      <c r="B121" s="36"/>
      <c r="C121" s="36"/>
      <c r="D121" s="36"/>
      <c r="F121" s="36"/>
      <c r="I121" s="2"/>
    </row>
    <row r="122" spans="1:3" ht="12.75">
      <c r="A122" s="35"/>
      <c r="C122" s="36"/>
    </row>
    <row r="123" spans="1:6" ht="12.75">
      <c r="A123" s="36"/>
      <c r="D123" s="38"/>
      <c r="F123" s="36"/>
    </row>
    <row r="124" spans="1:4" ht="12.75">
      <c r="A124" s="36"/>
      <c r="D124" s="38"/>
    </row>
    <row r="125" spans="1:6" ht="12.75">
      <c r="A125" s="36"/>
      <c r="D125" s="38"/>
      <c r="F125" s="36"/>
    </row>
  </sheetData>
  <printOptions gridLines="1"/>
  <pageMargins left="0.748031496062992" right="0.748031496062992" top="0.984251968503937" bottom="0.984251968503937" header="0.511811023622047" footer="0.511811023622047"/>
  <pageSetup fitToHeight="3" fitToWidth="1" horizontalDpi="600" verticalDpi="600" orientation="landscape" scale="76" r:id="rId2"/>
  <headerFooter alignWithMargins="0">
    <oddFooter>&amp;Lfehers@fnal.gov  &amp;D&amp;C&amp;P of &amp;N  &amp;A&amp;R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1" sqref="A1:G18"/>
    </sheetView>
  </sheetViews>
  <sheetFormatPr defaultColWidth="9.140625" defaultRowHeight="12.75"/>
  <cols>
    <col min="1" max="1" width="13.57421875" style="2" customWidth="1"/>
    <col min="2" max="2" width="9.421875" style="4" bestFit="1" customWidth="1"/>
    <col min="3" max="3" width="9.00390625" style="4" bestFit="1" customWidth="1"/>
    <col min="4" max="4" width="12.7109375" style="2" bestFit="1" customWidth="1"/>
    <col min="5" max="5" width="20.7109375" style="2" bestFit="1" customWidth="1"/>
    <col min="6" max="6" width="20.28125" style="2" bestFit="1" customWidth="1"/>
    <col min="7" max="7" width="16.57421875" style="2" bestFit="1" customWidth="1"/>
    <col min="8" max="8" width="15.140625" style="2" bestFit="1" customWidth="1"/>
    <col min="9" max="9" width="13.57421875" style="2" bestFit="1" customWidth="1"/>
    <col min="10" max="10" width="15.140625" style="2" bestFit="1" customWidth="1"/>
    <col min="11" max="16384" width="9.140625" style="2" customWidth="1"/>
  </cols>
  <sheetData>
    <row r="1" spans="1:3" s="23" customFormat="1" ht="20.25">
      <c r="A1" s="23" t="s">
        <v>52</v>
      </c>
      <c r="B1" s="24"/>
      <c r="C1" s="24"/>
    </row>
    <row r="2" spans="1:6" s="1" customFormat="1" ht="15.75">
      <c r="A2" s="1" t="s">
        <v>3</v>
      </c>
      <c r="B2" s="3" t="s">
        <v>39</v>
      </c>
      <c r="C2" s="3"/>
      <c r="E2" s="6"/>
      <c r="F2" s="6"/>
    </row>
    <row r="3" spans="1:3" s="1" customFormat="1" ht="15.75">
      <c r="A3" s="1" t="s">
        <v>192</v>
      </c>
      <c r="B3" s="7" t="s">
        <v>44</v>
      </c>
      <c r="C3" s="3"/>
    </row>
    <row r="4" spans="1:3" s="1" customFormat="1" ht="15.75">
      <c r="A4" s="1" t="s">
        <v>59</v>
      </c>
      <c r="B4" s="6" t="s">
        <v>193</v>
      </c>
      <c r="C4" s="3"/>
    </row>
    <row r="5" spans="2:3" s="1" customFormat="1" ht="15.75">
      <c r="B5" s="3" t="s">
        <v>659</v>
      </c>
      <c r="C5" s="3"/>
    </row>
    <row r="6" spans="2:3" s="1" customFormat="1" ht="15.75">
      <c r="B6" s="3"/>
      <c r="C6" s="3"/>
    </row>
    <row r="7" spans="2:3" s="1" customFormat="1" ht="15.75">
      <c r="B7" s="3"/>
      <c r="C7" s="3"/>
    </row>
    <row r="8" spans="2:7" s="6" customFormat="1" ht="21" thickBot="1">
      <c r="B8" s="7"/>
      <c r="C8" s="7"/>
      <c r="E8" s="1"/>
      <c r="F8" s="1"/>
      <c r="G8" s="24" t="s">
        <v>42</v>
      </c>
    </row>
    <row r="9" spans="1:7" s="6" customFormat="1" ht="16.5" thickBot="1">
      <c r="A9" s="8" t="s">
        <v>6</v>
      </c>
      <c r="B9" s="8" t="s">
        <v>7</v>
      </c>
      <c r="C9" s="8" t="s">
        <v>12</v>
      </c>
      <c r="D9" s="8" t="s">
        <v>0</v>
      </c>
      <c r="E9" s="8" t="s">
        <v>11</v>
      </c>
      <c r="F9" s="8" t="s">
        <v>58</v>
      </c>
      <c r="G9" s="8" t="s">
        <v>1</v>
      </c>
    </row>
    <row r="10" spans="1:7" s="6" customFormat="1" ht="15.75">
      <c r="A10" s="9" t="s">
        <v>8</v>
      </c>
      <c r="B10" s="9" t="s">
        <v>9</v>
      </c>
      <c r="C10" s="9" t="s">
        <v>41</v>
      </c>
      <c r="D10" s="9" t="s">
        <v>15</v>
      </c>
      <c r="E10" s="9" t="s">
        <v>16</v>
      </c>
      <c r="F10" s="9" t="str">
        <f>E10</f>
        <v>TypeCoilLayFn</v>
      </c>
      <c r="G10" s="9" t="s">
        <v>14</v>
      </c>
    </row>
    <row r="11" spans="1:7" s="5" customFormat="1" ht="15">
      <c r="A11" s="41" t="s">
        <v>80</v>
      </c>
      <c r="B11" s="14" t="s">
        <v>10</v>
      </c>
      <c r="C11" s="14" t="s">
        <v>4</v>
      </c>
      <c r="D11" s="14" t="s">
        <v>2</v>
      </c>
      <c r="E11" s="15" t="str">
        <f aca="true" t="shared" si="0" ref="E11:E18">CONCATENATE(B$3,A11,B11,C11)</f>
        <v>PH09BI+</v>
      </c>
      <c r="F11" s="15" t="s">
        <v>219</v>
      </c>
      <c r="G11" s="14" t="s">
        <v>211</v>
      </c>
    </row>
    <row r="12" spans="1:7" s="5" customFormat="1" ht="15">
      <c r="A12" s="40" t="str">
        <f>A11</f>
        <v>09</v>
      </c>
      <c r="B12" s="12" t="str">
        <f>B11</f>
        <v>B</v>
      </c>
      <c r="C12" s="12" t="s">
        <v>5</v>
      </c>
      <c r="D12" s="12" t="s">
        <v>2</v>
      </c>
      <c r="E12" s="13" t="str">
        <f t="shared" si="0"/>
        <v>PH09BI-</v>
      </c>
      <c r="F12" s="15" t="s">
        <v>220</v>
      </c>
      <c r="G12" s="14" t="s">
        <v>212</v>
      </c>
    </row>
    <row r="13" spans="1:7" s="5" customFormat="1" ht="15">
      <c r="A13" s="41" t="s">
        <v>81</v>
      </c>
      <c r="B13" s="14" t="s">
        <v>10</v>
      </c>
      <c r="C13" s="14" t="str">
        <f aca="true" t="shared" si="1" ref="C13:D17">C11</f>
        <v>I+</v>
      </c>
      <c r="D13" s="14" t="str">
        <f t="shared" si="1"/>
        <v>Red</v>
      </c>
      <c r="E13" s="15" t="str">
        <f t="shared" si="0"/>
        <v>PH10BI+</v>
      </c>
      <c r="F13" s="15" t="s">
        <v>221</v>
      </c>
      <c r="G13" s="14" t="s">
        <v>213</v>
      </c>
    </row>
    <row r="14" spans="1:7" s="5" customFormat="1" ht="15">
      <c r="A14" s="40" t="str">
        <f>A13</f>
        <v>10</v>
      </c>
      <c r="B14" s="12" t="str">
        <f>B13</f>
        <v>B</v>
      </c>
      <c r="C14" s="12" t="str">
        <f t="shared" si="1"/>
        <v>I-</v>
      </c>
      <c r="D14" s="12" t="str">
        <f t="shared" si="1"/>
        <v>Red</v>
      </c>
      <c r="E14" s="13" t="str">
        <f t="shared" si="0"/>
        <v>PH10BI-</v>
      </c>
      <c r="F14" s="15" t="s">
        <v>222</v>
      </c>
      <c r="G14" s="14" t="s">
        <v>214</v>
      </c>
    </row>
    <row r="15" spans="1:7" s="5" customFormat="1" ht="15">
      <c r="A15" s="41" t="s">
        <v>82</v>
      </c>
      <c r="B15" s="14" t="s">
        <v>10</v>
      </c>
      <c r="C15" s="14" t="str">
        <f t="shared" si="1"/>
        <v>I+</v>
      </c>
      <c r="D15" s="14" t="str">
        <f t="shared" si="1"/>
        <v>Red</v>
      </c>
      <c r="E15" s="15" t="str">
        <f t="shared" si="0"/>
        <v>PH12BI+</v>
      </c>
      <c r="F15" s="15" t="s">
        <v>226</v>
      </c>
      <c r="G15" s="14" t="s">
        <v>215</v>
      </c>
    </row>
    <row r="16" spans="1:7" s="5" customFormat="1" ht="15">
      <c r="A16" s="40" t="str">
        <f>A15</f>
        <v>12</v>
      </c>
      <c r="B16" s="12" t="str">
        <f>B15</f>
        <v>B</v>
      </c>
      <c r="C16" s="12" t="str">
        <f t="shared" si="1"/>
        <v>I-</v>
      </c>
      <c r="D16" s="12" t="str">
        <f t="shared" si="1"/>
        <v>Red</v>
      </c>
      <c r="E16" s="13" t="str">
        <f t="shared" si="0"/>
        <v>PH12BI-</v>
      </c>
      <c r="F16" s="15" t="s">
        <v>225</v>
      </c>
      <c r="G16" s="14" t="s">
        <v>216</v>
      </c>
    </row>
    <row r="17" spans="1:7" s="5" customFormat="1" ht="15">
      <c r="A17" s="41" t="s">
        <v>83</v>
      </c>
      <c r="B17" s="14" t="s">
        <v>10</v>
      </c>
      <c r="C17" s="14" t="str">
        <f t="shared" si="1"/>
        <v>I+</v>
      </c>
      <c r="D17" s="14" t="str">
        <f t="shared" si="1"/>
        <v>Red</v>
      </c>
      <c r="E17" s="15" t="str">
        <f t="shared" si="0"/>
        <v>PH13BI+</v>
      </c>
      <c r="F17" s="15" t="s">
        <v>224</v>
      </c>
      <c r="G17" s="14" t="s">
        <v>217</v>
      </c>
    </row>
    <row r="18" spans="1:7" s="5" customFormat="1" ht="15.75" thickBot="1">
      <c r="A18" s="40" t="str">
        <f>A17</f>
        <v>13</v>
      </c>
      <c r="B18" s="12" t="str">
        <f>B17</f>
        <v>B</v>
      </c>
      <c r="C18" s="12" t="s">
        <v>5</v>
      </c>
      <c r="D18" s="12" t="str">
        <f>D16</f>
        <v>Red</v>
      </c>
      <c r="E18" s="13" t="str">
        <f t="shared" si="0"/>
        <v>PH13BI-</v>
      </c>
      <c r="F18" s="15" t="s">
        <v>223</v>
      </c>
      <c r="G18" s="14" t="s">
        <v>218</v>
      </c>
    </row>
    <row r="19" spans="1:7" s="5" customFormat="1" ht="15">
      <c r="A19" s="10"/>
      <c r="B19" s="10"/>
      <c r="C19" s="10"/>
      <c r="D19" s="10"/>
      <c r="E19" s="11"/>
      <c r="F19" s="11"/>
      <c r="G19" s="10"/>
    </row>
  </sheetData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r:id="rId1"/>
  <headerFooter alignWithMargins="0">
    <oddFooter>&amp;Lfehers@fnal.gov  &amp;D&amp;C&amp;P of &amp;N  &amp;A&amp;R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A1" sqref="A1:G30"/>
    </sheetView>
  </sheetViews>
  <sheetFormatPr defaultColWidth="9.140625" defaultRowHeight="12.75"/>
  <cols>
    <col min="1" max="1" width="13.57421875" style="2" customWidth="1"/>
    <col min="2" max="2" width="9.421875" style="4" bestFit="1" customWidth="1"/>
    <col min="3" max="3" width="9.00390625" style="4" bestFit="1" customWidth="1"/>
    <col min="4" max="4" width="12.7109375" style="2" bestFit="1" customWidth="1"/>
    <col min="5" max="5" width="20.7109375" style="2" bestFit="1" customWidth="1"/>
    <col min="6" max="6" width="20.00390625" style="2" bestFit="1" customWidth="1"/>
    <col min="7" max="7" width="16.57421875" style="2" bestFit="1" customWidth="1"/>
    <col min="8" max="8" width="15.140625" style="2" bestFit="1" customWidth="1"/>
    <col min="9" max="9" width="13.57421875" style="2" bestFit="1" customWidth="1"/>
    <col min="10" max="10" width="15.140625" style="2" bestFit="1" customWidth="1"/>
    <col min="11" max="16384" width="9.140625" style="2" customWidth="1"/>
  </cols>
  <sheetData>
    <row r="1" spans="1:3" s="23" customFormat="1" ht="20.25">
      <c r="A1" s="23" t="s">
        <v>40</v>
      </c>
      <c r="B1" s="24"/>
      <c r="C1" s="24"/>
    </row>
    <row r="2" spans="1:6" s="1" customFormat="1" ht="15.75">
      <c r="A2" s="1" t="s">
        <v>3</v>
      </c>
      <c r="B2" s="3" t="s">
        <v>39</v>
      </c>
      <c r="C2" s="3"/>
      <c r="E2" s="6"/>
      <c r="F2" s="6"/>
    </row>
    <row r="3" spans="1:3" s="1" customFormat="1" ht="15.75">
      <c r="A3" s="1" t="s">
        <v>192</v>
      </c>
      <c r="B3" s="7" t="s">
        <v>13</v>
      </c>
      <c r="C3" s="3"/>
    </row>
    <row r="4" spans="1:3" s="1" customFormat="1" ht="15.75">
      <c r="A4" s="1" t="s">
        <v>59</v>
      </c>
      <c r="B4" s="1" t="s">
        <v>660</v>
      </c>
      <c r="C4" s="3"/>
    </row>
    <row r="5" spans="2:3" s="1" customFormat="1" ht="15.75">
      <c r="B5" s="3"/>
      <c r="C5" s="3"/>
    </row>
    <row r="6" spans="2:3" s="1" customFormat="1" ht="15.75">
      <c r="B6" s="3"/>
      <c r="C6" s="3"/>
    </row>
    <row r="7" spans="2:3" s="1" customFormat="1" ht="15.75">
      <c r="B7" s="3"/>
      <c r="C7" s="3"/>
    </row>
    <row r="8" spans="2:7" s="6" customFormat="1" ht="21" thickBot="1">
      <c r="B8" s="7"/>
      <c r="C8" s="7"/>
      <c r="E8" s="1"/>
      <c r="F8" s="1"/>
      <c r="G8" s="24" t="s">
        <v>42</v>
      </c>
    </row>
    <row r="9" spans="1:7" s="6" customFormat="1" ht="16.5" thickBot="1">
      <c r="A9" s="44" t="s">
        <v>6</v>
      </c>
      <c r="B9" s="8" t="s">
        <v>7</v>
      </c>
      <c r="C9" s="8" t="s">
        <v>12</v>
      </c>
      <c r="D9" s="8" t="s">
        <v>0</v>
      </c>
      <c r="E9" s="8" t="s">
        <v>11</v>
      </c>
      <c r="F9" s="8" t="s">
        <v>60</v>
      </c>
      <c r="G9" s="8" t="s">
        <v>1</v>
      </c>
    </row>
    <row r="10" spans="1:7" s="6" customFormat="1" ht="16.5" thickBot="1">
      <c r="A10" s="45" t="s">
        <v>8</v>
      </c>
      <c r="B10" s="9" t="s">
        <v>9</v>
      </c>
      <c r="C10" s="9" t="s">
        <v>41</v>
      </c>
      <c r="D10" s="9" t="s">
        <v>15</v>
      </c>
      <c r="E10" s="9" t="s">
        <v>16</v>
      </c>
      <c r="F10" s="9" t="s">
        <v>61</v>
      </c>
      <c r="G10" s="9" t="s">
        <v>14</v>
      </c>
    </row>
    <row r="11" spans="1:7" s="5" customFormat="1" ht="15.75" thickBot="1">
      <c r="A11" s="39" t="s">
        <v>80</v>
      </c>
      <c r="B11" s="10" t="s">
        <v>17</v>
      </c>
      <c r="C11" s="10" t="s">
        <v>4</v>
      </c>
      <c r="D11" s="10" t="s">
        <v>21</v>
      </c>
      <c r="E11" s="11" t="str">
        <f>CONCATENATE(B$3,A11,B11,C11)</f>
        <v>SH09AI+</v>
      </c>
      <c r="F11" s="11" t="s">
        <v>86</v>
      </c>
      <c r="G11" s="10" t="s">
        <v>228</v>
      </c>
    </row>
    <row r="12" spans="1:7" s="5" customFormat="1" ht="15.75" thickBot="1">
      <c r="A12" s="40" t="str">
        <f>A11</f>
        <v>09</v>
      </c>
      <c r="B12" s="12" t="str">
        <f>B11</f>
        <v>A</v>
      </c>
      <c r="C12" s="12" t="s">
        <v>5</v>
      </c>
      <c r="D12" s="12" t="s">
        <v>2</v>
      </c>
      <c r="E12" s="13" t="str">
        <f>CONCATENATE(B$3,A12,B12,C12)</f>
        <v>SH09AI-</v>
      </c>
      <c r="F12" s="13" t="s">
        <v>86</v>
      </c>
      <c r="G12" s="10" t="s">
        <v>229</v>
      </c>
    </row>
    <row r="13" spans="1:7" s="5" customFormat="1" ht="15.75" thickBot="1">
      <c r="A13" s="41" t="s">
        <v>206</v>
      </c>
      <c r="B13" s="14" t="s">
        <v>206</v>
      </c>
      <c r="C13" s="14" t="s">
        <v>206</v>
      </c>
      <c r="D13" s="14" t="s">
        <v>206</v>
      </c>
      <c r="E13" s="15" t="s">
        <v>206</v>
      </c>
      <c r="F13" s="15" t="s">
        <v>206</v>
      </c>
      <c r="G13" s="10" t="s">
        <v>230</v>
      </c>
    </row>
    <row r="14" spans="1:7" s="5" customFormat="1" ht="15.75" thickBot="1">
      <c r="A14" s="40" t="s">
        <v>206</v>
      </c>
      <c r="B14" s="12" t="s">
        <v>206</v>
      </c>
      <c r="C14" s="12" t="s">
        <v>206</v>
      </c>
      <c r="D14" s="14" t="s">
        <v>206</v>
      </c>
      <c r="E14" s="13" t="s">
        <v>206</v>
      </c>
      <c r="F14" s="13" t="s">
        <v>206</v>
      </c>
      <c r="G14" s="10" t="s">
        <v>231</v>
      </c>
    </row>
    <row r="15" spans="1:7" s="5" customFormat="1" ht="15.75" thickBot="1">
      <c r="A15" s="41" t="str">
        <f>A14</f>
        <v> </v>
      </c>
      <c r="B15" s="14" t="str">
        <f>B14</f>
        <v> </v>
      </c>
      <c r="C15" s="14" t="s">
        <v>206</v>
      </c>
      <c r="D15" s="10" t="s">
        <v>206</v>
      </c>
      <c r="E15" s="46"/>
      <c r="F15" s="15" t="s">
        <v>206</v>
      </c>
      <c r="G15" s="10" t="s">
        <v>246</v>
      </c>
    </row>
    <row r="16" spans="1:7" s="5" customFormat="1" ht="15">
      <c r="A16" s="39" t="s">
        <v>81</v>
      </c>
      <c r="B16" s="10" t="s">
        <v>17</v>
      </c>
      <c r="C16" s="10" t="s">
        <v>4</v>
      </c>
      <c r="D16" s="10" t="str">
        <f>D11</f>
        <v>Brn</v>
      </c>
      <c r="E16" s="11" t="str">
        <f>CONCATENATE(B$3,A16,B16,C16)</f>
        <v>SH10AI+</v>
      </c>
      <c r="F16" s="11" t="s">
        <v>86</v>
      </c>
      <c r="G16" s="10" t="s">
        <v>227</v>
      </c>
    </row>
    <row r="17" spans="1:7" s="5" customFormat="1" ht="15">
      <c r="A17" s="40" t="str">
        <f>A16</f>
        <v>10</v>
      </c>
      <c r="B17" s="12" t="s">
        <v>17</v>
      </c>
      <c r="C17" s="12" t="s">
        <v>5</v>
      </c>
      <c r="D17" s="12" t="str">
        <f>D12</f>
        <v>Red</v>
      </c>
      <c r="E17" s="13" t="str">
        <f>CONCATENATE(B$3,A17,B17,C17)</f>
        <v>SH10AI-</v>
      </c>
      <c r="F17" s="13" t="s">
        <v>86</v>
      </c>
      <c r="G17" s="12" t="s">
        <v>232</v>
      </c>
    </row>
    <row r="18" spans="1:7" s="5" customFormat="1" ht="15">
      <c r="A18" s="41" t="s">
        <v>206</v>
      </c>
      <c r="B18" s="14" t="s">
        <v>206</v>
      </c>
      <c r="C18" s="14" t="s">
        <v>206</v>
      </c>
      <c r="D18" s="14" t="s">
        <v>206</v>
      </c>
      <c r="E18" s="15" t="s">
        <v>206</v>
      </c>
      <c r="F18" s="15" t="s">
        <v>206</v>
      </c>
      <c r="G18" s="14" t="s">
        <v>235</v>
      </c>
    </row>
    <row r="19" spans="1:7" s="5" customFormat="1" ht="15">
      <c r="A19" s="40" t="s">
        <v>206</v>
      </c>
      <c r="B19" s="12" t="s">
        <v>206</v>
      </c>
      <c r="C19" s="12" t="s">
        <v>206</v>
      </c>
      <c r="D19" s="12" t="s">
        <v>206</v>
      </c>
      <c r="E19" s="13" t="s">
        <v>206</v>
      </c>
      <c r="F19" s="13" t="s">
        <v>206</v>
      </c>
      <c r="G19" s="12" t="s">
        <v>234</v>
      </c>
    </row>
    <row r="20" spans="1:7" s="5" customFormat="1" ht="15.75" thickBot="1">
      <c r="A20" s="42"/>
      <c r="B20" s="16"/>
      <c r="C20" s="16"/>
      <c r="D20" s="16"/>
      <c r="E20" s="17"/>
      <c r="F20" s="17"/>
      <c r="G20" s="16" t="s">
        <v>236</v>
      </c>
    </row>
    <row r="21" spans="1:7" s="5" customFormat="1" ht="15">
      <c r="A21" s="39" t="s">
        <v>82</v>
      </c>
      <c r="B21" s="10" t="s">
        <v>10</v>
      </c>
      <c r="C21" s="10" t="s">
        <v>4</v>
      </c>
      <c r="D21" s="10" t="s">
        <v>24</v>
      </c>
      <c r="E21" s="11" t="str">
        <f>CONCATENATE(B$3,A21,B21,C21)</f>
        <v>SH12BI+</v>
      </c>
      <c r="F21" s="11" t="str">
        <f>E21</f>
        <v>SH12BI+</v>
      </c>
      <c r="G21" s="10" t="s">
        <v>237</v>
      </c>
    </row>
    <row r="22" spans="1:7" s="5" customFormat="1" ht="15.75" thickBot="1">
      <c r="A22" s="40" t="str">
        <f>A21</f>
        <v>12</v>
      </c>
      <c r="B22" s="12" t="s">
        <v>10</v>
      </c>
      <c r="C22" s="12" t="s">
        <v>5</v>
      </c>
      <c r="D22" s="12" t="s">
        <v>24</v>
      </c>
      <c r="E22" s="13" t="str">
        <f>CONCATENATE(B$3,A22,B22,C22)</f>
        <v>SH12BI-</v>
      </c>
      <c r="F22" s="13" t="str">
        <f>E22</f>
        <v>SH12BI-</v>
      </c>
      <c r="G22" s="12" t="s">
        <v>238</v>
      </c>
    </row>
    <row r="23" spans="1:7" s="5" customFormat="1" ht="15">
      <c r="A23" s="41" t="s">
        <v>206</v>
      </c>
      <c r="B23" s="14" t="s">
        <v>206</v>
      </c>
      <c r="C23" s="14" t="s">
        <v>206</v>
      </c>
      <c r="D23" s="14" t="str">
        <f>D18</f>
        <v> </v>
      </c>
      <c r="E23" s="15" t="s">
        <v>206</v>
      </c>
      <c r="F23" s="11" t="s">
        <v>206</v>
      </c>
      <c r="G23" s="14" t="s">
        <v>233</v>
      </c>
    </row>
    <row r="24" spans="1:7" s="5" customFormat="1" ht="15">
      <c r="A24" s="40" t="s">
        <v>206</v>
      </c>
      <c r="B24" s="12" t="s">
        <v>206</v>
      </c>
      <c r="C24" s="12" t="s">
        <v>206</v>
      </c>
      <c r="D24" s="12" t="str">
        <f>D19</f>
        <v> </v>
      </c>
      <c r="E24" s="13" t="s">
        <v>206</v>
      </c>
      <c r="F24" s="13" t="s">
        <v>206</v>
      </c>
      <c r="G24" s="12" t="s">
        <v>239</v>
      </c>
    </row>
    <row r="25" spans="1:7" s="5" customFormat="1" ht="15.75" thickBot="1">
      <c r="A25" s="42"/>
      <c r="B25" s="16"/>
      <c r="C25" s="16"/>
      <c r="D25" s="16"/>
      <c r="E25" s="17"/>
      <c r="F25" s="17"/>
      <c r="G25" s="16" t="s">
        <v>240</v>
      </c>
    </row>
    <row r="26" spans="1:7" s="5" customFormat="1" ht="15">
      <c r="A26" s="39" t="s">
        <v>83</v>
      </c>
      <c r="B26" s="10" t="s">
        <v>10</v>
      </c>
      <c r="C26" s="10" t="s">
        <v>4</v>
      </c>
      <c r="D26" s="10" t="str">
        <f>D21</f>
        <v>Yel</v>
      </c>
      <c r="E26" s="11" t="str">
        <f>CONCATENATE(B$3,A26,B26,C26)</f>
        <v>SH13BI+</v>
      </c>
      <c r="F26" s="11" t="str">
        <f>E26</f>
        <v>SH13BI+</v>
      </c>
      <c r="G26" s="10" t="s">
        <v>241</v>
      </c>
    </row>
    <row r="27" spans="1:7" s="5" customFormat="1" ht="15">
      <c r="A27" s="40" t="str">
        <f>A26</f>
        <v>13</v>
      </c>
      <c r="B27" s="12" t="str">
        <f>B26</f>
        <v>B</v>
      </c>
      <c r="C27" s="12" t="s">
        <v>5</v>
      </c>
      <c r="D27" s="12" t="str">
        <f>D22</f>
        <v>Yel</v>
      </c>
      <c r="E27" s="13" t="str">
        <f>CONCATENATE(B$3,A27,B27,C27)</f>
        <v>SH13BI-</v>
      </c>
      <c r="F27" s="13" t="str">
        <f>E27</f>
        <v>SH13BI-</v>
      </c>
      <c r="G27" s="12" t="s">
        <v>242</v>
      </c>
    </row>
    <row r="28" spans="1:7" s="5" customFormat="1" ht="15">
      <c r="A28" s="41" t="s">
        <v>206</v>
      </c>
      <c r="B28" s="14" t="s">
        <v>206</v>
      </c>
      <c r="C28" s="14" t="s">
        <v>206</v>
      </c>
      <c r="D28" s="14" t="s">
        <v>206</v>
      </c>
      <c r="E28" s="15" t="s">
        <v>206</v>
      </c>
      <c r="F28" s="15" t="s">
        <v>206</v>
      </c>
      <c r="G28" s="14" t="s">
        <v>243</v>
      </c>
    </row>
    <row r="29" spans="1:7" s="5" customFormat="1" ht="15">
      <c r="A29" s="40" t="s">
        <v>206</v>
      </c>
      <c r="B29" s="12" t="s">
        <v>206</v>
      </c>
      <c r="C29" s="12" t="s">
        <v>206</v>
      </c>
      <c r="D29" s="12" t="s">
        <v>206</v>
      </c>
      <c r="E29" s="13" t="s">
        <v>206</v>
      </c>
      <c r="F29" s="13" t="s">
        <v>206</v>
      </c>
      <c r="G29" s="12" t="s">
        <v>244</v>
      </c>
    </row>
    <row r="30" spans="1:7" s="5" customFormat="1" ht="15.75" thickBot="1">
      <c r="A30" s="42"/>
      <c r="B30" s="16"/>
      <c r="C30" s="16"/>
      <c r="D30" s="16"/>
      <c r="E30" s="17"/>
      <c r="F30" s="17"/>
      <c r="G30" s="16" t="s">
        <v>245</v>
      </c>
    </row>
  </sheetData>
  <printOptions gridLines="1"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scale="89" r:id="rId1"/>
  <headerFooter alignWithMargins="0">
    <oddFooter>&amp;Lfehers@fnal.gov  &amp;D&amp;C&amp;P of &amp;N  &amp;A&amp;R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0"/>
  <sheetViews>
    <sheetView workbookViewId="0" topLeftCell="A1">
      <selection activeCell="A1" sqref="A1:G410"/>
    </sheetView>
  </sheetViews>
  <sheetFormatPr defaultColWidth="9.140625" defaultRowHeight="12.75"/>
  <cols>
    <col min="1" max="1" width="13.57421875" style="53" customWidth="1"/>
    <col min="2" max="2" width="14.28125" style="4" customWidth="1"/>
    <col min="3" max="3" width="9.8515625" style="4" bestFit="1" customWidth="1"/>
    <col min="4" max="4" width="12.7109375" style="4" bestFit="1" customWidth="1"/>
    <col min="5" max="7" width="18.140625" style="4" bestFit="1" customWidth="1"/>
    <col min="8" max="8" width="13.57421875" style="2" bestFit="1" customWidth="1"/>
    <col min="9" max="16384" width="9.140625" style="2" customWidth="1"/>
  </cols>
  <sheetData>
    <row r="1" spans="1:7" s="23" customFormat="1" ht="20.25">
      <c r="A1" s="47" t="s">
        <v>37</v>
      </c>
      <c r="B1" s="24"/>
      <c r="C1" s="24"/>
      <c r="D1" s="24"/>
      <c r="E1" s="24"/>
      <c r="F1" s="24"/>
      <c r="G1" s="24"/>
    </row>
    <row r="2" spans="1:7" s="1" customFormat="1" ht="15.75">
      <c r="A2" s="48" t="s">
        <v>3</v>
      </c>
      <c r="B2" s="7" t="s">
        <v>39</v>
      </c>
      <c r="C2" s="7"/>
      <c r="D2" s="7"/>
      <c r="E2" s="7"/>
      <c r="F2" s="7"/>
      <c r="G2" s="7"/>
    </row>
    <row r="3" spans="1:7" s="1" customFormat="1" ht="15.75">
      <c r="A3" s="48" t="s">
        <v>192</v>
      </c>
      <c r="B3" s="3" t="s">
        <v>38</v>
      </c>
      <c r="C3" s="3" t="s">
        <v>658</v>
      </c>
      <c r="D3" s="3"/>
      <c r="E3" s="3"/>
      <c r="F3" s="3"/>
      <c r="G3" s="3"/>
    </row>
    <row r="4" spans="1:7" s="1" customFormat="1" ht="15.75">
      <c r="A4" s="48" t="s">
        <v>59</v>
      </c>
      <c r="B4" s="31" t="s">
        <v>715</v>
      </c>
      <c r="C4" s="3"/>
      <c r="D4" s="31"/>
      <c r="E4" s="31" t="s">
        <v>714</v>
      </c>
      <c r="F4" s="3"/>
      <c r="G4" s="3"/>
    </row>
    <row r="5" spans="1:7" s="1" customFormat="1" ht="15.75">
      <c r="A5" s="48"/>
      <c r="B5" s="3"/>
      <c r="C5" s="3"/>
      <c r="D5" s="31"/>
      <c r="E5" s="31" t="s">
        <v>686</v>
      </c>
      <c r="F5" s="3"/>
      <c r="G5" s="3"/>
    </row>
    <row r="6" spans="1:7" s="1" customFormat="1" ht="15.75">
      <c r="A6" s="48"/>
      <c r="B6" s="3"/>
      <c r="C6" s="3"/>
      <c r="D6" s="31"/>
      <c r="E6" s="31" t="s">
        <v>687</v>
      </c>
      <c r="F6" s="3"/>
      <c r="G6" s="3"/>
    </row>
    <row r="7" spans="1:7" s="1" customFormat="1" ht="15.75">
      <c r="A7" s="48"/>
      <c r="B7" s="3"/>
      <c r="C7" s="3"/>
      <c r="D7" s="31"/>
      <c r="E7" s="31" t="s">
        <v>683</v>
      </c>
      <c r="F7" s="3"/>
      <c r="G7" s="3"/>
    </row>
    <row r="8" spans="1:7" s="1" customFormat="1" ht="15.75">
      <c r="A8" s="48"/>
      <c r="B8" s="3"/>
      <c r="C8" s="3"/>
      <c r="D8" s="31"/>
      <c r="E8" s="31" t="s">
        <v>668</v>
      </c>
      <c r="F8" s="3"/>
      <c r="G8" s="3"/>
    </row>
    <row r="9" spans="1:7" s="1" customFormat="1" ht="15.75">
      <c r="A9" s="48"/>
      <c r="B9" s="3"/>
      <c r="C9" s="3"/>
      <c r="D9" s="31"/>
      <c r="E9" s="31" t="s">
        <v>684</v>
      </c>
      <c r="F9" s="3"/>
      <c r="G9" s="3"/>
    </row>
    <row r="10" spans="1:7" s="6" customFormat="1" ht="16.5" thickBot="1">
      <c r="A10" s="49"/>
      <c r="B10" s="3"/>
      <c r="C10" s="3"/>
      <c r="D10" s="3"/>
      <c r="E10" s="3"/>
      <c r="F10" s="3"/>
      <c r="G10" s="3" t="s">
        <v>22</v>
      </c>
    </row>
    <row r="11" spans="1:7" s="6" customFormat="1" ht="16.5" thickBot="1">
      <c r="A11" s="44" t="s">
        <v>204</v>
      </c>
      <c r="B11" s="8" t="s">
        <v>376</v>
      </c>
      <c r="C11" s="8" t="s">
        <v>12</v>
      </c>
      <c r="D11" s="8" t="s">
        <v>0</v>
      </c>
      <c r="E11" s="8" t="s">
        <v>11</v>
      </c>
      <c r="F11" s="8" t="s">
        <v>58</v>
      </c>
      <c r="G11" s="8" t="s">
        <v>1</v>
      </c>
    </row>
    <row r="12" spans="1:7" s="6" customFormat="1" ht="16.5" thickBot="1">
      <c r="A12" s="45" t="s">
        <v>8</v>
      </c>
      <c r="B12" s="9" t="s">
        <v>9</v>
      </c>
      <c r="C12" s="9" t="s">
        <v>28</v>
      </c>
      <c r="D12" s="9" t="s">
        <v>15</v>
      </c>
      <c r="E12" s="9" t="s">
        <v>16</v>
      </c>
      <c r="F12" s="9" t="s">
        <v>61</v>
      </c>
      <c r="G12" s="9" t="s">
        <v>14</v>
      </c>
    </row>
    <row r="13" spans="1:7" s="5" customFormat="1" ht="15">
      <c r="A13" s="39" t="s">
        <v>80</v>
      </c>
      <c r="B13" s="10" t="s">
        <v>17</v>
      </c>
      <c r="C13" s="10" t="s">
        <v>196</v>
      </c>
      <c r="D13" s="10" t="s">
        <v>20</v>
      </c>
      <c r="E13" s="10" t="str">
        <f>CONCATENATE(B$3,A13,B13,C13)</f>
        <v>SG09AI1+</v>
      </c>
      <c r="F13" s="10" t="s">
        <v>685</v>
      </c>
      <c r="G13" s="10" t="s">
        <v>62</v>
      </c>
    </row>
    <row r="14" spans="1:7" s="5" customFormat="1" ht="15">
      <c r="A14" s="40" t="str">
        <f aca="true" t="shared" si="0" ref="A14:B29">A13</f>
        <v>09</v>
      </c>
      <c r="B14" s="12" t="str">
        <f t="shared" si="0"/>
        <v>A</v>
      </c>
      <c r="C14" s="12" t="s">
        <v>197</v>
      </c>
      <c r="D14" s="12" t="s">
        <v>2</v>
      </c>
      <c r="E14" s="12" t="str">
        <f>CONCATENATE(B$3,A14,B14,C14)</f>
        <v>SG09AI1-</v>
      </c>
      <c r="F14" s="12" t="s">
        <v>608</v>
      </c>
      <c r="G14" s="12" t="s">
        <v>63</v>
      </c>
    </row>
    <row r="15" spans="1:7" s="5" customFormat="1" ht="15">
      <c r="A15" s="41" t="str">
        <f t="shared" si="0"/>
        <v>09</v>
      </c>
      <c r="B15" s="14" t="str">
        <f t="shared" si="0"/>
        <v>A</v>
      </c>
      <c r="C15" s="14" t="s">
        <v>29</v>
      </c>
      <c r="D15" s="14" t="s">
        <v>27</v>
      </c>
      <c r="E15" s="14" t="str">
        <f aca="true" t="shared" si="1" ref="E15:E21">CONCATENATE(B$3,A15,B15,C15)</f>
        <v>SG09AV1+</v>
      </c>
      <c r="F15" s="14"/>
      <c r="G15" s="14" t="s">
        <v>64</v>
      </c>
    </row>
    <row r="16" spans="1:7" s="5" customFormat="1" ht="15">
      <c r="A16" s="40" t="str">
        <f t="shared" si="0"/>
        <v>09</v>
      </c>
      <c r="B16" s="12" t="str">
        <f t="shared" si="0"/>
        <v>A</v>
      </c>
      <c r="C16" s="12" t="s">
        <v>30</v>
      </c>
      <c r="D16" s="12" t="s">
        <v>26</v>
      </c>
      <c r="E16" s="12" t="str">
        <f t="shared" si="1"/>
        <v>SG09AV1-</v>
      </c>
      <c r="F16" s="12"/>
      <c r="G16" s="12" t="s">
        <v>65</v>
      </c>
    </row>
    <row r="17" spans="1:7" s="5" customFormat="1" ht="15">
      <c r="A17" s="40" t="str">
        <f t="shared" si="0"/>
        <v>09</v>
      </c>
      <c r="B17" s="12" t="str">
        <f t="shared" si="0"/>
        <v>A</v>
      </c>
      <c r="C17" s="12" t="s">
        <v>198</v>
      </c>
      <c r="D17" s="12" t="s">
        <v>20</v>
      </c>
      <c r="E17" s="12" t="str">
        <f t="shared" si="1"/>
        <v>SG09AI2+</v>
      </c>
      <c r="F17" s="12" t="s">
        <v>688</v>
      </c>
      <c r="G17" s="12" t="s">
        <v>66</v>
      </c>
    </row>
    <row r="18" spans="1:7" s="5" customFormat="1" ht="15">
      <c r="A18" s="40" t="str">
        <f t="shared" si="0"/>
        <v>09</v>
      </c>
      <c r="B18" s="12" t="str">
        <f t="shared" si="0"/>
        <v>A</v>
      </c>
      <c r="C18" s="12" t="s">
        <v>199</v>
      </c>
      <c r="D18" s="12" t="s">
        <v>2</v>
      </c>
      <c r="E18" s="12" t="str">
        <f t="shared" si="1"/>
        <v>SG09AI2-</v>
      </c>
      <c r="F18" s="12" t="s">
        <v>608</v>
      </c>
      <c r="G18" s="12" t="s">
        <v>67</v>
      </c>
    </row>
    <row r="19" spans="1:7" s="5" customFormat="1" ht="15">
      <c r="A19" s="40" t="str">
        <f t="shared" si="0"/>
        <v>09</v>
      </c>
      <c r="B19" s="12" t="str">
        <f t="shared" si="0"/>
        <v>A</v>
      </c>
      <c r="C19" s="12" t="s">
        <v>31</v>
      </c>
      <c r="D19" s="12" t="s">
        <v>27</v>
      </c>
      <c r="E19" s="12" t="str">
        <f t="shared" si="1"/>
        <v>SG09AV2+</v>
      </c>
      <c r="F19" s="12"/>
      <c r="G19" s="12" t="s">
        <v>68</v>
      </c>
    </row>
    <row r="20" spans="1:7" s="5" customFormat="1" ht="15">
      <c r="A20" s="40" t="str">
        <f t="shared" si="0"/>
        <v>09</v>
      </c>
      <c r="B20" s="12" t="str">
        <f t="shared" si="0"/>
        <v>A</v>
      </c>
      <c r="C20" s="12" t="s">
        <v>32</v>
      </c>
      <c r="D20" s="12" t="s">
        <v>26</v>
      </c>
      <c r="E20" s="12" t="str">
        <f t="shared" si="1"/>
        <v>SG09AV2-</v>
      </c>
      <c r="F20" s="12"/>
      <c r="G20" s="12" t="s">
        <v>69</v>
      </c>
    </row>
    <row r="21" spans="1:7" s="5" customFormat="1" ht="15">
      <c r="A21" s="40" t="str">
        <f t="shared" si="0"/>
        <v>09</v>
      </c>
      <c r="B21" s="12" t="str">
        <f t="shared" si="0"/>
        <v>A</v>
      </c>
      <c r="C21" s="12" t="s">
        <v>200</v>
      </c>
      <c r="D21" s="12" t="s">
        <v>20</v>
      </c>
      <c r="E21" s="12" t="str">
        <f t="shared" si="1"/>
        <v>SG09AI3+</v>
      </c>
      <c r="F21" s="12" t="s">
        <v>689</v>
      </c>
      <c r="G21" s="12" t="s">
        <v>70</v>
      </c>
    </row>
    <row r="22" spans="1:7" s="5" customFormat="1" ht="15">
      <c r="A22" s="40" t="str">
        <f t="shared" si="0"/>
        <v>09</v>
      </c>
      <c r="B22" s="12" t="str">
        <f t="shared" si="0"/>
        <v>A</v>
      </c>
      <c r="C22" s="12" t="s">
        <v>201</v>
      </c>
      <c r="D22" s="12" t="s">
        <v>2</v>
      </c>
      <c r="E22" s="12" t="str">
        <f aca="true" t="shared" si="2" ref="E22:E28">CONCATENATE(B$3,A22,B22,C22)</f>
        <v>SG09AI3-</v>
      </c>
      <c r="F22" s="12"/>
      <c r="G22" s="12" t="s">
        <v>71</v>
      </c>
    </row>
    <row r="23" spans="1:7" s="5" customFormat="1" ht="15">
      <c r="A23" s="40" t="str">
        <f t="shared" si="0"/>
        <v>09</v>
      </c>
      <c r="B23" s="12" t="s">
        <v>17</v>
      </c>
      <c r="C23" s="12" t="s">
        <v>36</v>
      </c>
      <c r="D23" s="12" t="s">
        <v>27</v>
      </c>
      <c r="E23" s="12" t="str">
        <f t="shared" si="2"/>
        <v>SG09AV3+</v>
      </c>
      <c r="F23" s="12"/>
      <c r="G23" s="12" t="s">
        <v>72</v>
      </c>
    </row>
    <row r="24" spans="1:7" s="5" customFormat="1" ht="15">
      <c r="A24" s="40" t="str">
        <f t="shared" si="0"/>
        <v>09</v>
      </c>
      <c r="B24" s="12" t="s">
        <v>17</v>
      </c>
      <c r="C24" s="12" t="s">
        <v>33</v>
      </c>
      <c r="D24" s="12" t="s">
        <v>26</v>
      </c>
      <c r="E24" s="12" t="str">
        <f t="shared" si="2"/>
        <v>SG09AV3-</v>
      </c>
      <c r="F24" s="12"/>
      <c r="G24" s="12" t="s">
        <v>73</v>
      </c>
    </row>
    <row r="25" spans="1:7" s="5" customFormat="1" ht="15">
      <c r="A25" s="40" t="str">
        <f t="shared" si="0"/>
        <v>09</v>
      </c>
      <c r="B25" s="12" t="s">
        <v>205</v>
      </c>
      <c r="C25" s="12" t="s">
        <v>202</v>
      </c>
      <c r="D25" s="12" t="s">
        <v>20</v>
      </c>
      <c r="E25" s="12" t="str">
        <f t="shared" si="2"/>
        <v>SG09KeyI4+</v>
      </c>
      <c r="F25" s="12" t="s">
        <v>690</v>
      </c>
      <c r="G25" s="12" t="s">
        <v>74</v>
      </c>
    </row>
    <row r="26" spans="1:7" s="5" customFormat="1" ht="15">
      <c r="A26" s="40" t="str">
        <f t="shared" si="0"/>
        <v>09</v>
      </c>
      <c r="B26" s="12" t="s">
        <v>205</v>
      </c>
      <c r="C26" s="12" t="s">
        <v>203</v>
      </c>
      <c r="D26" s="12" t="s">
        <v>2</v>
      </c>
      <c r="E26" s="12" t="str">
        <f t="shared" si="2"/>
        <v>SG09KeyI4-</v>
      </c>
      <c r="F26" s="12"/>
      <c r="G26" s="12" t="s">
        <v>75</v>
      </c>
    </row>
    <row r="27" spans="1:7" s="5" customFormat="1" ht="15">
      <c r="A27" s="40" t="str">
        <f t="shared" si="0"/>
        <v>09</v>
      </c>
      <c r="B27" s="12" t="s">
        <v>205</v>
      </c>
      <c r="C27" s="12" t="s">
        <v>34</v>
      </c>
      <c r="D27" s="12" t="s">
        <v>27</v>
      </c>
      <c r="E27" s="12" t="str">
        <f t="shared" si="2"/>
        <v>SG09KeyV4+</v>
      </c>
      <c r="F27" s="12"/>
      <c r="G27" s="12" t="s">
        <v>76</v>
      </c>
    </row>
    <row r="28" spans="1:7" s="5" customFormat="1" ht="15">
      <c r="A28" s="40" t="str">
        <f t="shared" si="0"/>
        <v>09</v>
      </c>
      <c r="B28" s="12" t="s">
        <v>205</v>
      </c>
      <c r="C28" s="12" t="s">
        <v>35</v>
      </c>
      <c r="D28" s="12" t="s">
        <v>26</v>
      </c>
      <c r="E28" s="12" t="str">
        <f t="shared" si="2"/>
        <v>SG09KeyV4-</v>
      </c>
      <c r="F28" s="12"/>
      <c r="G28" s="12" t="s">
        <v>77</v>
      </c>
    </row>
    <row r="29" spans="1:7" s="19" customFormat="1" ht="15.75" thickBot="1">
      <c r="A29" s="50" t="str">
        <f t="shared" si="0"/>
        <v>09</v>
      </c>
      <c r="B29" s="18"/>
      <c r="C29" s="18"/>
      <c r="D29" s="18"/>
      <c r="E29" s="18"/>
      <c r="F29" s="18"/>
      <c r="G29" s="18" t="s">
        <v>78</v>
      </c>
    </row>
    <row r="30" spans="1:7" s="21" customFormat="1" ht="15">
      <c r="A30" s="51"/>
      <c r="B30" s="20"/>
      <c r="C30" s="20"/>
      <c r="D30" s="20"/>
      <c r="E30" s="20"/>
      <c r="F30" s="20"/>
      <c r="G30" s="20"/>
    </row>
    <row r="31" spans="1:7" s="21" customFormat="1" ht="15">
      <c r="A31" s="51"/>
      <c r="B31" s="20"/>
      <c r="C31" s="20"/>
      <c r="D31" s="20"/>
      <c r="E31" s="20"/>
      <c r="F31" s="20"/>
      <c r="G31" s="20"/>
    </row>
    <row r="32" spans="1:7" ht="13.5" thickBot="1">
      <c r="A32" s="52" t="s">
        <v>79</v>
      </c>
      <c r="B32" s="35"/>
      <c r="C32" s="35"/>
      <c r="D32" s="35"/>
      <c r="E32" s="35"/>
      <c r="F32" s="35"/>
      <c r="G32" s="35"/>
    </row>
    <row r="33" spans="1:7" s="22" customFormat="1" ht="15">
      <c r="A33" s="39" t="s">
        <v>81</v>
      </c>
      <c r="B33" s="10" t="s">
        <v>17</v>
      </c>
      <c r="C33" s="10" t="s">
        <v>196</v>
      </c>
      <c r="D33" s="10" t="s">
        <v>20</v>
      </c>
      <c r="E33" s="10" t="str">
        <f>CONCATENATE(B$3,A33,B33,C33)</f>
        <v>SG10AI1+</v>
      </c>
      <c r="F33" s="10" t="str">
        <f>F13</f>
        <v>LS turn 1</v>
      </c>
      <c r="G33" s="10" t="s">
        <v>247</v>
      </c>
    </row>
    <row r="34" spans="1:7" s="5" customFormat="1" ht="15">
      <c r="A34" s="40" t="str">
        <f aca="true" t="shared" si="3" ref="A34:A49">A33</f>
        <v>10</v>
      </c>
      <c r="B34" s="12" t="s">
        <v>17</v>
      </c>
      <c r="C34" s="12" t="s">
        <v>197</v>
      </c>
      <c r="D34" s="12" t="s">
        <v>2</v>
      </c>
      <c r="E34" s="12" t="str">
        <f>CONCATENATE(B$3,A34,B34,C34)</f>
        <v>SG10AI1-</v>
      </c>
      <c r="F34" s="12" t="str">
        <f>F14</f>
        <v>AZ</v>
      </c>
      <c r="G34" s="12" t="s">
        <v>248</v>
      </c>
    </row>
    <row r="35" spans="1:7" s="5" customFormat="1" ht="15">
      <c r="A35" s="41" t="str">
        <f t="shared" si="3"/>
        <v>10</v>
      </c>
      <c r="B35" s="14" t="s">
        <v>17</v>
      </c>
      <c r="C35" s="14" t="s">
        <v>29</v>
      </c>
      <c r="D35" s="14" t="s">
        <v>27</v>
      </c>
      <c r="E35" s="14" t="str">
        <f aca="true" t="shared" si="4" ref="E35:E41">CONCATENATE(B$3,A35,B35,C35)</f>
        <v>SG10AV1+</v>
      </c>
      <c r="F35" s="14"/>
      <c r="G35" s="14" t="s">
        <v>249</v>
      </c>
    </row>
    <row r="36" spans="1:7" s="5" customFormat="1" ht="15">
      <c r="A36" s="40" t="str">
        <f t="shared" si="3"/>
        <v>10</v>
      </c>
      <c r="B36" s="12" t="str">
        <f>B35</f>
        <v>A</v>
      </c>
      <c r="C36" s="12" t="s">
        <v>30</v>
      </c>
      <c r="D36" s="12" t="s">
        <v>26</v>
      </c>
      <c r="E36" s="12" t="str">
        <f t="shared" si="4"/>
        <v>SG10AV1-</v>
      </c>
      <c r="F36" s="12"/>
      <c r="G36" s="12" t="s">
        <v>250</v>
      </c>
    </row>
    <row r="37" spans="1:7" s="5" customFormat="1" ht="15">
      <c r="A37" s="40" t="str">
        <f t="shared" si="3"/>
        <v>10</v>
      </c>
      <c r="B37" s="12" t="s">
        <v>17</v>
      </c>
      <c r="C37" s="12" t="s">
        <v>198</v>
      </c>
      <c r="D37" s="12" t="s">
        <v>20</v>
      </c>
      <c r="E37" s="12" t="str">
        <f t="shared" si="4"/>
        <v>SG10AI2+</v>
      </c>
      <c r="F37" s="12" t="str">
        <f>F17</f>
        <v>LS turn 2</v>
      </c>
      <c r="G37" s="12" t="s">
        <v>251</v>
      </c>
    </row>
    <row r="38" spans="1:7" s="5" customFormat="1" ht="15">
      <c r="A38" s="40" t="str">
        <f t="shared" si="3"/>
        <v>10</v>
      </c>
      <c r="B38" s="12" t="s">
        <v>17</v>
      </c>
      <c r="C38" s="12" t="s">
        <v>199</v>
      </c>
      <c r="D38" s="12" t="s">
        <v>2</v>
      </c>
      <c r="E38" s="12" t="str">
        <f t="shared" si="4"/>
        <v>SG10AI2-</v>
      </c>
      <c r="F38" s="12" t="str">
        <f>F18</f>
        <v>AZ</v>
      </c>
      <c r="G38" s="12" t="s">
        <v>252</v>
      </c>
    </row>
    <row r="39" spans="1:7" s="5" customFormat="1" ht="15">
      <c r="A39" s="40" t="str">
        <f t="shared" si="3"/>
        <v>10</v>
      </c>
      <c r="B39" s="12" t="s">
        <v>17</v>
      </c>
      <c r="C39" s="12" t="s">
        <v>31</v>
      </c>
      <c r="D39" s="12" t="s">
        <v>27</v>
      </c>
      <c r="E39" s="12" t="str">
        <f t="shared" si="4"/>
        <v>SG10AV2+</v>
      </c>
      <c r="F39" s="12"/>
      <c r="G39" s="12" t="s">
        <v>253</v>
      </c>
    </row>
    <row r="40" spans="1:7" s="5" customFormat="1" ht="15">
      <c r="A40" s="40" t="str">
        <f t="shared" si="3"/>
        <v>10</v>
      </c>
      <c r="B40" s="12" t="s">
        <v>17</v>
      </c>
      <c r="C40" s="12" t="s">
        <v>32</v>
      </c>
      <c r="D40" s="12" t="s">
        <v>26</v>
      </c>
      <c r="E40" s="12" t="str">
        <f t="shared" si="4"/>
        <v>SG10AV2-</v>
      </c>
      <c r="F40" s="12"/>
      <c r="G40" s="12" t="s">
        <v>254</v>
      </c>
    </row>
    <row r="41" spans="1:7" s="5" customFormat="1" ht="15">
      <c r="A41" s="40" t="str">
        <f t="shared" si="3"/>
        <v>10</v>
      </c>
      <c r="B41" s="12" t="s">
        <v>17</v>
      </c>
      <c r="C41" s="12" t="s">
        <v>200</v>
      </c>
      <c r="D41" s="12" t="s">
        <v>20</v>
      </c>
      <c r="E41" s="12" t="str">
        <f t="shared" si="4"/>
        <v>SG10AI3+</v>
      </c>
      <c r="F41" s="12" t="str">
        <f>F21</f>
        <v>Next to LE Pole</v>
      </c>
      <c r="G41" s="12" t="s">
        <v>255</v>
      </c>
    </row>
    <row r="42" spans="1:7" s="5" customFormat="1" ht="15">
      <c r="A42" s="40" t="str">
        <f t="shared" si="3"/>
        <v>10</v>
      </c>
      <c r="B42" s="12" t="s">
        <v>17</v>
      </c>
      <c r="C42" s="12" t="s">
        <v>201</v>
      </c>
      <c r="D42" s="12" t="s">
        <v>2</v>
      </c>
      <c r="E42" s="12" t="str">
        <f aca="true" t="shared" si="5" ref="E42:E48">CONCATENATE(B$3,A42,B42,C42)</f>
        <v>SG10AI3-</v>
      </c>
      <c r="F42" s="12"/>
      <c r="G42" s="12" t="s">
        <v>256</v>
      </c>
    </row>
    <row r="43" spans="1:7" s="5" customFormat="1" ht="15">
      <c r="A43" s="40" t="str">
        <f t="shared" si="3"/>
        <v>10</v>
      </c>
      <c r="B43" s="12" t="s">
        <v>17</v>
      </c>
      <c r="C43" s="12" t="s">
        <v>36</v>
      </c>
      <c r="D43" s="12" t="s">
        <v>27</v>
      </c>
      <c r="E43" s="12" t="str">
        <f t="shared" si="5"/>
        <v>SG10AV3+</v>
      </c>
      <c r="F43" s="12"/>
      <c r="G43" s="12" t="s">
        <v>257</v>
      </c>
    </row>
    <row r="44" spans="1:7" s="5" customFormat="1" ht="15">
      <c r="A44" s="40" t="str">
        <f t="shared" si="3"/>
        <v>10</v>
      </c>
      <c r="B44" s="12" t="s">
        <v>17</v>
      </c>
      <c r="C44" s="12" t="s">
        <v>33</v>
      </c>
      <c r="D44" s="12" t="s">
        <v>26</v>
      </c>
      <c r="E44" s="12" t="str">
        <f t="shared" si="5"/>
        <v>SG10AV3-</v>
      </c>
      <c r="F44" s="12"/>
      <c r="G44" s="12" t="s">
        <v>258</v>
      </c>
    </row>
    <row r="45" spans="1:7" s="5" customFormat="1" ht="15">
      <c r="A45" s="40" t="str">
        <f t="shared" si="3"/>
        <v>10</v>
      </c>
      <c r="B45" s="12" t="s">
        <v>205</v>
      </c>
      <c r="C45" s="12" t="s">
        <v>202</v>
      </c>
      <c r="D45" s="12" t="s">
        <v>20</v>
      </c>
      <c r="E45" s="12" t="str">
        <f t="shared" si="5"/>
        <v>SG10KeyI4+</v>
      </c>
      <c r="F45" s="12" t="str">
        <f>F25</f>
        <v>LE Pole</v>
      </c>
      <c r="G45" s="12" t="s">
        <v>259</v>
      </c>
    </row>
    <row r="46" spans="1:7" s="5" customFormat="1" ht="15">
      <c r="A46" s="40" t="str">
        <f t="shared" si="3"/>
        <v>10</v>
      </c>
      <c r="B46" s="12" t="s">
        <v>205</v>
      </c>
      <c r="C46" s="12" t="s">
        <v>203</v>
      </c>
      <c r="D46" s="12" t="s">
        <v>2</v>
      </c>
      <c r="E46" s="12" t="str">
        <f t="shared" si="5"/>
        <v>SG10KeyI4-</v>
      </c>
      <c r="F46" s="12"/>
      <c r="G46" s="12" t="s">
        <v>260</v>
      </c>
    </row>
    <row r="47" spans="1:7" s="5" customFormat="1" ht="15">
      <c r="A47" s="40" t="str">
        <f t="shared" si="3"/>
        <v>10</v>
      </c>
      <c r="B47" s="12" t="s">
        <v>205</v>
      </c>
      <c r="C47" s="12" t="s">
        <v>34</v>
      </c>
      <c r="D47" s="12" t="s">
        <v>27</v>
      </c>
      <c r="E47" s="12" t="str">
        <f t="shared" si="5"/>
        <v>SG10KeyV4+</v>
      </c>
      <c r="F47" s="12"/>
      <c r="G47" s="12" t="s">
        <v>261</v>
      </c>
    </row>
    <row r="48" spans="1:7" s="5" customFormat="1" ht="15">
      <c r="A48" s="40" t="str">
        <f t="shared" si="3"/>
        <v>10</v>
      </c>
      <c r="B48" s="12" t="s">
        <v>205</v>
      </c>
      <c r="C48" s="12" t="s">
        <v>35</v>
      </c>
      <c r="D48" s="12" t="s">
        <v>26</v>
      </c>
      <c r="E48" s="12" t="str">
        <f t="shared" si="5"/>
        <v>SG10KeyV4-</v>
      </c>
      <c r="F48" s="12"/>
      <c r="G48" s="12" t="s">
        <v>262</v>
      </c>
    </row>
    <row r="49" spans="1:7" s="19" customFormat="1" ht="15.75" thickBot="1">
      <c r="A49" s="50" t="str">
        <f t="shared" si="3"/>
        <v>10</v>
      </c>
      <c r="B49" s="18"/>
      <c r="C49" s="18"/>
      <c r="D49" s="18"/>
      <c r="E49" s="18"/>
      <c r="F49" s="18"/>
      <c r="G49" s="18" t="s">
        <v>263</v>
      </c>
    </row>
    <row r="50" spans="1:7" ht="12.75">
      <c r="A50" s="52"/>
      <c r="B50" s="35"/>
      <c r="C50" s="35"/>
      <c r="D50" s="35"/>
      <c r="E50" s="35"/>
      <c r="F50" s="35"/>
      <c r="G50" s="35"/>
    </row>
    <row r="52" ht="13.5" thickBot="1">
      <c r="A52" s="54" t="s">
        <v>6</v>
      </c>
    </row>
    <row r="53" spans="1:7" s="22" customFormat="1" ht="15">
      <c r="A53" s="39" t="s">
        <v>82</v>
      </c>
      <c r="B53" s="10" t="s">
        <v>17</v>
      </c>
      <c r="C53" s="10" t="s">
        <v>196</v>
      </c>
      <c r="D53" s="10" t="s">
        <v>20</v>
      </c>
      <c r="E53" s="10" t="str">
        <f>CONCATENATE(B$3,A53,B53,C53)</f>
        <v>SG12AI1+</v>
      </c>
      <c r="F53" s="10" t="str">
        <f>F33</f>
        <v>LS turn 1</v>
      </c>
      <c r="G53" s="10" t="s">
        <v>264</v>
      </c>
    </row>
    <row r="54" spans="1:7" s="5" customFormat="1" ht="15">
      <c r="A54" s="40" t="str">
        <f aca="true" t="shared" si="6" ref="A54:A69">A53</f>
        <v>12</v>
      </c>
      <c r="B54" s="12" t="str">
        <f aca="true" t="shared" si="7" ref="B54:B62">B53</f>
        <v>A</v>
      </c>
      <c r="C54" s="12" t="s">
        <v>197</v>
      </c>
      <c r="D54" s="12" t="s">
        <v>2</v>
      </c>
      <c r="E54" s="12" t="str">
        <f>CONCATENATE(B$3,A54,B54,C54)</f>
        <v>SG12AI1-</v>
      </c>
      <c r="F54" s="12" t="str">
        <f>F34</f>
        <v>AZ</v>
      </c>
      <c r="G54" s="12" t="s">
        <v>266</v>
      </c>
    </row>
    <row r="55" spans="1:7" s="5" customFormat="1" ht="15">
      <c r="A55" s="41" t="str">
        <f t="shared" si="6"/>
        <v>12</v>
      </c>
      <c r="B55" s="14" t="str">
        <f t="shared" si="7"/>
        <v>A</v>
      </c>
      <c r="C55" s="14" t="s">
        <v>29</v>
      </c>
      <c r="D55" s="14" t="s">
        <v>27</v>
      </c>
      <c r="E55" s="14" t="str">
        <f aca="true" t="shared" si="8" ref="E55:E61">CONCATENATE(B$3,A55,B55,C55)</f>
        <v>SG12AV1+</v>
      </c>
      <c r="F55" s="14"/>
      <c r="G55" s="14" t="s">
        <v>265</v>
      </c>
    </row>
    <row r="56" spans="1:7" s="5" customFormat="1" ht="15">
      <c r="A56" s="40" t="str">
        <f t="shared" si="6"/>
        <v>12</v>
      </c>
      <c r="B56" s="12" t="str">
        <f t="shared" si="7"/>
        <v>A</v>
      </c>
      <c r="C56" s="12" t="s">
        <v>30</v>
      </c>
      <c r="D56" s="12" t="s">
        <v>26</v>
      </c>
      <c r="E56" s="12" t="str">
        <f t="shared" si="8"/>
        <v>SG12AV1-</v>
      </c>
      <c r="F56" s="12"/>
      <c r="G56" s="12" t="s">
        <v>267</v>
      </c>
    </row>
    <row r="57" spans="1:7" s="5" customFormat="1" ht="15">
      <c r="A57" s="40" t="str">
        <f t="shared" si="6"/>
        <v>12</v>
      </c>
      <c r="B57" s="12" t="str">
        <f t="shared" si="7"/>
        <v>A</v>
      </c>
      <c r="C57" s="12" t="s">
        <v>198</v>
      </c>
      <c r="D57" s="12" t="s">
        <v>20</v>
      </c>
      <c r="E57" s="12" t="str">
        <f t="shared" si="8"/>
        <v>SG12AI2+</v>
      </c>
      <c r="F57" s="12" t="str">
        <f>F37</f>
        <v>LS turn 2</v>
      </c>
      <c r="G57" s="12" t="s">
        <v>268</v>
      </c>
    </row>
    <row r="58" spans="1:7" s="5" customFormat="1" ht="15">
      <c r="A58" s="40" t="str">
        <f t="shared" si="6"/>
        <v>12</v>
      </c>
      <c r="B58" s="12" t="str">
        <f t="shared" si="7"/>
        <v>A</v>
      </c>
      <c r="C58" s="12" t="s">
        <v>199</v>
      </c>
      <c r="D58" s="12" t="s">
        <v>2</v>
      </c>
      <c r="E58" s="12" t="str">
        <f t="shared" si="8"/>
        <v>SG12AI2-</v>
      </c>
      <c r="F58" s="12" t="str">
        <f>F38</f>
        <v>AZ</v>
      </c>
      <c r="G58" s="12" t="s">
        <v>269</v>
      </c>
    </row>
    <row r="59" spans="1:7" s="5" customFormat="1" ht="15">
      <c r="A59" s="40" t="str">
        <f t="shared" si="6"/>
        <v>12</v>
      </c>
      <c r="B59" s="12" t="str">
        <f t="shared" si="7"/>
        <v>A</v>
      </c>
      <c r="C59" s="12" t="s">
        <v>31</v>
      </c>
      <c r="D59" s="12" t="s">
        <v>27</v>
      </c>
      <c r="E59" s="12" t="str">
        <f t="shared" si="8"/>
        <v>SG12AV2+</v>
      </c>
      <c r="F59" s="12"/>
      <c r="G59" s="12" t="s">
        <v>270</v>
      </c>
    </row>
    <row r="60" spans="1:7" s="5" customFormat="1" ht="15">
      <c r="A60" s="40" t="str">
        <f t="shared" si="6"/>
        <v>12</v>
      </c>
      <c r="B60" s="12" t="str">
        <f t="shared" si="7"/>
        <v>A</v>
      </c>
      <c r="C60" s="12" t="s">
        <v>32</v>
      </c>
      <c r="D60" s="12" t="s">
        <v>26</v>
      </c>
      <c r="E60" s="12" t="str">
        <f t="shared" si="8"/>
        <v>SG12AV2-</v>
      </c>
      <c r="F60" s="12"/>
      <c r="G60" s="12" t="s">
        <v>271</v>
      </c>
    </row>
    <row r="61" spans="1:7" s="5" customFormat="1" ht="15">
      <c r="A61" s="40" t="str">
        <f t="shared" si="6"/>
        <v>12</v>
      </c>
      <c r="B61" s="12" t="str">
        <f t="shared" si="7"/>
        <v>A</v>
      </c>
      <c r="C61" s="12" t="s">
        <v>200</v>
      </c>
      <c r="D61" s="12" t="s">
        <v>20</v>
      </c>
      <c r="E61" s="12" t="str">
        <f t="shared" si="8"/>
        <v>SG12AI3+</v>
      </c>
      <c r="F61" s="12" t="str">
        <f>F41</f>
        <v>Next to LE Pole</v>
      </c>
      <c r="G61" s="12" t="s">
        <v>272</v>
      </c>
    </row>
    <row r="62" spans="1:7" s="5" customFormat="1" ht="15">
      <c r="A62" s="40" t="str">
        <f t="shared" si="6"/>
        <v>12</v>
      </c>
      <c r="B62" s="12" t="str">
        <f t="shared" si="7"/>
        <v>A</v>
      </c>
      <c r="C62" s="12" t="s">
        <v>201</v>
      </c>
      <c r="D62" s="12" t="s">
        <v>2</v>
      </c>
      <c r="E62" s="12" t="str">
        <f aca="true" t="shared" si="9" ref="E62:E68">CONCATENATE(B$3,A62,B62,C62)</f>
        <v>SG12AI3-</v>
      </c>
      <c r="F62" s="12"/>
      <c r="G62" s="12" t="s">
        <v>273</v>
      </c>
    </row>
    <row r="63" spans="1:7" s="5" customFormat="1" ht="15">
      <c r="A63" s="40" t="str">
        <f t="shared" si="6"/>
        <v>12</v>
      </c>
      <c r="B63" s="12" t="s">
        <v>17</v>
      </c>
      <c r="C63" s="12" t="s">
        <v>36</v>
      </c>
      <c r="D63" s="12" t="s">
        <v>27</v>
      </c>
      <c r="E63" s="12" t="str">
        <f t="shared" si="9"/>
        <v>SG12AV3+</v>
      </c>
      <c r="F63" s="12"/>
      <c r="G63" s="12" t="s">
        <v>274</v>
      </c>
    </row>
    <row r="64" spans="1:7" s="5" customFormat="1" ht="15">
      <c r="A64" s="40" t="str">
        <f t="shared" si="6"/>
        <v>12</v>
      </c>
      <c r="B64" s="12" t="s">
        <v>17</v>
      </c>
      <c r="C64" s="12" t="s">
        <v>33</v>
      </c>
      <c r="D64" s="12" t="s">
        <v>26</v>
      </c>
      <c r="E64" s="12" t="str">
        <f t="shared" si="9"/>
        <v>SG12AV3-</v>
      </c>
      <c r="F64" s="12"/>
      <c r="G64" s="12" t="s">
        <v>275</v>
      </c>
    </row>
    <row r="65" spans="1:7" s="5" customFormat="1" ht="15">
      <c r="A65" s="40" t="str">
        <f t="shared" si="6"/>
        <v>12</v>
      </c>
      <c r="B65" s="12" t="s">
        <v>205</v>
      </c>
      <c r="C65" s="12" t="s">
        <v>202</v>
      </c>
      <c r="D65" s="12" t="s">
        <v>20</v>
      </c>
      <c r="E65" s="12" t="str">
        <f t="shared" si="9"/>
        <v>SG12KeyI4+</v>
      </c>
      <c r="F65" s="12" t="str">
        <f>F45</f>
        <v>LE Pole</v>
      </c>
      <c r="G65" s="12" t="s">
        <v>276</v>
      </c>
    </row>
    <row r="66" spans="1:7" s="5" customFormat="1" ht="15">
      <c r="A66" s="40" t="str">
        <f t="shared" si="6"/>
        <v>12</v>
      </c>
      <c r="B66" s="12" t="s">
        <v>205</v>
      </c>
      <c r="C66" s="12" t="s">
        <v>203</v>
      </c>
      <c r="D66" s="12" t="s">
        <v>2</v>
      </c>
      <c r="E66" s="12" t="str">
        <f t="shared" si="9"/>
        <v>SG12KeyI4-</v>
      </c>
      <c r="F66" s="12"/>
      <c r="G66" s="12" t="s">
        <v>277</v>
      </c>
    </row>
    <row r="67" spans="1:7" s="5" customFormat="1" ht="15">
      <c r="A67" s="40" t="str">
        <f t="shared" si="6"/>
        <v>12</v>
      </c>
      <c r="B67" s="12" t="s">
        <v>205</v>
      </c>
      <c r="C67" s="12" t="s">
        <v>34</v>
      </c>
      <c r="D67" s="12" t="s">
        <v>27</v>
      </c>
      <c r="E67" s="12" t="str">
        <f t="shared" si="9"/>
        <v>SG12KeyV4+</v>
      </c>
      <c r="F67" s="12"/>
      <c r="G67" s="12" t="s">
        <v>278</v>
      </c>
    </row>
    <row r="68" spans="1:7" s="5" customFormat="1" ht="15">
      <c r="A68" s="40" t="str">
        <f t="shared" si="6"/>
        <v>12</v>
      </c>
      <c r="B68" s="12" t="s">
        <v>205</v>
      </c>
      <c r="C68" s="12" t="s">
        <v>35</v>
      </c>
      <c r="D68" s="12" t="s">
        <v>26</v>
      </c>
      <c r="E68" s="12" t="str">
        <f t="shared" si="9"/>
        <v>SG12KeyV4-</v>
      </c>
      <c r="F68" s="12"/>
      <c r="G68" s="12" t="s">
        <v>279</v>
      </c>
    </row>
    <row r="69" spans="1:7" s="19" customFormat="1" ht="15.75" thickBot="1">
      <c r="A69" s="50" t="str">
        <f t="shared" si="6"/>
        <v>12</v>
      </c>
      <c r="B69" s="18"/>
      <c r="C69" s="18"/>
      <c r="D69" s="18"/>
      <c r="E69" s="18"/>
      <c r="F69" s="18"/>
      <c r="G69" s="18" t="s">
        <v>280</v>
      </c>
    </row>
    <row r="72" ht="13.5" thickBot="1">
      <c r="A72" s="54" t="s">
        <v>79</v>
      </c>
    </row>
    <row r="73" spans="1:7" s="22" customFormat="1" ht="15">
      <c r="A73" s="39" t="s">
        <v>83</v>
      </c>
      <c r="B73" s="10" t="s">
        <v>17</v>
      </c>
      <c r="C73" s="10" t="s">
        <v>196</v>
      </c>
      <c r="D73" s="10" t="s">
        <v>20</v>
      </c>
      <c r="E73" s="10" t="str">
        <f>CONCATENATE(B$3,A73,B73,C73)</f>
        <v>SG13AI1+</v>
      </c>
      <c r="F73" s="10" t="str">
        <f>F53</f>
        <v>LS turn 1</v>
      </c>
      <c r="G73" s="10" t="s">
        <v>281</v>
      </c>
    </row>
    <row r="74" spans="1:7" s="5" customFormat="1" ht="15">
      <c r="A74" s="40" t="str">
        <f aca="true" t="shared" si="10" ref="A74:A89">A73</f>
        <v>13</v>
      </c>
      <c r="B74" s="12" t="str">
        <f aca="true" t="shared" si="11" ref="B74:B82">B73</f>
        <v>A</v>
      </c>
      <c r="C74" s="12" t="s">
        <v>197</v>
      </c>
      <c r="D74" s="12" t="s">
        <v>2</v>
      </c>
      <c r="E74" s="12" t="str">
        <f>CONCATENATE(B$3,A74,B74,C74)</f>
        <v>SG13AI1-</v>
      </c>
      <c r="F74" s="12" t="str">
        <f>F54</f>
        <v>AZ</v>
      </c>
      <c r="G74" s="12" t="s">
        <v>282</v>
      </c>
    </row>
    <row r="75" spans="1:7" s="5" customFormat="1" ht="15">
      <c r="A75" s="41" t="str">
        <f t="shared" si="10"/>
        <v>13</v>
      </c>
      <c r="B75" s="14" t="str">
        <f t="shared" si="11"/>
        <v>A</v>
      </c>
      <c r="C75" s="14" t="s">
        <v>29</v>
      </c>
      <c r="D75" s="14" t="s">
        <v>27</v>
      </c>
      <c r="E75" s="14" t="str">
        <f aca="true" t="shared" si="12" ref="E75:E81">CONCATENATE(B$3,A75,B75,C75)</f>
        <v>SG13AV1+</v>
      </c>
      <c r="F75" s="14"/>
      <c r="G75" s="14" t="s">
        <v>283</v>
      </c>
    </row>
    <row r="76" spans="1:7" s="5" customFormat="1" ht="15">
      <c r="A76" s="40" t="str">
        <f t="shared" si="10"/>
        <v>13</v>
      </c>
      <c r="B76" s="12" t="str">
        <f t="shared" si="11"/>
        <v>A</v>
      </c>
      <c r="C76" s="12" t="s">
        <v>30</v>
      </c>
      <c r="D76" s="12" t="s">
        <v>26</v>
      </c>
      <c r="E76" s="12" t="str">
        <f t="shared" si="12"/>
        <v>SG13AV1-</v>
      </c>
      <c r="F76" s="12"/>
      <c r="G76" s="12" t="s">
        <v>284</v>
      </c>
    </row>
    <row r="77" spans="1:7" s="5" customFormat="1" ht="15">
      <c r="A77" s="40" t="str">
        <f t="shared" si="10"/>
        <v>13</v>
      </c>
      <c r="B77" s="12" t="s">
        <v>17</v>
      </c>
      <c r="C77" s="12" t="s">
        <v>198</v>
      </c>
      <c r="D77" s="12" t="s">
        <v>20</v>
      </c>
      <c r="E77" s="12" t="str">
        <f t="shared" si="12"/>
        <v>SG13AI2+</v>
      </c>
      <c r="F77" s="12" t="str">
        <f>F57</f>
        <v>LS turn 2</v>
      </c>
      <c r="G77" s="12" t="s">
        <v>285</v>
      </c>
    </row>
    <row r="78" spans="1:7" s="5" customFormat="1" ht="15">
      <c r="A78" s="40" t="str">
        <f t="shared" si="10"/>
        <v>13</v>
      </c>
      <c r="B78" s="12" t="s">
        <v>17</v>
      </c>
      <c r="C78" s="12" t="s">
        <v>199</v>
      </c>
      <c r="D78" s="12" t="s">
        <v>2</v>
      </c>
      <c r="E78" s="12" t="str">
        <f t="shared" si="12"/>
        <v>SG13AI2-</v>
      </c>
      <c r="F78" s="12" t="str">
        <f>F58</f>
        <v>AZ</v>
      </c>
      <c r="G78" s="12" t="s">
        <v>286</v>
      </c>
    </row>
    <row r="79" spans="1:7" s="5" customFormat="1" ht="15">
      <c r="A79" s="40" t="str">
        <f t="shared" si="10"/>
        <v>13</v>
      </c>
      <c r="B79" s="12" t="str">
        <f t="shared" si="11"/>
        <v>A</v>
      </c>
      <c r="C79" s="12" t="s">
        <v>31</v>
      </c>
      <c r="D79" s="12" t="s">
        <v>27</v>
      </c>
      <c r="E79" s="12" t="str">
        <f t="shared" si="12"/>
        <v>SG13AV2+</v>
      </c>
      <c r="F79" s="12"/>
      <c r="G79" s="12" t="s">
        <v>287</v>
      </c>
    </row>
    <row r="80" spans="1:7" s="5" customFormat="1" ht="15">
      <c r="A80" s="40" t="str">
        <f t="shared" si="10"/>
        <v>13</v>
      </c>
      <c r="B80" s="12" t="str">
        <f t="shared" si="11"/>
        <v>A</v>
      </c>
      <c r="C80" s="12" t="s">
        <v>32</v>
      </c>
      <c r="D80" s="12" t="s">
        <v>26</v>
      </c>
      <c r="E80" s="12" t="str">
        <f t="shared" si="12"/>
        <v>SG13AV2-</v>
      </c>
      <c r="F80" s="12"/>
      <c r="G80" s="12" t="s">
        <v>288</v>
      </c>
    </row>
    <row r="81" spans="1:7" s="5" customFormat="1" ht="15">
      <c r="A81" s="40" t="str">
        <f t="shared" si="10"/>
        <v>13</v>
      </c>
      <c r="B81" s="12" t="str">
        <f t="shared" si="11"/>
        <v>A</v>
      </c>
      <c r="C81" s="12" t="s">
        <v>200</v>
      </c>
      <c r="D81" s="12" t="s">
        <v>20</v>
      </c>
      <c r="E81" s="12" t="str">
        <f t="shared" si="12"/>
        <v>SG13AI3+</v>
      </c>
      <c r="F81" s="12" t="str">
        <f>F61</f>
        <v>Next to LE Pole</v>
      </c>
      <c r="G81" s="12" t="s">
        <v>289</v>
      </c>
    </row>
    <row r="82" spans="1:7" s="5" customFormat="1" ht="15">
      <c r="A82" s="40" t="str">
        <f t="shared" si="10"/>
        <v>13</v>
      </c>
      <c r="B82" s="12" t="str">
        <f t="shared" si="11"/>
        <v>A</v>
      </c>
      <c r="C82" s="12" t="s">
        <v>201</v>
      </c>
      <c r="D82" s="12" t="s">
        <v>2</v>
      </c>
      <c r="E82" s="12" t="str">
        <f aca="true" t="shared" si="13" ref="E82:E88">CONCATENATE(B$3,A82,B82,C82)</f>
        <v>SG13AI3-</v>
      </c>
      <c r="F82" s="12"/>
      <c r="G82" s="12" t="s">
        <v>290</v>
      </c>
    </row>
    <row r="83" spans="1:7" s="5" customFormat="1" ht="15">
      <c r="A83" s="40" t="str">
        <f t="shared" si="10"/>
        <v>13</v>
      </c>
      <c r="B83" s="12" t="s">
        <v>17</v>
      </c>
      <c r="C83" s="12" t="s">
        <v>36</v>
      </c>
      <c r="D83" s="12" t="s">
        <v>27</v>
      </c>
      <c r="E83" s="12" t="str">
        <f t="shared" si="13"/>
        <v>SG13AV3+</v>
      </c>
      <c r="F83" s="12"/>
      <c r="G83" s="12" t="s">
        <v>291</v>
      </c>
    </row>
    <row r="84" spans="1:7" s="5" customFormat="1" ht="15">
      <c r="A84" s="40" t="str">
        <f t="shared" si="10"/>
        <v>13</v>
      </c>
      <c r="B84" s="12" t="s">
        <v>17</v>
      </c>
      <c r="C84" s="12" t="s">
        <v>33</v>
      </c>
      <c r="D84" s="12" t="s">
        <v>26</v>
      </c>
      <c r="E84" s="12" t="str">
        <f t="shared" si="13"/>
        <v>SG13AV3-</v>
      </c>
      <c r="F84" s="12"/>
      <c r="G84" s="12" t="s">
        <v>292</v>
      </c>
    </row>
    <row r="85" spans="1:7" s="5" customFormat="1" ht="15">
      <c r="A85" s="40" t="str">
        <f t="shared" si="10"/>
        <v>13</v>
      </c>
      <c r="B85" s="12" t="s">
        <v>205</v>
      </c>
      <c r="C85" s="12" t="s">
        <v>202</v>
      </c>
      <c r="D85" s="12" t="s">
        <v>20</v>
      </c>
      <c r="E85" s="12" t="str">
        <f t="shared" si="13"/>
        <v>SG13KeyI4+</v>
      </c>
      <c r="F85" s="12" t="str">
        <f>F65</f>
        <v>LE Pole</v>
      </c>
      <c r="G85" s="12" t="s">
        <v>293</v>
      </c>
    </row>
    <row r="86" spans="1:7" s="5" customFormat="1" ht="15">
      <c r="A86" s="40" t="str">
        <f t="shared" si="10"/>
        <v>13</v>
      </c>
      <c r="B86" s="12" t="s">
        <v>205</v>
      </c>
      <c r="C86" s="12" t="s">
        <v>203</v>
      </c>
      <c r="D86" s="12" t="s">
        <v>2</v>
      </c>
      <c r="E86" s="12" t="str">
        <f t="shared" si="13"/>
        <v>SG13KeyI4-</v>
      </c>
      <c r="F86" s="12"/>
      <c r="G86" s="12" t="s">
        <v>294</v>
      </c>
    </row>
    <row r="87" spans="1:7" s="5" customFormat="1" ht="15">
      <c r="A87" s="40" t="str">
        <f t="shared" si="10"/>
        <v>13</v>
      </c>
      <c r="B87" s="12" t="s">
        <v>205</v>
      </c>
      <c r="C87" s="12" t="s">
        <v>34</v>
      </c>
      <c r="D87" s="12" t="s">
        <v>27</v>
      </c>
      <c r="E87" s="12" t="str">
        <f t="shared" si="13"/>
        <v>SG13KeyV4+</v>
      </c>
      <c r="F87" s="12"/>
      <c r="G87" s="12" t="s">
        <v>295</v>
      </c>
    </row>
    <row r="88" spans="1:7" s="5" customFormat="1" ht="15">
      <c r="A88" s="40" t="str">
        <f t="shared" si="10"/>
        <v>13</v>
      </c>
      <c r="B88" s="12" t="s">
        <v>205</v>
      </c>
      <c r="C88" s="12" t="s">
        <v>35</v>
      </c>
      <c r="D88" s="12" t="s">
        <v>26</v>
      </c>
      <c r="E88" s="12" t="str">
        <f t="shared" si="13"/>
        <v>SG13KeyV4-</v>
      </c>
      <c r="F88" s="12"/>
      <c r="G88" s="12" t="s">
        <v>296</v>
      </c>
    </row>
    <row r="89" spans="1:7" s="19" customFormat="1" ht="15.75" thickBot="1">
      <c r="A89" s="50" t="str">
        <f t="shared" si="10"/>
        <v>13</v>
      </c>
      <c r="B89" s="18"/>
      <c r="C89" s="18"/>
      <c r="D89" s="18"/>
      <c r="E89" s="18"/>
      <c r="F89" s="18"/>
      <c r="G89" s="18" t="s">
        <v>297</v>
      </c>
    </row>
    <row r="90" ht="12.75">
      <c r="A90" s="54"/>
    </row>
    <row r="91" ht="12.75">
      <c r="A91" s="55"/>
    </row>
    <row r="92" ht="13.5" thickBot="1">
      <c r="A92" s="54" t="s">
        <v>606</v>
      </c>
    </row>
    <row r="93" spans="1:7" s="22" customFormat="1" ht="15">
      <c r="A93" s="39" t="s">
        <v>298</v>
      </c>
      <c r="B93" s="10">
        <v>9</v>
      </c>
      <c r="C93" s="10" t="s">
        <v>196</v>
      </c>
      <c r="D93" s="10" t="s">
        <v>20</v>
      </c>
      <c r="E93" s="10" t="str">
        <f>CONCATENATE(B$3,A93,B93,C93)</f>
        <v>SGCS9I1+</v>
      </c>
      <c r="F93" s="10"/>
      <c r="G93" s="10" t="s">
        <v>299</v>
      </c>
    </row>
    <row r="94" spans="1:7" s="5" customFormat="1" ht="15">
      <c r="A94" s="40" t="str">
        <f aca="true" t="shared" si="14" ref="A94:A109">A93</f>
        <v>CS</v>
      </c>
      <c r="B94" s="12">
        <f aca="true" t="shared" si="15" ref="B94:B102">B93</f>
        <v>9</v>
      </c>
      <c r="C94" s="12" t="s">
        <v>197</v>
      </c>
      <c r="D94" s="12" t="s">
        <v>2</v>
      </c>
      <c r="E94" s="12" t="str">
        <f>CONCATENATE(B$3,A94,B94,C94)</f>
        <v>SGCS9I1-</v>
      </c>
      <c r="F94" s="12"/>
      <c r="G94" s="12" t="s">
        <v>300</v>
      </c>
    </row>
    <row r="95" spans="1:7" s="5" customFormat="1" ht="15">
      <c r="A95" s="41" t="str">
        <f t="shared" si="14"/>
        <v>CS</v>
      </c>
      <c r="B95" s="14">
        <f t="shared" si="15"/>
        <v>9</v>
      </c>
      <c r="C95" s="14" t="s">
        <v>29</v>
      </c>
      <c r="D95" s="14" t="s">
        <v>27</v>
      </c>
      <c r="E95" s="14" t="str">
        <f aca="true" t="shared" si="16" ref="E95:E101">CONCATENATE(B$3,A95,B95,C95)</f>
        <v>SGCS9V1+</v>
      </c>
      <c r="F95" s="14"/>
      <c r="G95" s="14" t="s">
        <v>301</v>
      </c>
    </row>
    <row r="96" spans="1:7" s="5" customFormat="1" ht="15">
      <c r="A96" s="40" t="str">
        <f t="shared" si="14"/>
        <v>CS</v>
      </c>
      <c r="B96" s="12">
        <f t="shared" si="15"/>
        <v>9</v>
      </c>
      <c r="C96" s="12" t="s">
        <v>30</v>
      </c>
      <c r="D96" s="12" t="s">
        <v>26</v>
      </c>
      <c r="E96" s="12" t="str">
        <f t="shared" si="16"/>
        <v>SGCS9V1-</v>
      </c>
      <c r="F96" s="12"/>
      <c r="G96" s="12" t="s">
        <v>302</v>
      </c>
    </row>
    <row r="97" spans="1:7" s="5" customFormat="1" ht="15">
      <c r="A97" s="40" t="str">
        <f t="shared" si="14"/>
        <v>CS</v>
      </c>
      <c r="B97" s="12">
        <f t="shared" si="15"/>
        <v>9</v>
      </c>
      <c r="C97" s="12" t="s">
        <v>198</v>
      </c>
      <c r="D97" s="12" t="s">
        <v>20</v>
      </c>
      <c r="E97" s="12" t="str">
        <f t="shared" si="16"/>
        <v>SGCS9I2+</v>
      </c>
      <c r="F97" s="12"/>
      <c r="G97" s="12" t="s">
        <v>303</v>
      </c>
    </row>
    <row r="98" spans="1:7" s="5" customFormat="1" ht="15">
      <c r="A98" s="40" t="str">
        <f t="shared" si="14"/>
        <v>CS</v>
      </c>
      <c r="B98" s="12">
        <f t="shared" si="15"/>
        <v>9</v>
      </c>
      <c r="C98" s="12" t="s">
        <v>199</v>
      </c>
      <c r="D98" s="12" t="s">
        <v>2</v>
      </c>
      <c r="E98" s="12" t="str">
        <f t="shared" si="16"/>
        <v>SGCS9I2-</v>
      </c>
      <c r="F98" s="12"/>
      <c r="G98" s="12" t="s">
        <v>304</v>
      </c>
    </row>
    <row r="99" spans="1:7" s="5" customFormat="1" ht="15">
      <c r="A99" s="40" t="str">
        <f t="shared" si="14"/>
        <v>CS</v>
      </c>
      <c r="B99" s="12">
        <f t="shared" si="15"/>
        <v>9</v>
      </c>
      <c r="C99" s="12" t="s">
        <v>31</v>
      </c>
      <c r="D99" s="12" t="s">
        <v>27</v>
      </c>
      <c r="E99" s="12" t="str">
        <f t="shared" si="16"/>
        <v>SGCS9V2+</v>
      </c>
      <c r="F99" s="12"/>
      <c r="G99" s="12" t="s">
        <v>305</v>
      </c>
    </row>
    <row r="100" spans="1:7" s="5" customFormat="1" ht="15">
      <c r="A100" s="40" t="str">
        <f t="shared" si="14"/>
        <v>CS</v>
      </c>
      <c r="B100" s="12">
        <f t="shared" si="15"/>
        <v>9</v>
      </c>
      <c r="C100" s="12" t="s">
        <v>32</v>
      </c>
      <c r="D100" s="12" t="s">
        <v>26</v>
      </c>
      <c r="E100" s="12" t="str">
        <f t="shared" si="16"/>
        <v>SGCS9V2-</v>
      </c>
      <c r="F100" s="12"/>
      <c r="G100" s="12" t="s">
        <v>306</v>
      </c>
    </row>
    <row r="101" spans="1:7" s="5" customFormat="1" ht="15">
      <c r="A101" s="40" t="str">
        <f t="shared" si="14"/>
        <v>CS</v>
      </c>
      <c r="B101" s="12">
        <v>10</v>
      </c>
      <c r="C101" s="12" t="s">
        <v>200</v>
      </c>
      <c r="D101" s="12" t="s">
        <v>20</v>
      </c>
      <c r="E101" s="12" t="str">
        <f t="shared" si="16"/>
        <v>SGCS10I3+</v>
      </c>
      <c r="F101" s="12"/>
      <c r="G101" s="12" t="s">
        <v>307</v>
      </c>
    </row>
    <row r="102" spans="1:7" s="5" customFormat="1" ht="15">
      <c r="A102" s="40" t="str">
        <f t="shared" si="14"/>
        <v>CS</v>
      </c>
      <c r="B102" s="12">
        <f t="shared" si="15"/>
        <v>10</v>
      </c>
      <c r="C102" s="12" t="s">
        <v>201</v>
      </c>
      <c r="D102" s="12" t="s">
        <v>2</v>
      </c>
      <c r="E102" s="12" t="str">
        <f aca="true" t="shared" si="17" ref="E102:E108">CONCATENATE(B$3,A102,B102,C102)</f>
        <v>SGCS10I3-</v>
      </c>
      <c r="F102" s="12"/>
      <c r="G102" s="12" t="s">
        <v>308</v>
      </c>
    </row>
    <row r="103" spans="1:7" s="5" customFormat="1" ht="15">
      <c r="A103" s="40" t="str">
        <f t="shared" si="14"/>
        <v>CS</v>
      </c>
      <c r="B103" s="12">
        <v>10</v>
      </c>
      <c r="C103" s="12" t="s">
        <v>36</v>
      </c>
      <c r="D103" s="12" t="s">
        <v>27</v>
      </c>
      <c r="E103" s="12" t="str">
        <f t="shared" si="17"/>
        <v>SGCS10V3+</v>
      </c>
      <c r="F103" s="12"/>
      <c r="G103" s="12" t="s">
        <v>309</v>
      </c>
    </row>
    <row r="104" spans="1:7" s="5" customFormat="1" ht="15">
      <c r="A104" s="40" t="str">
        <f t="shared" si="14"/>
        <v>CS</v>
      </c>
      <c r="B104" s="12">
        <v>10</v>
      </c>
      <c r="C104" s="12" t="s">
        <v>33</v>
      </c>
      <c r="D104" s="12" t="s">
        <v>26</v>
      </c>
      <c r="E104" s="12" t="str">
        <f t="shared" si="17"/>
        <v>SGCS10V3-</v>
      </c>
      <c r="F104" s="12"/>
      <c r="G104" s="12" t="s">
        <v>310</v>
      </c>
    </row>
    <row r="105" spans="1:7" s="5" customFormat="1" ht="15">
      <c r="A105" s="40" t="str">
        <f t="shared" si="14"/>
        <v>CS</v>
      </c>
      <c r="B105" s="12">
        <v>10</v>
      </c>
      <c r="C105" s="12" t="s">
        <v>202</v>
      </c>
      <c r="D105" s="12" t="s">
        <v>20</v>
      </c>
      <c r="E105" s="12" t="str">
        <f t="shared" si="17"/>
        <v>SGCS10I4+</v>
      </c>
      <c r="F105" s="12"/>
      <c r="G105" s="12" t="s">
        <v>311</v>
      </c>
    </row>
    <row r="106" spans="1:7" s="5" customFormat="1" ht="15">
      <c r="A106" s="40" t="str">
        <f t="shared" si="14"/>
        <v>CS</v>
      </c>
      <c r="B106" s="12">
        <v>10</v>
      </c>
      <c r="C106" s="12" t="s">
        <v>203</v>
      </c>
      <c r="D106" s="12" t="s">
        <v>2</v>
      </c>
      <c r="E106" s="12" t="str">
        <f t="shared" si="17"/>
        <v>SGCS10I4-</v>
      </c>
      <c r="F106" s="12"/>
      <c r="G106" s="12" t="s">
        <v>312</v>
      </c>
    </row>
    <row r="107" spans="1:7" s="5" customFormat="1" ht="15">
      <c r="A107" s="40" t="str">
        <f t="shared" si="14"/>
        <v>CS</v>
      </c>
      <c r="B107" s="12">
        <v>10</v>
      </c>
      <c r="C107" s="12" t="s">
        <v>34</v>
      </c>
      <c r="D107" s="12" t="s">
        <v>27</v>
      </c>
      <c r="E107" s="12" t="str">
        <f t="shared" si="17"/>
        <v>SGCS10V4+</v>
      </c>
      <c r="F107" s="12"/>
      <c r="G107" s="12" t="s">
        <v>313</v>
      </c>
    </row>
    <row r="108" spans="1:7" s="5" customFormat="1" ht="15">
      <c r="A108" s="40" t="str">
        <f t="shared" si="14"/>
        <v>CS</v>
      </c>
      <c r="B108" s="12">
        <v>10</v>
      </c>
      <c r="C108" s="12" t="s">
        <v>35</v>
      </c>
      <c r="D108" s="12" t="s">
        <v>26</v>
      </c>
      <c r="E108" s="12" t="str">
        <f t="shared" si="17"/>
        <v>SGCS10V4-</v>
      </c>
      <c r="F108" s="12"/>
      <c r="G108" s="12" t="s">
        <v>314</v>
      </c>
    </row>
    <row r="109" spans="1:7" s="19" customFormat="1" ht="15.75" thickBot="1">
      <c r="A109" s="50" t="str">
        <f t="shared" si="14"/>
        <v>CS</v>
      </c>
      <c r="B109" s="18"/>
      <c r="C109" s="18"/>
      <c r="D109" s="18"/>
      <c r="E109" s="18"/>
      <c r="F109" s="18"/>
      <c r="G109" s="18" t="s">
        <v>315</v>
      </c>
    </row>
    <row r="112" ht="13.5" thickBot="1">
      <c r="A112" s="54" t="s">
        <v>350</v>
      </c>
    </row>
    <row r="113" spans="1:7" s="22" customFormat="1" ht="15">
      <c r="A113" s="39" t="s">
        <v>298</v>
      </c>
      <c r="B113" s="10">
        <v>12</v>
      </c>
      <c r="C113" s="10" t="s">
        <v>351</v>
      </c>
      <c r="D113" s="10" t="s">
        <v>20</v>
      </c>
      <c r="E113" s="10" t="str">
        <f>CONCATENATE(B$3,A113,B113,C113)</f>
        <v>SGCS12I5+</v>
      </c>
      <c r="F113" s="10"/>
      <c r="G113" s="10" t="s">
        <v>316</v>
      </c>
    </row>
    <row r="114" spans="1:7" s="5" customFormat="1" ht="15">
      <c r="A114" s="40" t="str">
        <f aca="true" t="shared" si="18" ref="A114:A129">A113</f>
        <v>CS</v>
      </c>
      <c r="B114" s="12">
        <f aca="true" t="shared" si="19" ref="B114:B120">B113</f>
        <v>12</v>
      </c>
      <c r="C114" s="12" t="s">
        <v>352</v>
      </c>
      <c r="D114" s="12" t="s">
        <v>2</v>
      </c>
      <c r="E114" s="12" t="str">
        <f>CONCATENATE(B$3,A114,B114,C114)</f>
        <v>SGCS12I5-</v>
      </c>
      <c r="F114" s="12"/>
      <c r="G114" s="12" t="s">
        <v>317</v>
      </c>
    </row>
    <row r="115" spans="1:7" s="5" customFormat="1" ht="15">
      <c r="A115" s="41" t="str">
        <f t="shared" si="18"/>
        <v>CS</v>
      </c>
      <c r="B115" s="14">
        <f t="shared" si="19"/>
        <v>12</v>
      </c>
      <c r="C115" s="14" t="s">
        <v>353</v>
      </c>
      <c r="D115" s="14" t="s">
        <v>27</v>
      </c>
      <c r="E115" s="14" t="str">
        <f aca="true" t="shared" si="20" ref="E115:E121">CONCATENATE(B$3,A115,B115,C115)</f>
        <v>SGCS12V5+</v>
      </c>
      <c r="F115" s="14"/>
      <c r="G115" s="14" t="s">
        <v>318</v>
      </c>
    </row>
    <row r="116" spans="1:7" s="5" customFormat="1" ht="15">
      <c r="A116" s="40" t="str">
        <f t="shared" si="18"/>
        <v>CS</v>
      </c>
      <c r="B116" s="12">
        <f t="shared" si="19"/>
        <v>12</v>
      </c>
      <c r="C116" s="12" t="s">
        <v>354</v>
      </c>
      <c r="D116" s="12" t="s">
        <v>26</v>
      </c>
      <c r="E116" s="12" t="str">
        <f t="shared" si="20"/>
        <v>SGCS12V5-</v>
      </c>
      <c r="F116" s="12"/>
      <c r="G116" s="12" t="s">
        <v>319</v>
      </c>
    </row>
    <row r="117" spans="1:7" s="5" customFormat="1" ht="15">
      <c r="A117" s="40" t="str">
        <f t="shared" si="18"/>
        <v>CS</v>
      </c>
      <c r="B117" s="12">
        <f t="shared" si="19"/>
        <v>12</v>
      </c>
      <c r="C117" s="12" t="s">
        <v>355</v>
      </c>
      <c r="D117" s="12" t="s">
        <v>20</v>
      </c>
      <c r="E117" s="12" t="str">
        <f t="shared" si="20"/>
        <v>SGCS12I6+</v>
      </c>
      <c r="F117" s="12"/>
      <c r="G117" s="12" t="s">
        <v>320</v>
      </c>
    </row>
    <row r="118" spans="1:7" s="5" customFormat="1" ht="15">
      <c r="A118" s="40" t="str">
        <f t="shared" si="18"/>
        <v>CS</v>
      </c>
      <c r="B118" s="12">
        <f t="shared" si="19"/>
        <v>12</v>
      </c>
      <c r="C118" s="12" t="s">
        <v>356</v>
      </c>
      <c r="D118" s="12" t="s">
        <v>2</v>
      </c>
      <c r="E118" s="12" t="str">
        <f t="shared" si="20"/>
        <v>SGCS12I6-</v>
      </c>
      <c r="F118" s="12"/>
      <c r="G118" s="12" t="s">
        <v>321</v>
      </c>
    </row>
    <row r="119" spans="1:7" s="5" customFormat="1" ht="15">
      <c r="A119" s="40" t="str">
        <f t="shared" si="18"/>
        <v>CS</v>
      </c>
      <c r="B119" s="12">
        <f t="shared" si="19"/>
        <v>12</v>
      </c>
      <c r="C119" s="12" t="s">
        <v>357</v>
      </c>
      <c r="D119" s="12" t="s">
        <v>27</v>
      </c>
      <c r="E119" s="12" t="str">
        <f t="shared" si="20"/>
        <v>SGCS12V6+</v>
      </c>
      <c r="F119" s="12"/>
      <c r="G119" s="12" t="s">
        <v>322</v>
      </c>
    </row>
    <row r="120" spans="1:7" s="5" customFormat="1" ht="15">
      <c r="A120" s="40" t="str">
        <f t="shared" si="18"/>
        <v>CS</v>
      </c>
      <c r="B120" s="12">
        <f t="shared" si="19"/>
        <v>12</v>
      </c>
      <c r="C120" s="12" t="s">
        <v>358</v>
      </c>
      <c r="D120" s="12" t="s">
        <v>26</v>
      </c>
      <c r="E120" s="12" t="str">
        <f t="shared" si="20"/>
        <v>SGCS12V6-</v>
      </c>
      <c r="F120" s="12"/>
      <c r="G120" s="12" t="s">
        <v>323</v>
      </c>
    </row>
    <row r="121" spans="1:7" s="5" customFormat="1" ht="15">
      <c r="A121" s="40" t="str">
        <f t="shared" si="18"/>
        <v>CS</v>
      </c>
      <c r="B121" s="12">
        <v>13</v>
      </c>
      <c r="C121" s="12" t="s">
        <v>359</v>
      </c>
      <c r="D121" s="12" t="s">
        <v>20</v>
      </c>
      <c r="E121" s="12" t="str">
        <f t="shared" si="20"/>
        <v>SGCS13I7+</v>
      </c>
      <c r="F121" s="12"/>
      <c r="G121" s="12" t="s">
        <v>324</v>
      </c>
    </row>
    <row r="122" spans="1:7" s="5" customFormat="1" ht="15">
      <c r="A122" s="40" t="str">
        <f t="shared" si="18"/>
        <v>CS</v>
      </c>
      <c r="B122" s="12">
        <v>13</v>
      </c>
      <c r="C122" s="12" t="s">
        <v>360</v>
      </c>
      <c r="D122" s="12" t="s">
        <v>2</v>
      </c>
      <c r="E122" s="12" t="str">
        <f aca="true" t="shared" si="21" ref="E122:E128">CONCATENATE(B$3,A122,B122,C122)</f>
        <v>SGCS13I7-</v>
      </c>
      <c r="F122" s="12"/>
      <c r="G122" s="12" t="s">
        <v>325</v>
      </c>
    </row>
    <row r="123" spans="1:7" s="5" customFormat="1" ht="15">
      <c r="A123" s="40" t="str">
        <f t="shared" si="18"/>
        <v>CS</v>
      </c>
      <c r="B123" s="12">
        <v>13</v>
      </c>
      <c r="C123" s="12" t="s">
        <v>361</v>
      </c>
      <c r="D123" s="12" t="s">
        <v>27</v>
      </c>
      <c r="E123" s="12" t="str">
        <f t="shared" si="21"/>
        <v>SGCS13V7+</v>
      </c>
      <c r="F123" s="12"/>
      <c r="G123" s="12" t="s">
        <v>326</v>
      </c>
    </row>
    <row r="124" spans="1:7" s="5" customFormat="1" ht="15">
      <c r="A124" s="40" t="str">
        <f t="shared" si="18"/>
        <v>CS</v>
      </c>
      <c r="B124" s="12">
        <v>13</v>
      </c>
      <c r="C124" s="12" t="s">
        <v>362</v>
      </c>
      <c r="D124" s="12" t="s">
        <v>26</v>
      </c>
      <c r="E124" s="12" t="str">
        <f t="shared" si="21"/>
        <v>SGCS13V7-</v>
      </c>
      <c r="F124" s="12"/>
      <c r="G124" s="12" t="s">
        <v>327</v>
      </c>
    </row>
    <row r="125" spans="1:7" s="5" customFormat="1" ht="15">
      <c r="A125" s="40" t="str">
        <f t="shared" si="18"/>
        <v>CS</v>
      </c>
      <c r="B125" s="12">
        <v>13</v>
      </c>
      <c r="C125" s="12" t="s">
        <v>363</v>
      </c>
      <c r="D125" s="12" t="s">
        <v>20</v>
      </c>
      <c r="E125" s="12" t="str">
        <f t="shared" si="21"/>
        <v>SGCS13I8+</v>
      </c>
      <c r="F125" s="12"/>
      <c r="G125" s="12" t="s">
        <v>328</v>
      </c>
    </row>
    <row r="126" spans="1:7" s="5" customFormat="1" ht="15">
      <c r="A126" s="40" t="str">
        <f t="shared" si="18"/>
        <v>CS</v>
      </c>
      <c r="B126" s="12">
        <v>13</v>
      </c>
      <c r="C126" s="12" t="s">
        <v>364</v>
      </c>
      <c r="D126" s="12" t="s">
        <v>2</v>
      </c>
      <c r="E126" s="12" t="str">
        <f t="shared" si="21"/>
        <v>SGCS13I8-</v>
      </c>
      <c r="F126" s="12"/>
      <c r="G126" s="12" t="s">
        <v>329</v>
      </c>
    </row>
    <row r="127" spans="1:7" s="5" customFormat="1" ht="15">
      <c r="A127" s="40" t="str">
        <f t="shared" si="18"/>
        <v>CS</v>
      </c>
      <c r="B127" s="12">
        <v>13</v>
      </c>
      <c r="C127" s="12" t="s">
        <v>365</v>
      </c>
      <c r="D127" s="12" t="s">
        <v>27</v>
      </c>
      <c r="E127" s="12" t="str">
        <f t="shared" si="21"/>
        <v>SGCS13V8+</v>
      </c>
      <c r="F127" s="12"/>
      <c r="G127" s="12" t="s">
        <v>330</v>
      </c>
    </row>
    <row r="128" spans="1:7" s="5" customFormat="1" ht="15">
      <c r="A128" s="40" t="str">
        <f t="shared" si="18"/>
        <v>CS</v>
      </c>
      <c r="B128" s="12">
        <v>13</v>
      </c>
      <c r="C128" s="12" t="s">
        <v>366</v>
      </c>
      <c r="D128" s="12" t="s">
        <v>26</v>
      </c>
      <c r="E128" s="12" t="str">
        <f t="shared" si="21"/>
        <v>SGCS13V8-</v>
      </c>
      <c r="F128" s="12"/>
      <c r="G128" s="12" t="s">
        <v>331</v>
      </c>
    </row>
    <row r="129" spans="1:7" s="19" customFormat="1" ht="15.75" thickBot="1">
      <c r="A129" s="50" t="str">
        <f t="shared" si="18"/>
        <v>CS</v>
      </c>
      <c r="B129" s="18"/>
      <c r="C129" s="18"/>
      <c r="D129" s="18"/>
      <c r="E129" s="18"/>
      <c r="F129" s="18"/>
      <c r="G129" s="18" t="s">
        <v>332</v>
      </c>
    </row>
    <row r="132" ht="13.5" thickBot="1">
      <c r="A132" s="54" t="s">
        <v>377</v>
      </c>
    </row>
    <row r="133" spans="1:7" s="22" customFormat="1" ht="15">
      <c r="A133" s="39" t="s">
        <v>298</v>
      </c>
      <c r="B133" s="10" t="s">
        <v>607</v>
      </c>
      <c r="C133" s="10" t="s">
        <v>367</v>
      </c>
      <c r="D133" s="10" t="s">
        <v>20</v>
      </c>
      <c r="E133" s="10" t="str">
        <f>CONCATENATE(B$3,A133,B133,C133)</f>
        <v>SGCSTI9+</v>
      </c>
      <c r="F133" s="10"/>
      <c r="G133" s="10" t="s">
        <v>333</v>
      </c>
    </row>
    <row r="134" spans="1:7" s="5" customFormat="1" ht="15">
      <c r="A134" s="40" t="str">
        <f aca="true" t="shared" si="22" ref="A134:A149">A133</f>
        <v>CS</v>
      </c>
      <c r="B134" s="12" t="str">
        <f aca="true" t="shared" si="23" ref="B134:B142">B133</f>
        <v>T</v>
      </c>
      <c r="C134" s="12" t="s">
        <v>368</v>
      </c>
      <c r="D134" s="12" t="s">
        <v>2</v>
      </c>
      <c r="E134" s="12" t="str">
        <f>CONCATENATE(B$3,A134,B134,C134)</f>
        <v>SGCSTI9-</v>
      </c>
      <c r="F134" s="12"/>
      <c r="G134" s="12" t="s">
        <v>334</v>
      </c>
    </row>
    <row r="135" spans="1:7" s="5" customFormat="1" ht="15">
      <c r="A135" s="41" t="str">
        <f t="shared" si="22"/>
        <v>CS</v>
      </c>
      <c r="B135" s="14" t="str">
        <f t="shared" si="23"/>
        <v>T</v>
      </c>
      <c r="C135" s="14" t="s">
        <v>369</v>
      </c>
      <c r="D135" s="14" t="s">
        <v>27</v>
      </c>
      <c r="E135" s="14" t="str">
        <f aca="true" t="shared" si="24" ref="E135:E141">CONCATENATE(B$3,A135,B135,C135)</f>
        <v>SGCSTV9+</v>
      </c>
      <c r="F135" s="14"/>
      <c r="G135" s="14" t="s">
        <v>335</v>
      </c>
    </row>
    <row r="136" spans="1:7" s="5" customFormat="1" ht="15">
      <c r="A136" s="40" t="str">
        <f t="shared" si="22"/>
        <v>CS</v>
      </c>
      <c r="B136" s="12" t="str">
        <f t="shared" si="23"/>
        <v>T</v>
      </c>
      <c r="C136" s="12" t="s">
        <v>370</v>
      </c>
      <c r="D136" s="12" t="s">
        <v>26</v>
      </c>
      <c r="E136" s="12" t="str">
        <f t="shared" si="24"/>
        <v>SGCSTV9-</v>
      </c>
      <c r="F136" s="12"/>
      <c r="G136" s="12" t="s">
        <v>336</v>
      </c>
    </row>
    <row r="137" spans="1:7" s="5" customFormat="1" ht="15">
      <c r="A137" s="40" t="str">
        <f t="shared" si="22"/>
        <v>CS</v>
      </c>
      <c r="B137" s="12" t="str">
        <f t="shared" si="23"/>
        <v>T</v>
      </c>
      <c r="C137" s="12" t="s">
        <v>371</v>
      </c>
      <c r="D137" s="12" t="s">
        <v>20</v>
      </c>
      <c r="E137" s="12" t="str">
        <f t="shared" si="24"/>
        <v>SGCSTI10+</v>
      </c>
      <c r="F137" s="12"/>
      <c r="G137" s="12" t="s">
        <v>337</v>
      </c>
    </row>
    <row r="138" spans="1:7" s="5" customFormat="1" ht="15">
      <c r="A138" s="40" t="str">
        <f t="shared" si="22"/>
        <v>CS</v>
      </c>
      <c r="B138" s="12" t="str">
        <f t="shared" si="23"/>
        <v>T</v>
      </c>
      <c r="C138" s="12" t="s">
        <v>372</v>
      </c>
      <c r="D138" s="12" t="s">
        <v>2</v>
      </c>
      <c r="E138" s="12" t="str">
        <f t="shared" si="24"/>
        <v>SGCSTI10-</v>
      </c>
      <c r="F138" s="12"/>
      <c r="G138" s="12" t="s">
        <v>338</v>
      </c>
    </row>
    <row r="139" spans="1:7" s="5" customFormat="1" ht="15">
      <c r="A139" s="40" t="str">
        <f t="shared" si="22"/>
        <v>CS</v>
      </c>
      <c r="B139" s="12" t="str">
        <f t="shared" si="23"/>
        <v>T</v>
      </c>
      <c r="C139" s="12" t="s">
        <v>373</v>
      </c>
      <c r="D139" s="12" t="s">
        <v>27</v>
      </c>
      <c r="E139" s="12" t="str">
        <f t="shared" si="24"/>
        <v>SGCSTV10+</v>
      </c>
      <c r="F139" s="12"/>
      <c r="G139" s="12" t="s">
        <v>339</v>
      </c>
    </row>
    <row r="140" spans="1:7" s="5" customFormat="1" ht="15">
      <c r="A140" s="40" t="str">
        <f t="shared" si="22"/>
        <v>CS</v>
      </c>
      <c r="B140" s="12" t="str">
        <f t="shared" si="23"/>
        <v>T</v>
      </c>
      <c r="C140" s="12" t="s">
        <v>374</v>
      </c>
      <c r="D140" s="12" t="s">
        <v>26</v>
      </c>
      <c r="E140" s="12" t="str">
        <f t="shared" si="24"/>
        <v>SGCSTV10-</v>
      </c>
      <c r="F140" s="12"/>
      <c r="G140" s="12" t="s">
        <v>340</v>
      </c>
    </row>
    <row r="141" spans="1:7" s="5" customFormat="1" ht="15">
      <c r="A141" s="40" t="s">
        <v>375</v>
      </c>
      <c r="B141" s="12" t="s">
        <v>608</v>
      </c>
      <c r="C141" s="12" t="s">
        <v>196</v>
      </c>
      <c r="D141" s="12" t="s">
        <v>20</v>
      </c>
      <c r="E141" s="12" t="str">
        <f t="shared" si="24"/>
        <v>SGSKAZI1+</v>
      </c>
      <c r="F141" s="12"/>
      <c r="G141" s="12" t="s">
        <v>341</v>
      </c>
    </row>
    <row r="142" spans="1:7" s="5" customFormat="1" ht="15">
      <c r="A142" s="40" t="str">
        <f t="shared" si="22"/>
        <v>SK</v>
      </c>
      <c r="B142" s="12" t="str">
        <f t="shared" si="23"/>
        <v>AZ</v>
      </c>
      <c r="C142" s="12" t="s">
        <v>197</v>
      </c>
      <c r="D142" s="12" t="s">
        <v>2</v>
      </c>
      <c r="E142" s="12" t="str">
        <f aca="true" t="shared" si="25" ref="E142:E148">CONCATENATE(B$3,A142,B142,C142)</f>
        <v>SGSKAZI1-</v>
      </c>
      <c r="F142" s="12" t="s">
        <v>691</v>
      </c>
      <c r="G142" s="12" t="s">
        <v>342</v>
      </c>
    </row>
    <row r="143" spans="1:7" s="5" customFormat="1" ht="15">
      <c r="A143" s="40" t="str">
        <f t="shared" si="22"/>
        <v>SK</v>
      </c>
      <c r="B143" s="12" t="s">
        <v>608</v>
      </c>
      <c r="C143" s="12" t="s">
        <v>29</v>
      </c>
      <c r="D143" s="12" t="s">
        <v>27</v>
      </c>
      <c r="E143" s="12" t="str">
        <f t="shared" si="25"/>
        <v>SGSKAZV1+</v>
      </c>
      <c r="F143" s="12" t="s">
        <v>692</v>
      </c>
      <c r="G143" s="12" t="s">
        <v>343</v>
      </c>
    </row>
    <row r="144" spans="1:7" s="5" customFormat="1" ht="15">
      <c r="A144" s="40" t="str">
        <f t="shared" si="22"/>
        <v>SK</v>
      </c>
      <c r="B144" s="12" t="s">
        <v>608</v>
      </c>
      <c r="C144" s="12" t="s">
        <v>30</v>
      </c>
      <c r="D144" s="12" t="s">
        <v>26</v>
      </c>
      <c r="E144" s="12" t="str">
        <f t="shared" si="25"/>
        <v>SGSKAZV1-</v>
      </c>
      <c r="F144" s="12"/>
      <c r="G144" s="12" t="s">
        <v>344</v>
      </c>
    </row>
    <row r="145" spans="1:7" s="5" customFormat="1" ht="15">
      <c r="A145" s="40" t="str">
        <f t="shared" si="22"/>
        <v>SK</v>
      </c>
      <c r="B145" s="12" t="s">
        <v>608</v>
      </c>
      <c r="C145" s="12" t="s">
        <v>198</v>
      </c>
      <c r="D145" s="12" t="s">
        <v>20</v>
      </c>
      <c r="E145" s="12" t="str">
        <f t="shared" si="25"/>
        <v>SGSKAZI2+</v>
      </c>
      <c r="F145" s="12" t="s">
        <v>691</v>
      </c>
      <c r="G145" s="12" t="s">
        <v>345</v>
      </c>
    </row>
    <row r="146" spans="1:7" s="5" customFormat="1" ht="15">
      <c r="A146" s="40" t="str">
        <f t="shared" si="22"/>
        <v>SK</v>
      </c>
      <c r="B146" s="12" t="s">
        <v>608</v>
      </c>
      <c r="C146" s="12" t="s">
        <v>199</v>
      </c>
      <c r="D146" s="12" t="s">
        <v>2</v>
      </c>
      <c r="E146" s="12" t="str">
        <f t="shared" si="25"/>
        <v>SGSKAZI2-</v>
      </c>
      <c r="F146" s="12" t="s">
        <v>693</v>
      </c>
      <c r="G146" s="12" t="s">
        <v>346</v>
      </c>
    </row>
    <row r="147" spans="1:7" s="5" customFormat="1" ht="15">
      <c r="A147" s="40" t="str">
        <f t="shared" si="22"/>
        <v>SK</v>
      </c>
      <c r="B147" s="12" t="s">
        <v>608</v>
      </c>
      <c r="C147" s="12" t="s">
        <v>31</v>
      </c>
      <c r="D147" s="12" t="s">
        <v>27</v>
      </c>
      <c r="E147" s="12" t="str">
        <f t="shared" si="25"/>
        <v>SGSKAZV2+</v>
      </c>
      <c r="F147" s="12"/>
      <c r="G147" s="12" t="s">
        <v>347</v>
      </c>
    </row>
    <row r="148" spans="1:7" s="5" customFormat="1" ht="15">
      <c r="A148" s="40" t="str">
        <f t="shared" si="22"/>
        <v>SK</v>
      </c>
      <c r="B148" s="12" t="s">
        <v>608</v>
      </c>
      <c r="C148" s="12" t="s">
        <v>32</v>
      </c>
      <c r="D148" s="12" t="s">
        <v>26</v>
      </c>
      <c r="E148" s="12" t="str">
        <f t="shared" si="25"/>
        <v>SGSKAZV2-</v>
      </c>
      <c r="F148" s="12"/>
      <c r="G148" s="12" t="s">
        <v>348</v>
      </c>
    </row>
    <row r="149" spans="1:7" s="19" customFormat="1" ht="15.75" thickBot="1">
      <c r="A149" s="50" t="str">
        <f t="shared" si="22"/>
        <v>SK</v>
      </c>
      <c r="B149" s="18"/>
      <c r="C149" s="18"/>
      <c r="D149" s="18"/>
      <c r="E149" s="18"/>
      <c r="F149" s="18"/>
      <c r="G149" s="18" t="s">
        <v>349</v>
      </c>
    </row>
    <row r="152" ht="13.5" thickBot="1">
      <c r="A152" s="54" t="s">
        <v>562</v>
      </c>
    </row>
    <row r="153" spans="1:7" s="22" customFormat="1" ht="15">
      <c r="A153" s="39" t="s">
        <v>375</v>
      </c>
      <c r="B153" s="10" t="s">
        <v>608</v>
      </c>
      <c r="C153" s="10" t="s">
        <v>200</v>
      </c>
      <c r="D153" s="10" t="s">
        <v>20</v>
      </c>
      <c r="E153" s="10" t="str">
        <f>CONCATENATE(B$3,A153,B153,C153)</f>
        <v>SGSKAZI3+</v>
      </c>
      <c r="F153" s="10" t="s">
        <v>691</v>
      </c>
      <c r="G153" s="10" t="s">
        <v>378</v>
      </c>
    </row>
    <row r="154" spans="1:7" s="5" customFormat="1" ht="15">
      <c r="A154" s="40" t="str">
        <f aca="true" t="shared" si="26" ref="A154:A160">A153</f>
        <v>SK</v>
      </c>
      <c r="B154" s="12" t="str">
        <f aca="true" t="shared" si="27" ref="B154:B162">B153</f>
        <v>AZ</v>
      </c>
      <c r="C154" s="12" t="s">
        <v>201</v>
      </c>
      <c r="D154" s="12" t="s">
        <v>2</v>
      </c>
      <c r="E154" s="12" t="str">
        <f>CONCATENATE(B$3,A154,B154,C154)</f>
        <v>SGSKAZI3-</v>
      </c>
      <c r="F154" s="12" t="s">
        <v>695</v>
      </c>
      <c r="G154" s="12" t="s">
        <v>379</v>
      </c>
    </row>
    <row r="155" spans="1:7" s="5" customFormat="1" ht="15">
      <c r="A155" s="41" t="str">
        <f t="shared" si="26"/>
        <v>SK</v>
      </c>
      <c r="B155" s="14" t="str">
        <f t="shared" si="27"/>
        <v>AZ</v>
      </c>
      <c r="C155" s="14" t="s">
        <v>36</v>
      </c>
      <c r="D155" s="14" t="s">
        <v>27</v>
      </c>
      <c r="E155" s="14" t="str">
        <f aca="true" t="shared" si="28" ref="E155:E168">CONCATENATE(B$3,A155,B155,C155)</f>
        <v>SGSKAZV3+</v>
      </c>
      <c r="F155" s="14"/>
      <c r="G155" s="14" t="s">
        <v>380</v>
      </c>
    </row>
    <row r="156" spans="1:7" s="5" customFormat="1" ht="15">
      <c r="A156" s="40" t="str">
        <f t="shared" si="26"/>
        <v>SK</v>
      </c>
      <c r="B156" s="12" t="str">
        <f t="shared" si="27"/>
        <v>AZ</v>
      </c>
      <c r="C156" s="12" t="s">
        <v>33</v>
      </c>
      <c r="D156" s="12" t="s">
        <v>26</v>
      </c>
      <c r="E156" s="12" t="str">
        <f t="shared" si="28"/>
        <v>SGSKAZV3-</v>
      </c>
      <c r="F156" s="12"/>
      <c r="G156" s="12" t="s">
        <v>381</v>
      </c>
    </row>
    <row r="157" spans="1:7" s="5" customFormat="1" ht="15">
      <c r="A157" s="40" t="str">
        <f t="shared" si="26"/>
        <v>SK</v>
      </c>
      <c r="B157" s="12" t="str">
        <f t="shared" si="27"/>
        <v>AZ</v>
      </c>
      <c r="C157" s="12" t="s">
        <v>202</v>
      </c>
      <c r="D157" s="12" t="s">
        <v>20</v>
      </c>
      <c r="E157" s="12" t="str">
        <f t="shared" si="28"/>
        <v>SGSKAZI4+</v>
      </c>
      <c r="F157" s="12" t="s">
        <v>691</v>
      </c>
      <c r="G157" s="12" t="s">
        <v>382</v>
      </c>
    </row>
    <row r="158" spans="1:7" s="5" customFormat="1" ht="15">
      <c r="A158" s="40" t="str">
        <f t="shared" si="26"/>
        <v>SK</v>
      </c>
      <c r="B158" s="12" t="str">
        <f t="shared" si="27"/>
        <v>AZ</v>
      </c>
      <c r="C158" s="12" t="s">
        <v>203</v>
      </c>
      <c r="D158" s="12" t="s">
        <v>2</v>
      </c>
      <c r="E158" s="12" t="str">
        <f t="shared" si="28"/>
        <v>SGSKAZI4-</v>
      </c>
      <c r="F158" s="12" t="s">
        <v>694</v>
      </c>
      <c r="G158" s="12" t="s">
        <v>383</v>
      </c>
    </row>
    <row r="159" spans="1:7" s="5" customFormat="1" ht="15">
      <c r="A159" s="40" t="str">
        <f t="shared" si="26"/>
        <v>SK</v>
      </c>
      <c r="B159" s="12" t="str">
        <f t="shared" si="27"/>
        <v>AZ</v>
      </c>
      <c r="C159" s="12" t="s">
        <v>34</v>
      </c>
      <c r="D159" s="12" t="s">
        <v>27</v>
      </c>
      <c r="E159" s="12" t="str">
        <f t="shared" si="28"/>
        <v>SGSKAZV4+</v>
      </c>
      <c r="F159" s="12"/>
      <c r="G159" s="12" t="s">
        <v>384</v>
      </c>
    </row>
    <row r="160" spans="1:7" s="5" customFormat="1" ht="15">
      <c r="A160" s="40" t="str">
        <f t="shared" si="26"/>
        <v>SK</v>
      </c>
      <c r="B160" s="12" t="str">
        <f t="shared" si="27"/>
        <v>AZ</v>
      </c>
      <c r="C160" s="12" t="s">
        <v>35</v>
      </c>
      <c r="D160" s="12" t="s">
        <v>26</v>
      </c>
      <c r="E160" s="12" t="str">
        <f t="shared" si="28"/>
        <v>SGSKAZV4-</v>
      </c>
      <c r="F160" s="12"/>
      <c r="G160" s="12" t="s">
        <v>385</v>
      </c>
    </row>
    <row r="161" spans="1:7" s="5" customFormat="1" ht="15">
      <c r="A161" s="40" t="s">
        <v>375</v>
      </c>
      <c r="B161" s="12" t="str">
        <f t="shared" si="27"/>
        <v>AZ</v>
      </c>
      <c r="C161" s="12" t="s">
        <v>351</v>
      </c>
      <c r="D161" s="12" t="s">
        <v>20</v>
      </c>
      <c r="E161" s="12" t="str">
        <f t="shared" si="28"/>
        <v>SGSKAZI5+</v>
      </c>
      <c r="F161" s="12" t="s">
        <v>691</v>
      </c>
      <c r="G161" s="12" t="s">
        <v>386</v>
      </c>
    </row>
    <row r="162" spans="1:7" s="5" customFormat="1" ht="15">
      <c r="A162" s="40" t="str">
        <f aca="true" t="shared" si="29" ref="A162:A169">A161</f>
        <v>SK</v>
      </c>
      <c r="B162" s="12" t="str">
        <f t="shared" si="27"/>
        <v>AZ</v>
      </c>
      <c r="C162" s="12" t="s">
        <v>352</v>
      </c>
      <c r="D162" s="12" t="s">
        <v>2</v>
      </c>
      <c r="E162" s="12" t="str">
        <f t="shared" si="28"/>
        <v>SGSKAZI5-</v>
      </c>
      <c r="F162" s="12" t="s">
        <v>696</v>
      </c>
      <c r="G162" s="12" t="s">
        <v>387</v>
      </c>
    </row>
    <row r="163" spans="1:7" s="5" customFormat="1" ht="15">
      <c r="A163" s="40" t="str">
        <f t="shared" si="29"/>
        <v>SK</v>
      </c>
      <c r="B163" s="12" t="s">
        <v>608</v>
      </c>
      <c r="C163" s="12" t="s">
        <v>353</v>
      </c>
      <c r="D163" s="12" t="s">
        <v>27</v>
      </c>
      <c r="E163" s="12" t="str">
        <f t="shared" si="28"/>
        <v>SGSKAZV5+</v>
      </c>
      <c r="F163" s="12"/>
      <c r="G163" s="12" t="s">
        <v>388</v>
      </c>
    </row>
    <row r="164" spans="1:7" s="5" customFormat="1" ht="15">
      <c r="A164" s="40" t="str">
        <f t="shared" si="29"/>
        <v>SK</v>
      </c>
      <c r="B164" s="12" t="s">
        <v>608</v>
      </c>
      <c r="C164" s="12" t="s">
        <v>354</v>
      </c>
      <c r="D164" s="12" t="s">
        <v>26</v>
      </c>
      <c r="E164" s="12" t="str">
        <f t="shared" si="28"/>
        <v>SGSKAZV5-</v>
      </c>
      <c r="F164" s="12"/>
      <c r="G164" s="12" t="s">
        <v>389</v>
      </c>
    </row>
    <row r="165" spans="1:7" s="5" customFormat="1" ht="15">
      <c r="A165" s="40" t="str">
        <f t="shared" si="29"/>
        <v>SK</v>
      </c>
      <c r="B165" s="12" t="s">
        <v>608</v>
      </c>
      <c r="C165" s="12" t="s">
        <v>355</v>
      </c>
      <c r="D165" s="12" t="s">
        <v>20</v>
      </c>
      <c r="E165" s="12" t="str">
        <f t="shared" si="28"/>
        <v>SGSKAZI6+</v>
      </c>
      <c r="F165" s="12" t="s">
        <v>691</v>
      </c>
      <c r="G165" s="12" t="s">
        <v>390</v>
      </c>
    </row>
    <row r="166" spans="1:7" s="5" customFormat="1" ht="15">
      <c r="A166" s="40" t="str">
        <f t="shared" si="29"/>
        <v>SK</v>
      </c>
      <c r="B166" s="12" t="s">
        <v>608</v>
      </c>
      <c r="C166" s="12" t="s">
        <v>356</v>
      </c>
      <c r="D166" s="12" t="s">
        <v>2</v>
      </c>
      <c r="E166" s="12" t="str">
        <f t="shared" si="28"/>
        <v>SGSKAZI6-</v>
      </c>
      <c r="F166" s="12" t="s">
        <v>697</v>
      </c>
      <c r="G166" s="12" t="s">
        <v>391</v>
      </c>
    </row>
    <row r="167" spans="1:7" s="5" customFormat="1" ht="15">
      <c r="A167" s="40" t="str">
        <f t="shared" si="29"/>
        <v>SK</v>
      </c>
      <c r="B167" s="12" t="s">
        <v>608</v>
      </c>
      <c r="C167" s="12" t="s">
        <v>357</v>
      </c>
      <c r="D167" s="12" t="s">
        <v>27</v>
      </c>
      <c r="E167" s="12" t="str">
        <f t="shared" si="28"/>
        <v>SGSKAZV6+</v>
      </c>
      <c r="F167" s="12"/>
      <c r="G167" s="12" t="s">
        <v>392</v>
      </c>
    </row>
    <row r="168" spans="1:7" s="5" customFormat="1" ht="15">
      <c r="A168" s="40" t="str">
        <f t="shared" si="29"/>
        <v>SK</v>
      </c>
      <c r="B168" s="12" t="s">
        <v>608</v>
      </c>
      <c r="C168" s="12" t="s">
        <v>358</v>
      </c>
      <c r="D168" s="12" t="s">
        <v>26</v>
      </c>
      <c r="E168" s="12" t="str">
        <f t="shared" si="28"/>
        <v>SGSKAZV6-</v>
      </c>
      <c r="F168" s="12"/>
      <c r="G168" s="12" t="s">
        <v>393</v>
      </c>
    </row>
    <row r="169" spans="1:7" s="19" customFormat="1" ht="15.75" thickBot="1">
      <c r="A169" s="50" t="str">
        <f t="shared" si="29"/>
        <v>SK</v>
      </c>
      <c r="B169" s="18"/>
      <c r="C169" s="18"/>
      <c r="D169" s="18"/>
      <c r="E169" s="18"/>
      <c r="F169" s="18"/>
      <c r="G169" s="18" t="s">
        <v>394</v>
      </c>
    </row>
    <row r="172" ht="13.5" thickBot="1">
      <c r="A172" s="54" t="s">
        <v>562</v>
      </c>
    </row>
    <row r="173" spans="1:7" s="22" customFormat="1" ht="15">
      <c r="A173" s="39" t="s">
        <v>375</v>
      </c>
      <c r="B173" s="10" t="s">
        <v>608</v>
      </c>
      <c r="C173" s="10" t="s">
        <v>359</v>
      </c>
      <c r="D173" s="10" t="s">
        <v>20</v>
      </c>
      <c r="E173" s="10" t="str">
        <f>CONCATENATE(B$3,A173,B173,C173)</f>
        <v>SGSKAZI7+</v>
      </c>
      <c r="F173" s="10" t="s">
        <v>691</v>
      </c>
      <c r="G173" s="10" t="s">
        <v>395</v>
      </c>
    </row>
    <row r="174" spans="1:7" s="5" customFormat="1" ht="15">
      <c r="A174" s="40" t="str">
        <f aca="true" t="shared" si="30" ref="A174:A180">A173</f>
        <v>SK</v>
      </c>
      <c r="B174" s="12" t="str">
        <f aca="true" t="shared" si="31" ref="B174:B182">B173</f>
        <v>AZ</v>
      </c>
      <c r="C174" s="12" t="s">
        <v>360</v>
      </c>
      <c r="D174" s="12" t="s">
        <v>2</v>
      </c>
      <c r="E174" s="12" t="str">
        <f>CONCATENATE(B$3,A174,B174,C174)</f>
        <v>SGSKAZI7-</v>
      </c>
      <c r="F174" s="12" t="s">
        <v>698</v>
      </c>
      <c r="G174" s="12" t="s">
        <v>396</v>
      </c>
    </row>
    <row r="175" spans="1:7" s="5" customFormat="1" ht="15">
      <c r="A175" s="41" t="str">
        <f t="shared" si="30"/>
        <v>SK</v>
      </c>
      <c r="B175" s="14" t="str">
        <f t="shared" si="31"/>
        <v>AZ</v>
      </c>
      <c r="C175" s="14" t="s">
        <v>361</v>
      </c>
      <c r="D175" s="14" t="s">
        <v>27</v>
      </c>
      <c r="E175" s="14" t="str">
        <f aca="true" t="shared" si="32" ref="E175:E188">CONCATENATE(B$3,A175,B175,C175)</f>
        <v>SGSKAZV7+</v>
      </c>
      <c r="F175" s="14"/>
      <c r="G175" s="14" t="s">
        <v>397</v>
      </c>
    </row>
    <row r="176" spans="1:7" s="5" customFormat="1" ht="15">
      <c r="A176" s="40" t="str">
        <f t="shared" si="30"/>
        <v>SK</v>
      </c>
      <c r="B176" s="12" t="str">
        <f t="shared" si="31"/>
        <v>AZ</v>
      </c>
      <c r="C176" s="12" t="s">
        <v>362</v>
      </c>
      <c r="D176" s="12" t="s">
        <v>26</v>
      </c>
      <c r="E176" s="12" t="str">
        <f t="shared" si="32"/>
        <v>SGSKAZV7-</v>
      </c>
      <c r="F176" s="12"/>
      <c r="G176" s="12" t="s">
        <v>398</v>
      </c>
    </row>
    <row r="177" spans="1:7" s="5" customFormat="1" ht="15">
      <c r="A177" s="40" t="str">
        <f t="shared" si="30"/>
        <v>SK</v>
      </c>
      <c r="B177" s="12" t="str">
        <f t="shared" si="31"/>
        <v>AZ</v>
      </c>
      <c r="C177" s="12" t="s">
        <v>363</v>
      </c>
      <c r="D177" s="12" t="s">
        <v>20</v>
      </c>
      <c r="E177" s="12" t="str">
        <f t="shared" si="32"/>
        <v>SGSKAZI8+</v>
      </c>
      <c r="F177" s="12" t="s">
        <v>691</v>
      </c>
      <c r="G177" s="12" t="s">
        <v>399</v>
      </c>
    </row>
    <row r="178" spans="1:7" s="5" customFormat="1" ht="15">
      <c r="A178" s="40" t="str">
        <f t="shared" si="30"/>
        <v>SK</v>
      </c>
      <c r="B178" s="12" t="str">
        <f t="shared" si="31"/>
        <v>AZ</v>
      </c>
      <c r="C178" s="12" t="s">
        <v>364</v>
      </c>
      <c r="D178" s="12" t="s">
        <v>2</v>
      </c>
      <c r="E178" s="12" t="str">
        <f t="shared" si="32"/>
        <v>SGSKAZI8-</v>
      </c>
      <c r="F178" s="12" t="s">
        <v>699</v>
      </c>
      <c r="G178" s="12" t="s">
        <v>400</v>
      </c>
    </row>
    <row r="179" spans="1:7" s="5" customFormat="1" ht="15">
      <c r="A179" s="40" t="str">
        <f t="shared" si="30"/>
        <v>SK</v>
      </c>
      <c r="B179" s="12" t="str">
        <f t="shared" si="31"/>
        <v>AZ</v>
      </c>
      <c r="C179" s="12" t="s">
        <v>365</v>
      </c>
      <c r="D179" s="12" t="s">
        <v>27</v>
      </c>
      <c r="E179" s="12" t="str">
        <f t="shared" si="32"/>
        <v>SGSKAZV8+</v>
      </c>
      <c r="F179" s="12"/>
      <c r="G179" s="12" t="s">
        <v>401</v>
      </c>
    </row>
    <row r="180" spans="1:7" s="5" customFormat="1" ht="15">
      <c r="A180" s="40" t="str">
        <f t="shared" si="30"/>
        <v>SK</v>
      </c>
      <c r="B180" s="12" t="str">
        <f t="shared" si="31"/>
        <v>AZ</v>
      </c>
      <c r="C180" s="12" t="s">
        <v>366</v>
      </c>
      <c r="D180" s="12" t="s">
        <v>26</v>
      </c>
      <c r="E180" s="12" t="str">
        <f t="shared" si="32"/>
        <v>SGSKAZV8-</v>
      </c>
      <c r="F180" s="12"/>
      <c r="G180" s="12" t="s">
        <v>402</v>
      </c>
    </row>
    <row r="181" spans="1:7" s="5" customFormat="1" ht="15">
      <c r="A181" s="40" t="s">
        <v>375</v>
      </c>
      <c r="B181" s="12" t="str">
        <f t="shared" si="31"/>
        <v>AZ</v>
      </c>
      <c r="C181" s="12" t="s">
        <v>367</v>
      </c>
      <c r="D181" s="12" t="s">
        <v>20</v>
      </c>
      <c r="E181" s="12" t="str">
        <f t="shared" si="32"/>
        <v>SGSKAZI9+</v>
      </c>
      <c r="F181" s="12" t="s">
        <v>700</v>
      </c>
      <c r="G181" s="12" t="s">
        <v>403</v>
      </c>
    </row>
    <row r="182" spans="1:7" s="5" customFormat="1" ht="15">
      <c r="A182" s="40" t="str">
        <f aca="true" t="shared" si="33" ref="A182:A189">A181</f>
        <v>SK</v>
      </c>
      <c r="B182" s="12" t="str">
        <f t="shared" si="31"/>
        <v>AZ</v>
      </c>
      <c r="C182" s="12" t="s">
        <v>368</v>
      </c>
      <c r="D182" s="12" t="s">
        <v>2</v>
      </c>
      <c r="E182" s="12" t="str">
        <f t="shared" si="32"/>
        <v>SGSKAZI9-</v>
      </c>
      <c r="F182" s="12" t="s">
        <v>701</v>
      </c>
      <c r="G182" s="12" t="s">
        <v>404</v>
      </c>
    </row>
    <row r="183" spans="1:7" s="5" customFormat="1" ht="15">
      <c r="A183" s="40" t="str">
        <f t="shared" si="33"/>
        <v>SK</v>
      </c>
      <c r="B183" s="12" t="s">
        <v>608</v>
      </c>
      <c r="C183" s="12" t="s">
        <v>369</v>
      </c>
      <c r="D183" s="12" t="s">
        <v>27</v>
      </c>
      <c r="E183" s="12" t="str">
        <f t="shared" si="32"/>
        <v>SGSKAZV9+</v>
      </c>
      <c r="F183" s="12"/>
      <c r="G183" s="12" t="s">
        <v>405</v>
      </c>
    </row>
    <row r="184" spans="1:7" s="5" customFormat="1" ht="15">
      <c r="A184" s="40" t="str">
        <f t="shared" si="33"/>
        <v>SK</v>
      </c>
      <c r="B184" s="12" t="s">
        <v>608</v>
      </c>
      <c r="C184" s="12" t="s">
        <v>370</v>
      </c>
      <c r="D184" s="12" t="s">
        <v>26</v>
      </c>
      <c r="E184" s="12" t="str">
        <f t="shared" si="32"/>
        <v>SGSKAZV9-</v>
      </c>
      <c r="F184" s="12"/>
      <c r="G184" s="12" t="s">
        <v>406</v>
      </c>
    </row>
    <row r="185" spans="1:7" s="5" customFormat="1" ht="15">
      <c r="A185" s="40" t="str">
        <f t="shared" si="33"/>
        <v>SK</v>
      </c>
      <c r="B185" s="12" t="s">
        <v>608</v>
      </c>
      <c r="C185" s="12" t="s">
        <v>371</v>
      </c>
      <c r="D185" s="12" t="s">
        <v>20</v>
      </c>
      <c r="E185" s="12" t="str">
        <f t="shared" si="32"/>
        <v>SGSKAZI10+</v>
      </c>
      <c r="F185" s="12" t="s">
        <v>700</v>
      </c>
      <c r="G185" s="12" t="s">
        <v>407</v>
      </c>
    </row>
    <row r="186" spans="1:7" s="5" customFormat="1" ht="15">
      <c r="A186" s="40" t="str">
        <f t="shared" si="33"/>
        <v>SK</v>
      </c>
      <c r="B186" s="12" t="s">
        <v>608</v>
      </c>
      <c r="C186" s="12" t="s">
        <v>372</v>
      </c>
      <c r="D186" s="12" t="s">
        <v>2</v>
      </c>
      <c r="E186" s="12" t="str">
        <f t="shared" si="32"/>
        <v>SGSKAZI10-</v>
      </c>
      <c r="F186" s="12" t="s">
        <v>693</v>
      </c>
      <c r="G186" s="12" t="s">
        <v>408</v>
      </c>
    </row>
    <row r="187" spans="1:7" s="5" customFormat="1" ht="15">
      <c r="A187" s="40" t="str">
        <f t="shared" si="33"/>
        <v>SK</v>
      </c>
      <c r="B187" s="12" t="s">
        <v>608</v>
      </c>
      <c r="C187" s="12" t="s">
        <v>373</v>
      </c>
      <c r="D187" s="12" t="s">
        <v>27</v>
      </c>
      <c r="E187" s="12" t="str">
        <f t="shared" si="32"/>
        <v>SGSKAZV10+</v>
      </c>
      <c r="F187" s="12"/>
      <c r="G187" s="12" t="s">
        <v>409</v>
      </c>
    </row>
    <row r="188" spans="1:7" s="5" customFormat="1" ht="15">
      <c r="A188" s="40" t="str">
        <f t="shared" si="33"/>
        <v>SK</v>
      </c>
      <c r="B188" s="12" t="s">
        <v>608</v>
      </c>
      <c r="C188" s="12" t="s">
        <v>374</v>
      </c>
      <c r="D188" s="12" t="s">
        <v>26</v>
      </c>
      <c r="E188" s="12" t="str">
        <f t="shared" si="32"/>
        <v>SGSKAZV10-</v>
      </c>
      <c r="F188" s="12"/>
      <c r="G188" s="12" t="s">
        <v>410</v>
      </c>
    </row>
    <row r="189" spans="1:7" s="19" customFormat="1" ht="15.75" thickBot="1">
      <c r="A189" s="50" t="str">
        <f t="shared" si="33"/>
        <v>SK</v>
      </c>
      <c r="B189" s="18"/>
      <c r="C189" s="18"/>
      <c r="D189" s="18"/>
      <c r="E189" s="18"/>
      <c r="F189" s="18"/>
      <c r="G189" s="18" t="s">
        <v>411</v>
      </c>
    </row>
    <row r="192" ht="13.5" thickBot="1">
      <c r="A192" s="54" t="s">
        <v>562</v>
      </c>
    </row>
    <row r="193" spans="1:7" s="22" customFormat="1" ht="15">
      <c r="A193" s="39" t="s">
        <v>375</v>
      </c>
      <c r="B193" s="10" t="s">
        <v>608</v>
      </c>
      <c r="C193" s="10" t="s">
        <v>563</v>
      </c>
      <c r="D193" s="10" t="s">
        <v>20</v>
      </c>
      <c r="E193" s="10" t="str">
        <f aca="true" t="shared" si="34" ref="E193:E208">CONCATENATE(B$3,A193,B193,C193)</f>
        <v>SGSKAZI11+</v>
      </c>
      <c r="F193" s="10" t="s">
        <v>700</v>
      </c>
      <c r="G193" s="10" t="s">
        <v>412</v>
      </c>
    </row>
    <row r="194" spans="1:7" s="5" customFormat="1" ht="15">
      <c r="A194" s="40" t="str">
        <f aca="true" t="shared" si="35" ref="A194:A200">A193</f>
        <v>SK</v>
      </c>
      <c r="B194" s="12" t="str">
        <f aca="true" t="shared" si="36" ref="B194:B202">B193</f>
        <v>AZ</v>
      </c>
      <c r="C194" s="12" t="s">
        <v>564</v>
      </c>
      <c r="D194" s="12" t="s">
        <v>2</v>
      </c>
      <c r="E194" s="12" t="str">
        <f t="shared" si="34"/>
        <v>SGSKAZI11-</v>
      </c>
      <c r="F194" s="12" t="s">
        <v>695</v>
      </c>
      <c r="G194" s="12" t="s">
        <v>413</v>
      </c>
    </row>
    <row r="195" spans="1:7" s="5" customFormat="1" ht="15">
      <c r="A195" s="41" t="str">
        <f t="shared" si="35"/>
        <v>SK</v>
      </c>
      <c r="B195" s="14" t="str">
        <f t="shared" si="36"/>
        <v>AZ</v>
      </c>
      <c r="C195" s="14" t="s">
        <v>565</v>
      </c>
      <c r="D195" s="14" t="s">
        <v>27</v>
      </c>
      <c r="E195" s="14" t="str">
        <f t="shared" si="34"/>
        <v>SGSKAZV11+</v>
      </c>
      <c r="F195" s="14"/>
      <c r="G195" s="14" t="s">
        <v>414</v>
      </c>
    </row>
    <row r="196" spans="1:7" s="5" customFormat="1" ht="15">
      <c r="A196" s="40" t="str">
        <f t="shared" si="35"/>
        <v>SK</v>
      </c>
      <c r="B196" s="12" t="str">
        <f t="shared" si="36"/>
        <v>AZ</v>
      </c>
      <c r="C196" s="12" t="s">
        <v>566</v>
      </c>
      <c r="D196" s="12" t="s">
        <v>26</v>
      </c>
      <c r="E196" s="12" t="str">
        <f t="shared" si="34"/>
        <v>SGSKAZV11-</v>
      </c>
      <c r="F196" s="12"/>
      <c r="G196" s="12" t="s">
        <v>415</v>
      </c>
    </row>
    <row r="197" spans="1:7" s="5" customFormat="1" ht="15">
      <c r="A197" s="40" t="str">
        <f t="shared" si="35"/>
        <v>SK</v>
      </c>
      <c r="B197" s="12" t="str">
        <f t="shared" si="36"/>
        <v>AZ</v>
      </c>
      <c r="C197" s="12" t="s">
        <v>567</v>
      </c>
      <c r="D197" s="12" t="s">
        <v>20</v>
      </c>
      <c r="E197" s="12" t="str">
        <f t="shared" si="34"/>
        <v>SGSKAZI12+</v>
      </c>
      <c r="F197" s="12" t="s">
        <v>700</v>
      </c>
      <c r="G197" s="12" t="s">
        <v>416</v>
      </c>
    </row>
    <row r="198" spans="1:7" s="5" customFormat="1" ht="15">
      <c r="A198" s="40" t="str">
        <f t="shared" si="35"/>
        <v>SK</v>
      </c>
      <c r="B198" s="12" t="str">
        <f t="shared" si="36"/>
        <v>AZ</v>
      </c>
      <c r="C198" s="12" t="s">
        <v>568</v>
      </c>
      <c r="D198" s="12" t="s">
        <v>2</v>
      </c>
      <c r="E198" s="12" t="str">
        <f t="shared" si="34"/>
        <v>SGSKAZI12-</v>
      </c>
      <c r="F198" s="12" t="s">
        <v>694</v>
      </c>
      <c r="G198" s="12" t="s">
        <v>417</v>
      </c>
    </row>
    <row r="199" spans="1:7" s="5" customFormat="1" ht="15">
      <c r="A199" s="40" t="str">
        <f t="shared" si="35"/>
        <v>SK</v>
      </c>
      <c r="B199" s="12" t="str">
        <f t="shared" si="36"/>
        <v>AZ</v>
      </c>
      <c r="C199" s="12" t="s">
        <v>569</v>
      </c>
      <c r="D199" s="12" t="s">
        <v>27</v>
      </c>
      <c r="E199" s="12" t="str">
        <f t="shared" si="34"/>
        <v>SGSKAZV12+</v>
      </c>
      <c r="F199" s="12"/>
      <c r="G199" s="12" t="s">
        <v>418</v>
      </c>
    </row>
    <row r="200" spans="1:7" s="5" customFormat="1" ht="15">
      <c r="A200" s="40" t="str">
        <f t="shared" si="35"/>
        <v>SK</v>
      </c>
      <c r="B200" s="12" t="str">
        <f t="shared" si="36"/>
        <v>AZ</v>
      </c>
      <c r="C200" s="12" t="s">
        <v>570</v>
      </c>
      <c r="D200" s="12" t="s">
        <v>26</v>
      </c>
      <c r="E200" s="12" t="str">
        <f t="shared" si="34"/>
        <v>SGSKAZV12-</v>
      </c>
      <c r="F200" s="12"/>
      <c r="G200" s="12" t="s">
        <v>419</v>
      </c>
    </row>
    <row r="201" spans="1:7" s="5" customFormat="1" ht="15">
      <c r="A201" s="40" t="s">
        <v>375</v>
      </c>
      <c r="B201" s="12" t="str">
        <f t="shared" si="36"/>
        <v>AZ</v>
      </c>
      <c r="C201" s="12" t="s">
        <v>571</v>
      </c>
      <c r="D201" s="12" t="s">
        <v>20</v>
      </c>
      <c r="E201" s="12" t="str">
        <f t="shared" si="34"/>
        <v>SGSKAZI13+</v>
      </c>
      <c r="F201" s="12" t="s">
        <v>700</v>
      </c>
      <c r="G201" s="12" t="s">
        <v>420</v>
      </c>
    </row>
    <row r="202" spans="1:7" s="5" customFormat="1" ht="15">
      <c r="A202" s="40" t="str">
        <f aca="true" t="shared" si="37" ref="A202:A209">A201</f>
        <v>SK</v>
      </c>
      <c r="B202" s="12" t="str">
        <f t="shared" si="36"/>
        <v>AZ</v>
      </c>
      <c r="C202" s="12" t="s">
        <v>572</v>
      </c>
      <c r="D202" s="12" t="s">
        <v>2</v>
      </c>
      <c r="E202" s="12" t="str">
        <f t="shared" si="34"/>
        <v>SGSKAZI13-</v>
      </c>
      <c r="F202" s="12" t="s">
        <v>696</v>
      </c>
      <c r="G202" s="12" t="s">
        <v>421</v>
      </c>
    </row>
    <row r="203" spans="1:7" s="5" customFormat="1" ht="15">
      <c r="A203" s="40" t="str">
        <f t="shared" si="37"/>
        <v>SK</v>
      </c>
      <c r="B203" s="12" t="s">
        <v>608</v>
      </c>
      <c r="C203" s="12" t="s">
        <v>573</v>
      </c>
      <c r="D203" s="12" t="s">
        <v>27</v>
      </c>
      <c r="E203" s="12" t="str">
        <f t="shared" si="34"/>
        <v>SGSKAZV13+</v>
      </c>
      <c r="F203" s="12"/>
      <c r="G203" s="12" t="s">
        <v>422</v>
      </c>
    </row>
    <row r="204" spans="1:7" s="5" customFormat="1" ht="15">
      <c r="A204" s="40" t="str">
        <f t="shared" si="37"/>
        <v>SK</v>
      </c>
      <c r="B204" s="12" t="s">
        <v>608</v>
      </c>
      <c r="C204" s="12" t="s">
        <v>574</v>
      </c>
      <c r="D204" s="12" t="s">
        <v>26</v>
      </c>
      <c r="E204" s="12" t="str">
        <f t="shared" si="34"/>
        <v>SGSKAZV13-</v>
      </c>
      <c r="F204" s="12"/>
      <c r="G204" s="12" t="s">
        <v>423</v>
      </c>
    </row>
    <row r="205" spans="1:7" s="5" customFormat="1" ht="15">
      <c r="A205" s="40" t="str">
        <f t="shared" si="37"/>
        <v>SK</v>
      </c>
      <c r="B205" s="12" t="s">
        <v>608</v>
      </c>
      <c r="C205" s="12" t="s">
        <v>575</v>
      </c>
      <c r="D205" s="12" t="s">
        <v>20</v>
      </c>
      <c r="E205" s="12" t="str">
        <f t="shared" si="34"/>
        <v>SGSKAZI14+</v>
      </c>
      <c r="F205" s="12" t="s">
        <v>700</v>
      </c>
      <c r="G205" s="12" t="s">
        <v>424</v>
      </c>
    </row>
    <row r="206" spans="1:7" s="5" customFormat="1" ht="15">
      <c r="A206" s="40" t="str">
        <f t="shared" si="37"/>
        <v>SK</v>
      </c>
      <c r="B206" s="12" t="s">
        <v>608</v>
      </c>
      <c r="C206" s="12" t="s">
        <v>576</v>
      </c>
      <c r="D206" s="12" t="s">
        <v>2</v>
      </c>
      <c r="E206" s="12" t="str">
        <f t="shared" si="34"/>
        <v>SGSKAZI14-</v>
      </c>
      <c r="F206" s="12" t="s">
        <v>697</v>
      </c>
      <c r="G206" s="12" t="s">
        <v>425</v>
      </c>
    </row>
    <row r="207" spans="1:7" s="5" customFormat="1" ht="15">
      <c r="A207" s="40" t="str">
        <f t="shared" si="37"/>
        <v>SK</v>
      </c>
      <c r="B207" s="12" t="s">
        <v>608</v>
      </c>
      <c r="C207" s="12" t="s">
        <v>577</v>
      </c>
      <c r="D207" s="12" t="s">
        <v>27</v>
      </c>
      <c r="E207" s="12" t="str">
        <f t="shared" si="34"/>
        <v>SGSKAZV14+</v>
      </c>
      <c r="F207" s="12"/>
      <c r="G207" s="12" t="s">
        <v>426</v>
      </c>
    </row>
    <row r="208" spans="1:7" s="5" customFormat="1" ht="15">
      <c r="A208" s="40" t="str">
        <f t="shared" si="37"/>
        <v>SK</v>
      </c>
      <c r="B208" s="12" t="s">
        <v>608</v>
      </c>
      <c r="C208" s="12" t="s">
        <v>578</v>
      </c>
      <c r="D208" s="12" t="s">
        <v>26</v>
      </c>
      <c r="E208" s="12" t="str">
        <f t="shared" si="34"/>
        <v>SGSKAZV14-</v>
      </c>
      <c r="F208" s="12"/>
      <c r="G208" s="12" t="s">
        <v>427</v>
      </c>
    </row>
    <row r="209" spans="1:7" s="19" customFormat="1" ht="15.75" thickBot="1">
      <c r="A209" s="50" t="str">
        <f t="shared" si="37"/>
        <v>SK</v>
      </c>
      <c r="B209" s="18"/>
      <c r="C209" s="18"/>
      <c r="D209" s="18"/>
      <c r="E209" s="18"/>
      <c r="F209" s="18"/>
      <c r="G209" s="18" t="s">
        <v>428</v>
      </c>
    </row>
    <row r="210" spans="1:7" s="21" customFormat="1" ht="15">
      <c r="A210" s="51"/>
      <c r="B210" s="20"/>
      <c r="C210" s="20"/>
      <c r="D210" s="20"/>
      <c r="E210" s="20"/>
      <c r="F210" s="20"/>
      <c r="G210" s="20"/>
    </row>
    <row r="211" spans="1:7" s="21" customFormat="1" ht="15">
      <c r="A211" s="51"/>
      <c r="B211" s="20"/>
      <c r="C211" s="20"/>
      <c r="D211" s="20"/>
      <c r="E211" s="20"/>
      <c r="F211" s="20"/>
      <c r="G211" s="20"/>
    </row>
    <row r="212" ht="13.5" thickBot="1">
      <c r="A212" s="54" t="s">
        <v>562</v>
      </c>
    </row>
    <row r="213" spans="1:7" s="22" customFormat="1" ht="15">
      <c r="A213" s="39" t="s">
        <v>375</v>
      </c>
      <c r="B213" s="10" t="s">
        <v>608</v>
      </c>
      <c r="C213" s="10" t="s">
        <v>579</v>
      </c>
      <c r="D213" s="10" t="s">
        <v>20</v>
      </c>
      <c r="E213" s="10" t="str">
        <f aca="true" t="shared" si="38" ref="E213:E228">CONCATENATE(B$3,A213,B213,C213)</f>
        <v>SGSKAZI15+</v>
      </c>
      <c r="F213" s="10" t="s">
        <v>700</v>
      </c>
      <c r="G213" s="10" t="s">
        <v>429</v>
      </c>
    </row>
    <row r="214" spans="1:7" s="5" customFormat="1" ht="15">
      <c r="A214" s="40" t="str">
        <f aca="true" t="shared" si="39" ref="A214:B220">A213</f>
        <v>SK</v>
      </c>
      <c r="B214" s="12" t="str">
        <f t="shared" si="39"/>
        <v>AZ</v>
      </c>
      <c r="C214" s="12" t="s">
        <v>580</v>
      </c>
      <c r="D214" s="12" t="s">
        <v>2</v>
      </c>
      <c r="E214" s="12" t="str">
        <f t="shared" si="38"/>
        <v>SGSKAZI15-</v>
      </c>
      <c r="F214" s="12" t="s">
        <v>698</v>
      </c>
      <c r="G214" s="12" t="s">
        <v>430</v>
      </c>
    </row>
    <row r="215" spans="1:7" s="5" customFormat="1" ht="15">
      <c r="A215" s="41" t="str">
        <f t="shared" si="39"/>
        <v>SK</v>
      </c>
      <c r="B215" s="14" t="str">
        <f t="shared" si="39"/>
        <v>AZ</v>
      </c>
      <c r="C215" s="14" t="s">
        <v>581</v>
      </c>
      <c r="D215" s="14" t="s">
        <v>27</v>
      </c>
      <c r="E215" s="14" t="str">
        <f t="shared" si="38"/>
        <v>SGSKAZV15+</v>
      </c>
      <c r="F215" s="14"/>
      <c r="G215" s="14" t="s">
        <v>431</v>
      </c>
    </row>
    <row r="216" spans="1:7" s="5" customFormat="1" ht="15">
      <c r="A216" s="40" t="str">
        <f t="shared" si="39"/>
        <v>SK</v>
      </c>
      <c r="B216" s="12" t="str">
        <f t="shared" si="39"/>
        <v>AZ</v>
      </c>
      <c r="C216" s="12" t="s">
        <v>582</v>
      </c>
      <c r="D216" s="12" t="s">
        <v>26</v>
      </c>
      <c r="E216" s="12" t="str">
        <f t="shared" si="38"/>
        <v>SGSKAZV15-</v>
      </c>
      <c r="F216" s="12"/>
      <c r="G216" s="12" t="s">
        <v>444</v>
      </c>
    </row>
    <row r="217" spans="1:7" s="5" customFormat="1" ht="15">
      <c r="A217" s="40" t="str">
        <f t="shared" si="39"/>
        <v>SK</v>
      </c>
      <c r="B217" s="12" t="str">
        <f t="shared" si="39"/>
        <v>AZ</v>
      </c>
      <c r="C217" s="12" t="s">
        <v>583</v>
      </c>
      <c r="D217" s="12" t="s">
        <v>20</v>
      </c>
      <c r="E217" s="12" t="str">
        <f t="shared" si="38"/>
        <v>SGSKAZI16+</v>
      </c>
      <c r="F217" s="12" t="s">
        <v>700</v>
      </c>
      <c r="G217" s="12" t="s">
        <v>432</v>
      </c>
    </row>
    <row r="218" spans="1:7" s="5" customFormat="1" ht="15">
      <c r="A218" s="40" t="str">
        <f t="shared" si="39"/>
        <v>SK</v>
      </c>
      <c r="B218" s="12" t="str">
        <f t="shared" si="39"/>
        <v>AZ</v>
      </c>
      <c r="C218" s="12" t="s">
        <v>584</v>
      </c>
      <c r="D218" s="12" t="s">
        <v>2</v>
      </c>
      <c r="E218" s="12" t="str">
        <f t="shared" si="38"/>
        <v>SGSKAZI16-</v>
      </c>
      <c r="F218" s="12" t="s">
        <v>699</v>
      </c>
      <c r="G218" s="12" t="s">
        <v>433</v>
      </c>
    </row>
    <row r="219" spans="1:7" s="5" customFormat="1" ht="15">
      <c r="A219" s="40" t="str">
        <f t="shared" si="39"/>
        <v>SK</v>
      </c>
      <c r="B219" s="12" t="str">
        <f t="shared" si="39"/>
        <v>AZ</v>
      </c>
      <c r="C219" s="12" t="s">
        <v>585</v>
      </c>
      <c r="D219" s="12" t="s">
        <v>27</v>
      </c>
      <c r="E219" s="12" t="str">
        <f t="shared" si="38"/>
        <v>SGSKAZV16+</v>
      </c>
      <c r="F219" s="12"/>
      <c r="G219" s="12" t="s">
        <v>434</v>
      </c>
    </row>
    <row r="220" spans="1:7" s="5" customFormat="1" ht="15">
      <c r="A220" s="40" t="str">
        <f t="shared" si="39"/>
        <v>SK</v>
      </c>
      <c r="B220" s="12" t="str">
        <f t="shared" si="39"/>
        <v>AZ</v>
      </c>
      <c r="C220" s="12" t="s">
        <v>586</v>
      </c>
      <c r="D220" s="12" t="s">
        <v>26</v>
      </c>
      <c r="E220" s="12" t="str">
        <f t="shared" si="38"/>
        <v>SGSKAZV16-</v>
      </c>
      <c r="F220" s="12"/>
      <c r="G220" s="12" t="s">
        <v>435</v>
      </c>
    </row>
    <row r="221" spans="1:7" s="5" customFormat="1" ht="15">
      <c r="A221" s="40" t="s">
        <v>375</v>
      </c>
      <c r="B221" s="12" t="s">
        <v>706</v>
      </c>
      <c r="C221" s="12" t="s">
        <v>587</v>
      </c>
      <c r="D221" s="12" t="s">
        <v>20</v>
      </c>
      <c r="E221" s="12" t="str">
        <f t="shared" si="38"/>
        <v>SGSKTCI17+</v>
      </c>
      <c r="F221" s="12" t="s">
        <v>691</v>
      </c>
      <c r="G221" s="12" t="s">
        <v>436</v>
      </c>
    </row>
    <row r="222" spans="1:7" s="5" customFormat="1" ht="15">
      <c r="A222" s="40" t="str">
        <f aca="true" t="shared" si="40" ref="A222:A229">A221</f>
        <v>SK</v>
      </c>
      <c r="B222" s="12" t="s">
        <v>706</v>
      </c>
      <c r="C222" s="12" t="s">
        <v>588</v>
      </c>
      <c r="D222" s="12" t="s">
        <v>2</v>
      </c>
      <c r="E222" s="12" t="str">
        <f t="shared" si="38"/>
        <v>SGSKTCI17-</v>
      </c>
      <c r="F222" s="12" t="s">
        <v>702</v>
      </c>
      <c r="G222" s="12" t="s">
        <v>437</v>
      </c>
    </row>
    <row r="223" spans="1:7" s="5" customFormat="1" ht="15">
      <c r="A223" s="40" t="str">
        <f t="shared" si="40"/>
        <v>SK</v>
      </c>
      <c r="B223" s="12" t="s">
        <v>706</v>
      </c>
      <c r="C223" s="12" t="s">
        <v>589</v>
      </c>
      <c r="D223" s="12" t="s">
        <v>27</v>
      </c>
      <c r="E223" s="12" t="str">
        <f t="shared" si="38"/>
        <v>SGSKTCV17+</v>
      </c>
      <c r="F223" s="12" t="s">
        <v>703</v>
      </c>
      <c r="G223" s="12" t="s">
        <v>438</v>
      </c>
    </row>
    <row r="224" spans="1:7" s="5" customFormat="1" ht="15">
      <c r="A224" s="40" t="str">
        <f t="shared" si="40"/>
        <v>SK</v>
      </c>
      <c r="B224" s="12" t="s">
        <v>706</v>
      </c>
      <c r="C224" s="12" t="s">
        <v>590</v>
      </c>
      <c r="D224" s="12" t="s">
        <v>26</v>
      </c>
      <c r="E224" s="12" t="str">
        <f t="shared" si="38"/>
        <v>SGSKTCV17-</v>
      </c>
      <c r="F224" s="12"/>
      <c r="G224" s="12" t="s">
        <v>439</v>
      </c>
    </row>
    <row r="225" spans="1:7" s="5" customFormat="1" ht="15">
      <c r="A225" s="40" t="str">
        <f t="shared" si="40"/>
        <v>SK</v>
      </c>
      <c r="B225" s="12" t="s">
        <v>706</v>
      </c>
      <c r="C225" s="12" t="s">
        <v>591</v>
      </c>
      <c r="D225" s="12" t="s">
        <v>20</v>
      </c>
      <c r="E225" s="12" t="str">
        <f t="shared" si="38"/>
        <v>SGSKTCI18+</v>
      </c>
      <c r="F225" s="12" t="s">
        <v>691</v>
      </c>
      <c r="G225" s="12" t="s">
        <v>440</v>
      </c>
    </row>
    <row r="226" spans="1:7" s="5" customFormat="1" ht="15">
      <c r="A226" s="40" t="str">
        <f t="shared" si="40"/>
        <v>SK</v>
      </c>
      <c r="B226" s="12" t="s">
        <v>706</v>
      </c>
      <c r="C226" s="12" t="s">
        <v>592</v>
      </c>
      <c r="D226" s="12" t="s">
        <v>2</v>
      </c>
      <c r="E226" s="12" t="str">
        <f t="shared" si="38"/>
        <v>SGSKTCI18-</v>
      </c>
      <c r="F226" s="12" t="s">
        <v>702</v>
      </c>
      <c r="G226" s="12" t="s">
        <v>441</v>
      </c>
    </row>
    <row r="227" spans="1:7" s="5" customFormat="1" ht="15">
      <c r="A227" s="40" t="str">
        <f t="shared" si="40"/>
        <v>SK</v>
      </c>
      <c r="B227" s="12" t="s">
        <v>706</v>
      </c>
      <c r="C227" s="12" t="s">
        <v>593</v>
      </c>
      <c r="D227" s="12" t="s">
        <v>27</v>
      </c>
      <c r="E227" s="12" t="str">
        <f t="shared" si="38"/>
        <v>SGSKTCV18+</v>
      </c>
      <c r="F227" s="12" t="s">
        <v>703</v>
      </c>
      <c r="G227" s="12" t="s">
        <v>442</v>
      </c>
    </row>
    <row r="228" spans="1:7" s="5" customFormat="1" ht="15">
      <c r="A228" s="40" t="str">
        <f t="shared" si="40"/>
        <v>SK</v>
      </c>
      <c r="B228" s="12" t="s">
        <v>706</v>
      </c>
      <c r="C228" s="12" t="s">
        <v>594</v>
      </c>
      <c r="D228" s="12" t="s">
        <v>26</v>
      </c>
      <c r="E228" s="12" t="str">
        <f t="shared" si="38"/>
        <v>SGSKTCV18-</v>
      </c>
      <c r="F228" s="12"/>
      <c r="G228" s="12" t="s">
        <v>443</v>
      </c>
    </row>
    <row r="229" spans="1:7" s="19" customFormat="1" ht="15.75" thickBot="1">
      <c r="A229" s="50" t="str">
        <f t="shared" si="40"/>
        <v>SK</v>
      </c>
      <c r="B229" s="18"/>
      <c r="C229" s="18"/>
      <c r="D229" s="18"/>
      <c r="E229" s="18"/>
      <c r="F229" s="18"/>
      <c r="G229" s="18" t="s">
        <v>445</v>
      </c>
    </row>
    <row r="232" ht="13.5" thickBot="1">
      <c r="A232" s="54" t="s">
        <v>595</v>
      </c>
    </row>
    <row r="233" spans="1:7" s="22" customFormat="1" ht="15">
      <c r="A233" s="39" t="s">
        <v>375</v>
      </c>
      <c r="B233" s="10" t="s">
        <v>608</v>
      </c>
      <c r="C233" s="10" t="s">
        <v>596</v>
      </c>
      <c r="D233" s="10" t="s">
        <v>20</v>
      </c>
      <c r="E233" s="10" t="str">
        <f aca="true" t="shared" si="41" ref="E233:E248">CONCATENATE(B$3,A233,B233,C233)</f>
        <v>SGSKAZI19+</v>
      </c>
      <c r="F233" s="10" t="s">
        <v>704</v>
      </c>
      <c r="G233" s="10" t="s">
        <v>446</v>
      </c>
    </row>
    <row r="234" spans="1:7" s="5" customFormat="1" ht="15">
      <c r="A234" s="40" t="str">
        <f aca="true" t="shared" si="42" ref="A234:A240">A233</f>
        <v>SK</v>
      </c>
      <c r="B234" s="12" t="str">
        <f aca="true" t="shared" si="43" ref="B234:B242">B233</f>
        <v>AZ</v>
      </c>
      <c r="C234" s="12" t="s">
        <v>597</v>
      </c>
      <c r="D234" s="12" t="s">
        <v>2</v>
      </c>
      <c r="E234" s="12" t="str">
        <f t="shared" si="41"/>
        <v>SGSKAZI19-</v>
      </c>
      <c r="F234" s="12" t="s">
        <v>609</v>
      </c>
      <c r="G234" s="12" t="s">
        <v>447</v>
      </c>
    </row>
    <row r="235" spans="1:7" s="5" customFormat="1" ht="15">
      <c r="A235" s="41" t="str">
        <f t="shared" si="42"/>
        <v>SK</v>
      </c>
      <c r="B235" s="14" t="str">
        <f t="shared" si="43"/>
        <v>AZ</v>
      </c>
      <c r="C235" s="14" t="s">
        <v>598</v>
      </c>
      <c r="D235" s="14" t="s">
        <v>27</v>
      </c>
      <c r="E235" s="14" t="str">
        <f t="shared" si="41"/>
        <v>SGSKAZV19+</v>
      </c>
      <c r="F235" s="14"/>
      <c r="G235" s="14" t="s">
        <v>448</v>
      </c>
    </row>
    <row r="236" spans="1:7" s="5" customFormat="1" ht="15">
      <c r="A236" s="40" t="str">
        <f t="shared" si="42"/>
        <v>SK</v>
      </c>
      <c r="B236" s="12" t="str">
        <f t="shared" si="43"/>
        <v>AZ</v>
      </c>
      <c r="C236" s="12" t="s">
        <v>599</v>
      </c>
      <c r="D236" s="12" t="s">
        <v>26</v>
      </c>
      <c r="E236" s="12" t="str">
        <f t="shared" si="41"/>
        <v>SGSKAZV19-</v>
      </c>
      <c r="F236" s="12"/>
      <c r="G236" s="12" t="s">
        <v>449</v>
      </c>
    </row>
    <row r="237" spans="1:7" s="5" customFormat="1" ht="15">
      <c r="A237" s="40" t="str">
        <f t="shared" si="42"/>
        <v>SK</v>
      </c>
      <c r="B237" s="12" t="str">
        <f t="shared" si="43"/>
        <v>AZ</v>
      </c>
      <c r="C237" s="12" t="s">
        <v>600</v>
      </c>
      <c r="D237" s="12" t="s">
        <v>20</v>
      </c>
      <c r="E237" s="12" t="str">
        <f t="shared" si="41"/>
        <v>SGSKAZI20+</v>
      </c>
      <c r="F237" s="12" t="s">
        <v>705</v>
      </c>
      <c r="G237" s="12" t="s">
        <v>450</v>
      </c>
    </row>
    <row r="238" spans="1:7" s="5" customFormat="1" ht="15">
      <c r="A238" s="40" t="str">
        <f t="shared" si="42"/>
        <v>SK</v>
      </c>
      <c r="B238" s="12" t="str">
        <f t="shared" si="43"/>
        <v>AZ</v>
      </c>
      <c r="C238" s="12" t="s">
        <v>601</v>
      </c>
      <c r="D238" s="12" t="s">
        <v>2</v>
      </c>
      <c r="E238" s="12" t="str">
        <f t="shared" si="41"/>
        <v>SGSKAZI20-</v>
      </c>
      <c r="F238" s="12" t="s">
        <v>609</v>
      </c>
      <c r="G238" s="12" t="s">
        <v>451</v>
      </c>
    </row>
    <row r="239" spans="1:7" s="5" customFormat="1" ht="15">
      <c r="A239" s="40" t="str">
        <f t="shared" si="42"/>
        <v>SK</v>
      </c>
      <c r="B239" s="12" t="str">
        <f t="shared" si="43"/>
        <v>AZ</v>
      </c>
      <c r="C239" s="12" t="s">
        <v>602</v>
      </c>
      <c r="D239" s="12" t="s">
        <v>27</v>
      </c>
      <c r="E239" s="12" t="str">
        <f t="shared" si="41"/>
        <v>SGSKAZV20+</v>
      </c>
      <c r="F239" s="12"/>
      <c r="G239" s="12" t="s">
        <v>452</v>
      </c>
    </row>
    <row r="240" spans="1:7" s="5" customFormat="1" ht="15">
      <c r="A240" s="40" t="str">
        <f t="shared" si="42"/>
        <v>SK</v>
      </c>
      <c r="B240" s="12" t="str">
        <f t="shared" si="43"/>
        <v>AZ</v>
      </c>
      <c r="C240" s="12" t="s">
        <v>603</v>
      </c>
      <c r="D240" s="12" t="s">
        <v>26</v>
      </c>
      <c r="E240" s="12" t="str">
        <f t="shared" si="41"/>
        <v>SGSKAZV20-</v>
      </c>
      <c r="F240" s="12"/>
      <c r="G240" s="12" t="s">
        <v>453</v>
      </c>
    </row>
    <row r="241" spans="1:7" s="5" customFormat="1" ht="15">
      <c r="A241" s="40" t="s">
        <v>604</v>
      </c>
      <c r="B241" s="12" t="s">
        <v>609</v>
      </c>
      <c r="C241" s="12" t="s">
        <v>196</v>
      </c>
      <c r="D241" s="12" t="s">
        <v>20</v>
      </c>
      <c r="E241" s="12" t="str">
        <f t="shared" si="41"/>
        <v>SGBULEI1+</v>
      </c>
      <c r="F241" s="12" t="s">
        <v>609</v>
      </c>
      <c r="G241" s="12" t="s">
        <v>454</v>
      </c>
    </row>
    <row r="242" spans="1:7" s="5" customFormat="1" ht="15">
      <c r="A242" s="40" t="str">
        <f aca="true" t="shared" si="44" ref="A242:A249">A241</f>
        <v>BU</v>
      </c>
      <c r="B242" s="12" t="str">
        <f t="shared" si="43"/>
        <v>LE</v>
      </c>
      <c r="C242" s="12" t="s">
        <v>197</v>
      </c>
      <c r="D242" s="12" t="s">
        <v>2</v>
      </c>
      <c r="E242" s="12" t="str">
        <f t="shared" si="41"/>
        <v>SGBULEI1-</v>
      </c>
      <c r="F242" s="12" t="s">
        <v>707</v>
      </c>
      <c r="G242" s="12" t="s">
        <v>455</v>
      </c>
    </row>
    <row r="243" spans="1:7" s="5" customFormat="1" ht="15">
      <c r="A243" s="40" t="str">
        <f t="shared" si="44"/>
        <v>BU</v>
      </c>
      <c r="B243" s="12" t="s">
        <v>609</v>
      </c>
      <c r="C243" s="12" t="s">
        <v>29</v>
      </c>
      <c r="D243" s="12" t="s">
        <v>27</v>
      </c>
      <c r="E243" s="12" t="str">
        <f t="shared" si="41"/>
        <v>SGBULEV1+</v>
      </c>
      <c r="F243" s="12"/>
      <c r="G243" s="12" t="s">
        <v>456</v>
      </c>
    </row>
    <row r="244" spans="1:7" s="5" customFormat="1" ht="15">
      <c r="A244" s="40" t="str">
        <f t="shared" si="44"/>
        <v>BU</v>
      </c>
      <c r="B244" s="12" t="s">
        <v>609</v>
      </c>
      <c r="C244" s="12" t="s">
        <v>30</v>
      </c>
      <c r="D244" s="12" t="s">
        <v>26</v>
      </c>
      <c r="E244" s="12" t="str">
        <f t="shared" si="41"/>
        <v>SGBULEV1-</v>
      </c>
      <c r="F244" s="12"/>
      <c r="G244" s="12" t="s">
        <v>457</v>
      </c>
    </row>
    <row r="245" spans="1:7" s="5" customFormat="1" ht="15">
      <c r="A245" s="40" t="str">
        <f t="shared" si="44"/>
        <v>BU</v>
      </c>
      <c r="B245" s="12" t="s">
        <v>609</v>
      </c>
      <c r="C245" s="12" t="s">
        <v>198</v>
      </c>
      <c r="D245" s="12" t="s">
        <v>20</v>
      </c>
      <c r="E245" s="12" t="str">
        <f t="shared" si="41"/>
        <v>SGBULEI2+</v>
      </c>
      <c r="F245" s="12" t="s">
        <v>609</v>
      </c>
      <c r="G245" s="12" t="s">
        <v>458</v>
      </c>
    </row>
    <row r="246" spans="1:7" s="5" customFormat="1" ht="15">
      <c r="A246" s="40" t="str">
        <f t="shared" si="44"/>
        <v>BU</v>
      </c>
      <c r="B246" s="12" t="s">
        <v>609</v>
      </c>
      <c r="C246" s="12" t="s">
        <v>199</v>
      </c>
      <c r="D246" s="12" t="s">
        <v>2</v>
      </c>
      <c r="E246" s="12" t="str">
        <f t="shared" si="41"/>
        <v>SGBULEI2-</v>
      </c>
      <c r="F246" s="12" t="s">
        <v>707</v>
      </c>
      <c r="G246" s="12" t="s">
        <v>459</v>
      </c>
    </row>
    <row r="247" spans="1:7" s="5" customFormat="1" ht="15">
      <c r="A247" s="40" t="str">
        <f t="shared" si="44"/>
        <v>BU</v>
      </c>
      <c r="B247" s="12" t="s">
        <v>609</v>
      </c>
      <c r="C247" s="12" t="s">
        <v>31</v>
      </c>
      <c r="D247" s="12" t="s">
        <v>27</v>
      </c>
      <c r="E247" s="12" t="str">
        <f t="shared" si="41"/>
        <v>SGBULEV2+</v>
      </c>
      <c r="F247" s="12"/>
      <c r="G247" s="12" t="s">
        <v>460</v>
      </c>
    </row>
    <row r="248" spans="1:7" s="5" customFormat="1" ht="15">
      <c r="A248" s="40" t="str">
        <f t="shared" si="44"/>
        <v>BU</v>
      </c>
      <c r="B248" s="12" t="s">
        <v>609</v>
      </c>
      <c r="C248" s="12" t="s">
        <v>32</v>
      </c>
      <c r="D248" s="12" t="s">
        <v>26</v>
      </c>
      <c r="E248" s="12" t="str">
        <f t="shared" si="41"/>
        <v>SGBULEV2-</v>
      </c>
      <c r="F248" s="12"/>
      <c r="G248" s="12" t="s">
        <v>461</v>
      </c>
    </row>
    <row r="249" spans="1:7" s="19" customFormat="1" ht="15.75" thickBot="1">
      <c r="A249" s="50" t="str">
        <f t="shared" si="44"/>
        <v>BU</v>
      </c>
      <c r="B249" s="18"/>
      <c r="C249" s="18"/>
      <c r="D249" s="18"/>
      <c r="E249" s="18"/>
      <c r="F249" s="18"/>
      <c r="G249" s="18" t="s">
        <v>462</v>
      </c>
    </row>
    <row r="252" ht="13.5" thickBot="1">
      <c r="A252" s="54" t="s">
        <v>605</v>
      </c>
    </row>
    <row r="253" spans="1:7" s="22" customFormat="1" ht="15">
      <c r="A253" s="39" t="s">
        <v>604</v>
      </c>
      <c r="B253" s="10" t="s">
        <v>609</v>
      </c>
      <c r="C253" s="10" t="s">
        <v>200</v>
      </c>
      <c r="D253" s="10" t="s">
        <v>20</v>
      </c>
      <c r="E253" s="10" t="str">
        <f aca="true" t="shared" si="45" ref="E253:E268">CONCATENATE(B$3,A253,B253,C253)</f>
        <v>SGBULEI3+</v>
      </c>
      <c r="F253" s="10" t="s">
        <v>609</v>
      </c>
      <c r="G253" s="10" t="s">
        <v>463</v>
      </c>
    </row>
    <row r="254" spans="1:7" s="5" customFormat="1" ht="15">
      <c r="A254" s="40" t="str">
        <f aca="true" t="shared" si="46" ref="A254:A260">A253</f>
        <v>BU</v>
      </c>
      <c r="B254" s="12" t="str">
        <f aca="true" t="shared" si="47" ref="B254:B262">B253</f>
        <v>LE</v>
      </c>
      <c r="C254" s="12" t="s">
        <v>201</v>
      </c>
      <c r="D254" s="12" t="s">
        <v>2</v>
      </c>
      <c r="E254" s="12" t="str">
        <f t="shared" si="45"/>
        <v>SGBULEI3-</v>
      </c>
      <c r="F254" s="12" t="s">
        <v>708</v>
      </c>
      <c r="G254" s="12" t="s">
        <v>464</v>
      </c>
    </row>
    <row r="255" spans="1:7" s="5" customFormat="1" ht="15">
      <c r="A255" s="41" t="str">
        <f t="shared" si="46"/>
        <v>BU</v>
      </c>
      <c r="B255" s="14" t="str">
        <f t="shared" si="47"/>
        <v>LE</v>
      </c>
      <c r="C255" s="14" t="s">
        <v>36</v>
      </c>
      <c r="D255" s="14" t="s">
        <v>27</v>
      </c>
      <c r="E255" s="14" t="str">
        <f t="shared" si="45"/>
        <v>SGBULEV3+</v>
      </c>
      <c r="F255" s="14"/>
      <c r="G255" s="14" t="s">
        <v>465</v>
      </c>
    </row>
    <row r="256" spans="1:7" s="5" customFormat="1" ht="15">
      <c r="A256" s="40" t="str">
        <f t="shared" si="46"/>
        <v>BU</v>
      </c>
      <c r="B256" s="12" t="str">
        <f t="shared" si="47"/>
        <v>LE</v>
      </c>
      <c r="C256" s="12" t="s">
        <v>33</v>
      </c>
      <c r="D256" s="12" t="s">
        <v>26</v>
      </c>
      <c r="E256" s="12" t="str">
        <f t="shared" si="45"/>
        <v>SGBULEV3-</v>
      </c>
      <c r="F256" s="12"/>
      <c r="G256" s="12" t="s">
        <v>466</v>
      </c>
    </row>
    <row r="257" spans="1:7" s="5" customFormat="1" ht="15">
      <c r="A257" s="40" t="str">
        <f t="shared" si="46"/>
        <v>BU</v>
      </c>
      <c r="B257" s="12" t="str">
        <f t="shared" si="47"/>
        <v>LE</v>
      </c>
      <c r="C257" s="12" t="s">
        <v>202</v>
      </c>
      <c r="D257" s="12" t="s">
        <v>20</v>
      </c>
      <c r="E257" s="12" t="str">
        <f t="shared" si="45"/>
        <v>SGBULEI4+</v>
      </c>
      <c r="F257" s="12" t="s">
        <v>609</v>
      </c>
      <c r="G257" s="12" t="s">
        <v>467</v>
      </c>
    </row>
    <row r="258" spans="1:7" s="5" customFormat="1" ht="15">
      <c r="A258" s="40" t="str">
        <f t="shared" si="46"/>
        <v>BU</v>
      </c>
      <c r="B258" s="12" t="str">
        <f t="shared" si="47"/>
        <v>LE</v>
      </c>
      <c r="C258" s="12" t="s">
        <v>203</v>
      </c>
      <c r="D258" s="12" t="s">
        <v>2</v>
      </c>
      <c r="E258" s="12" t="str">
        <f t="shared" si="45"/>
        <v>SGBULEI4-</v>
      </c>
      <c r="F258" s="12" t="s">
        <v>708</v>
      </c>
      <c r="G258" s="12" t="s">
        <v>468</v>
      </c>
    </row>
    <row r="259" spans="1:7" s="5" customFormat="1" ht="15">
      <c r="A259" s="40" t="str">
        <f t="shared" si="46"/>
        <v>BU</v>
      </c>
      <c r="B259" s="12" t="str">
        <f t="shared" si="47"/>
        <v>LE</v>
      </c>
      <c r="C259" s="12" t="s">
        <v>34</v>
      </c>
      <c r="D259" s="12" t="s">
        <v>27</v>
      </c>
      <c r="E259" s="12" t="str">
        <f t="shared" si="45"/>
        <v>SGBULEV4+</v>
      </c>
      <c r="F259" s="12"/>
      <c r="G259" s="12" t="s">
        <v>469</v>
      </c>
    </row>
    <row r="260" spans="1:7" s="5" customFormat="1" ht="15">
      <c r="A260" s="40" t="str">
        <f t="shared" si="46"/>
        <v>BU</v>
      </c>
      <c r="B260" s="12" t="str">
        <f t="shared" si="47"/>
        <v>LE</v>
      </c>
      <c r="C260" s="12" t="s">
        <v>35</v>
      </c>
      <c r="D260" s="12" t="s">
        <v>26</v>
      </c>
      <c r="E260" s="12" t="str">
        <f t="shared" si="45"/>
        <v>SGBULEV4-</v>
      </c>
      <c r="F260" s="12"/>
      <c r="G260" s="12" t="s">
        <v>470</v>
      </c>
    </row>
    <row r="261" spans="1:7" s="5" customFormat="1" ht="15">
      <c r="A261" s="40" t="s">
        <v>604</v>
      </c>
      <c r="B261" s="12" t="str">
        <f t="shared" si="47"/>
        <v>LE</v>
      </c>
      <c r="C261" s="12" t="s">
        <v>351</v>
      </c>
      <c r="D261" s="12" t="s">
        <v>20</v>
      </c>
      <c r="E261" s="12" t="str">
        <f t="shared" si="45"/>
        <v>SGBULEI5+</v>
      </c>
      <c r="F261" s="12" t="s">
        <v>609</v>
      </c>
      <c r="G261" s="12" t="s">
        <v>471</v>
      </c>
    </row>
    <row r="262" spans="1:7" s="5" customFormat="1" ht="15">
      <c r="A262" s="40" t="str">
        <f aca="true" t="shared" si="48" ref="A262:A269">A261</f>
        <v>BU</v>
      </c>
      <c r="B262" s="12" t="str">
        <f t="shared" si="47"/>
        <v>LE</v>
      </c>
      <c r="C262" s="12" t="s">
        <v>352</v>
      </c>
      <c r="D262" s="12" t="s">
        <v>2</v>
      </c>
      <c r="E262" s="12" t="str">
        <f t="shared" si="45"/>
        <v>SGBULEI5-</v>
      </c>
      <c r="F262" s="12" t="s">
        <v>709</v>
      </c>
      <c r="G262" s="12" t="s">
        <v>472</v>
      </c>
    </row>
    <row r="263" spans="1:7" s="5" customFormat="1" ht="15">
      <c r="A263" s="40" t="str">
        <f t="shared" si="48"/>
        <v>BU</v>
      </c>
      <c r="B263" s="12" t="s">
        <v>609</v>
      </c>
      <c r="C263" s="12" t="s">
        <v>353</v>
      </c>
      <c r="D263" s="12" t="s">
        <v>27</v>
      </c>
      <c r="E263" s="12" t="str">
        <f t="shared" si="45"/>
        <v>SGBULEV5+</v>
      </c>
      <c r="F263" s="12"/>
      <c r="G263" s="12" t="s">
        <v>473</v>
      </c>
    </row>
    <row r="264" spans="1:7" s="5" customFormat="1" ht="15">
      <c r="A264" s="40" t="str">
        <f t="shared" si="48"/>
        <v>BU</v>
      </c>
      <c r="B264" s="12" t="s">
        <v>609</v>
      </c>
      <c r="C264" s="12" t="s">
        <v>354</v>
      </c>
      <c r="D264" s="12" t="s">
        <v>26</v>
      </c>
      <c r="E264" s="12" t="str">
        <f t="shared" si="45"/>
        <v>SGBULEV5-</v>
      </c>
      <c r="F264" s="12"/>
      <c r="G264" s="12" t="s">
        <v>474</v>
      </c>
    </row>
    <row r="265" spans="1:7" s="5" customFormat="1" ht="15">
      <c r="A265" s="40" t="str">
        <f t="shared" si="48"/>
        <v>BU</v>
      </c>
      <c r="B265" s="12" t="s">
        <v>609</v>
      </c>
      <c r="C265" s="12" t="s">
        <v>355</v>
      </c>
      <c r="D265" s="12" t="s">
        <v>20</v>
      </c>
      <c r="E265" s="12" t="str">
        <f t="shared" si="45"/>
        <v>SGBULEI6+</v>
      </c>
      <c r="F265" s="12" t="s">
        <v>609</v>
      </c>
      <c r="G265" s="12" t="s">
        <v>475</v>
      </c>
    </row>
    <row r="266" spans="1:7" s="5" customFormat="1" ht="15">
      <c r="A266" s="40" t="str">
        <f t="shared" si="48"/>
        <v>BU</v>
      </c>
      <c r="B266" s="12" t="s">
        <v>609</v>
      </c>
      <c r="C266" s="12" t="s">
        <v>356</v>
      </c>
      <c r="D266" s="12" t="s">
        <v>2</v>
      </c>
      <c r="E266" s="12" t="str">
        <f t="shared" si="45"/>
        <v>SGBULEI6-</v>
      </c>
      <c r="F266" s="12" t="s">
        <v>709</v>
      </c>
      <c r="G266" s="12" t="s">
        <v>476</v>
      </c>
    </row>
    <row r="267" spans="1:7" s="5" customFormat="1" ht="15">
      <c r="A267" s="40" t="str">
        <f t="shared" si="48"/>
        <v>BU</v>
      </c>
      <c r="B267" s="12" t="s">
        <v>609</v>
      </c>
      <c r="C267" s="12" t="s">
        <v>357</v>
      </c>
      <c r="D267" s="12" t="s">
        <v>27</v>
      </c>
      <c r="E267" s="12" t="str">
        <f t="shared" si="45"/>
        <v>SGBULEV6+</v>
      </c>
      <c r="F267" s="12"/>
      <c r="G267" s="12" t="s">
        <v>477</v>
      </c>
    </row>
    <row r="268" spans="1:7" s="5" customFormat="1" ht="15">
      <c r="A268" s="40" t="str">
        <f t="shared" si="48"/>
        <v>BU</v>
      </c>
      <c r="B268" s="12" t="s">
        <v>609</v>
      </c>
      <c r="C268" s="12" t="s">
        <v>358</v>
      </c>
      <c r="D268" s="12" t="s">
        <v>26</v>
      </c>
      <c r="E268" s="12" t="str">
        <f t="shared" si="45"/>
        <v>SGBULEV6-</v>
      </c>
      <c r="F268" s="12"/>
      <c r="G268" s="12" t="s">
        <v>478</v>
      </c>
    </row>
    <row r="269" spans="1:7" s="19" customFormat="1" ht="15.75" thickBot="1">
      <c r="A269" s="50" t="str">
        <f t="shared" si="48"/>
        <v>BU</v>
      </c>
      <c r="B269" s="18"/>
      <c r="C269" s="18"/>
      <c r="D269" s="18"/>
      <c r="E269" s="18"/>
      <c r="F269" s="18"/>
      <c r="G269" s="18" t="s">
        <v>479</v>
      </c>
    </row>
    <row r="272" ht="13.5" thickBot="1">
      <c r="A272" s="54" t="s">
        <v>605</v>
      </c>
    </row>
    <row r="273" spans="1:7" s="22" customFormat="1" ht="15">
      <c r="A273" s="39" t="s">
        <v>604</v>
      </c>
      <c r="B273" s="10" t="s">
        <v>609</v>
      </c>
      <c r="C273" s="10" t="s">
        <v>359</v>
      </c>
      <c r="D273" s="10" t="s">
        <v>20</v>
      </c>
      <c r="E273" s="10" t="str">
        <f aca="true" t="shared" si="49" ref="E273:E288">CONCATENATE(B$3,A273,B273,C273)</f>
        <v>SGBULEI7+</v>
      </c>
      <c r="F273" s="10" t="s">
        <v>609</v>
      </c>
      <c r="G273" s="10" t="s">
        <v>480</v>
      </c>
    </row>
    <row r="274" spans="1:7" s="5" customFormat="1" ht="15">
      <c r="A274" s="40" t="str">
        <f aca="true" t="shared" si="50" ref="A274:A280">A273</f>
        <v>BU</v>
      </c>
      <c r="B274" s="12" t="str">
        <f aca="true" t="shared" si="51" ref="B274:B282">B273</f>
        <v>LE</v>
      </c>
      <c r="C274" s="12" t="s">
        <v>360</v>
      </c>
      <c r="D274" s="12" t="s">
        <v>2</v>
      </c>
      <c r="E274" s="12" t="str">
        <f t="shared" si="49"/>
        <v>SGBULEI7-</v>
      </c>
      <c r="F274" s="12" t="s">
        <v>710</v>
      </c>
      <c r="G274" s="12" t="s">
        <v>481</v>
      </c>
    </row>
    <row r="275" spans="1:7" s="5" customFormat="1" ht="15">
      <c r="A275" s="41" t="str">
        <f t="shared" si="50"/>
        <v>BU</v>
      </c>
      <c r="B275" s="14" t="str">
        <f t="shared" si="51"/>
        <v>LE</v>
      </c>
      <c r="C275" s="14" t="s">
        <v>361</v>
      </c>
      <c r="D275" s="14" t="s">
        <v>27</v>
      </c>
      <c r="E275" s="14" t="str">
        <f t="shared" si="49"/>
        <v>SGBULEV7+</v>
      </c>
      <c r="F275" s="14"/>
      <c r="G275" s="14" t="s">
        <v>482</v>
      </c>
    </row>
    <row r="276" spans="1:7" s="5" customFormat="1" ht="15">
      <c r="A276" s="40" t="str">
        <f t="shared" si="50"/>
        <v>BU</v>
      </c>
      <c r="B276" s="12" t="str">
        <f t="shared" si="51"/>
        <v>LE</v>
      </c>
      <c r="C276" s="12" t="s">
        <v>362</v>
      </c>
      <c r="D276" s="12" t="s">
        <v>26</v>
      </c>
      <c r="E276" s="12" t="str">
        <f t="shared" si="49"/>
        <v>SGBULEV7-</v>
      </c>
      <c r="F276" s="12"/>
      <c r="G276" s="12" t="s">
        <v>483</v>
      </c>
    </row>
    <row r="277" spans="1:7" s="5" customFormat="1" ht="15">
      <c r="A277" s="40" t="str">
        <f t="shared" si="50"/>
        <v>BU</v>
      </c>
      <c r="B277" s="12" t="str">
        <f t="shared" si="51"/>
        <v>LE</v>
      </c>
      <c r="C277" s="12" t="s">
        <v>363</v>
      </c>
      <c r="D277" s="12" t="s">
        <v>20</v>
      </c>
      <c r="E277" s="12" t="str">
        <f t="shared" si="49"/>
        <v>SGBULEI8+</v>
      </c>
      <c r="F277" s="12" t="s">
        <v>609</v>
      </c>
      <c r="G277" s="12" t="s">
        <v>484</v>
      </c>
    </row>
    <row r="278" spans="1:7" s="5" customFormat="1" ht="15">
      <c r="A278" s="40" t="str">
        <f t="shared" si="50"/>
        <v>BU</v>
      </c>
      <c r="B278" s="12" t="str">
        <f t="shared" si="51"/>
        <v>LE</v>
      </c>
      <c r="C278" s="12" t="s">
        <v>364</v>
      </c>
      <c r="D278" s="12" t="s">
        <v>2</v>
      </c>
      <c r="E278" s="12" t="str">
        <f t="shared" si="49"/>
        <v>SGBULEI8-</v>
      </c>
      <c r="F278" s="12" t="s">
        <v>710</v>
      </c>
      <c r="G278" s="12" t="s">
        <v>485</v>
      </c>
    </row>
    <row r="279" spans="1:7" s="5" customFormat="1" ht="15">
      <c r="A279" s="40" t="str">
        <f t="shared" si="50"/>
        <v>BU</v>
      </c>
      <c r="B279" s="12" t="str">
        <f t="shared" si="51"/>
        <v>LE</v>
      </c>
      <c r="C279" s="12" t="s">
        <v>365</v>
      </c>
      <c r="D279" s="12" t="s">
        <v>27</v>
      </c>
      <c r="E279" s="12" t="str">
        <f t="shared" si="49"/>
        <v>SGBULEV8+</v>
      </c>
      <c r="F279" s="12"/>
      <c r="G279" s="12" t="s">
        <v>486</v>
      </c>
    </row>
    <row r="280" spans="1:7" s="5" customFormat="1" ht="15">
      <c r="A280" s="40" t="str">
        <f t="shared" si="50"/>
        <v>BU</v>
      </c>
      <c r="B280" s="12" t="str">
        <f t="shared" si="51"/>
        <v>LE</v>
      </c>
      <c r="C280" s="12" t="s">
        <v>366</v>
      </c>
      <c r="D280" s="12" t="s">
        <v>26</v>
      </c>
      <c r="E280" s="12" t="str">
        <f t="shared" si="49"/>
        <v>SGBULEV8-</v>
      </c>
      <c r="F280" s="12"/>
      <c r="G280" s="12" t="s">
        <v>487</v>
      </c>
    </row>
    <row r="281" spans="1:7" s="5" customFormat="1" ht="15">
      <c r="A281" s="40" t="s">
        <v>604</v>
      </c>
      <c r="B281" s="12" t="s">
        <v>610</v>
      </c>
      <c r="C281" s="12" t="s">
        <v>367</v>
      </c>
      <c r="D281" s="12" t="s">
        <v>20</v>
      </c>
      <c r="E281" s="12" t="str">
        <f t="shared" si="49"/>
        <v>SGBUREI9+</v>
      </c>
      <c r="F281" s="12" t="s">
        <v>610</v>
      </c>
      <c r="G281" s="12" t="s">
        <v>488</v>
      </c>
    </row>
    <row r="282" spans="1:7" s="5" customFormat="1" ht="15">
      <c r="A282" s="40" t="str">
        <f aca="true" t="shared" si="52" ref="A282:A289">A281</f>
        <v>BU</v>
      </c>
      <c r="B282" s="12" t="str">
        <f t="shared" si="51"/>
        <v>RE</v>
      </c>
      <c r="C282" s="12" t="s">
        <v>368</v>
      </c>
      <c r="D282" s="12" t="s">
        <v>2</v>
      </c>
      <c r="E282" s="12" t="str">
        <f t="shared" si="49"/>
        <v>SGBUREI9-</v>
      </c>
      <c r="F282" s="12" t="s">
        <v>711</v>
      </c>
      <c r="G282" s="12" t="s">
        <v>489</v>
      </c>
    </row>
    <row r="283" spans="1:7" s="5" customFormat="1" ht="15">
      <c r="A283" s="40" t="str">
        <f t="shared" si="52"/>
        <v>BU</v>
      </c>
      <c r="B283" s="12" t="s">
        <v>610</v>
      </c>
      <c r="C283" s="12" t="s">
        <v>369</v>
      </c>
      <c r="D283" s="12" t="s">
        <v>27</v>
      </c>
      <c r="E283" s="12" t="str">
        <f t="shared" si="49"/>
        <v>SGBUREV9+</v>
      </c>
      <c r="F283" s="12"/>
      <c r="G283" s="12" t="s">
        <v>490</v>
      </c>
    </row>
    <row r="284" spans="1:7" s="5" customFormat="1" ht="15">
      <c r="A284" s="40" t="str">
        <f t="shared" si="52"/>
        <v>BU</v>
      </c>
      <c r="B284" s="12" t="s">
        <v>610</v>
      </c>
      <c r="C284" s="12" t="s">
        <v>370</v>
      </c>
      <c r="D284" s="12" t="s">
        <v>26</v>
      </c>
      <c r="E284" s="12" t="str">
        <f t="shared" si="49"/>
        <v>SGBUREV9-</v>
      </c>
      <c r="F284" s="12"/>
      <c r="G284" s="12" t="s">
        <v>491</v>
      </c>
    </row>
    <row r="285" spans="1:7" s="5" customFormat="1" ht="15">
      <c r="A285" s="40" t="str">
        <f t="shared" si="52"/>
        <v>BU</v>
      </c>
      <c r="B285" s="12" t="s">
        <v>610</v>
      </c>
      <c r="C285" s="12" t="s">
        <v>371</v>
      </c>
      <c r="D285" s="12" t="s">
        <v>20</v>
      </c>
      <c r="E285" s="12" t="str">
        <f t="shared" si="49"/>
        <v>SGBUREI10+</v>
      </c>
      <c r="F285" s="12" t="s">
        <v>610</v>
      </c>
      <c r="G285" s="12" t="s">
        <v>492</v>
      </c>
    </row>
    <row r="286" spans="1:7" s="5" customFormat="1" ht="15">
      <c r="A286" s="40" t="str">
        <f t="shared" si="52"/>
        <v>BU</v>
      </c>
      <c r="B286" s="12" t="s">
        <v>610</v>
      </c>
      <c r="C286" s="12" t="s">
        <v>372</v>
      </c>
      <c r="D286" s="12" t="s">
        <v>2</v>
      </c>
      <c r="E286" s="12" t="str">
        <f t="shared" si="49"/>
        <v>SGBUREI10-</v>
      </c>
      <c r="F286" s="12" t="s">
        <v>711</v>
      </c>
      <c r="G286" s="12" t="s">
        <v>493</v>
      </c>
    </row>
    <row r="287" spans="1:7" s="5" customFormat="1" ht="15">
      <c r="A287" s="40" t="str">
        <f t="shared" si="52"/>
        <v>BU</v>
      </c>
      <c r="B287" s="12" t="s">
        <v>610</v>
      </c>
      <c r="C287" s="12" t="s">
        <v>373</v>
      </c>
      <c r="D287" s="12" t="s">
        <v>27</v>
      </c>
      <c r="E287" s="12" t="str">
        <f t="shared" si="49"/>
        <v>SGBUREV10+</v>
      </c>
      <c r="F287" s="12"/>
      <c r="G287" s="12" t="s">
        <v>494</v>
      </c>
    </row>
    <row r="288" spans="1:7" s="5" customFormat="1" ht="15">
      <c r="A288" s="40" t="str">
        <f t="shared" si="52"/>
        <v>BU</v>
      </c>
      <c r="B288" s="12" t="s">
        <v>610</v>
      </c>
      <c r="C288" s="12" t="s">
        <v>374</v>
      </c>
      <c r="D288" s="12" t="s">
        <v>26</v>
      </c>
      <c r="E288" s="12" t="str">
        <f t="shared" si="49"/>
        <v>SGBUREV10-</v>
      </c>
      <c r="F288" s="12"/>
      <c r="G288" s="12" t="s">
        <v>495</v>
      </c>
    </row>
    <row r="289" spans="1:7" s="19" customFormat="1" ht="15.75" thickBot="1">
      <c r="A289" s="50" t="str">
        <f t="shared" si="52"/>
        <v>BU</v>
      </c>
      <c r="B289" s="18"/>
      <c r="C289" s="18"/>
      <c r="D289" s="18"/>
      <c r="E289" s="18"/>
      <c r="F289" s="18"/>
      <c r="G289" s="18" t="s">
        <v>496</v>
      </c>
    </row>
    <row r="292" ht="13.5" thickBot="1">
      <c r="A292" s="54" t="s">
        <v>605</v>
      </c>
    </row>
    <row r="293" spans="1:7" s="22" customFormat="1" ht="15">
      <c r="A293" s="39" t="s">
        <v>604</v>
      </c>
      <c r="B293" s="10" t="s">
        <v>610</v>
      </c>
      <c r="C293" s="10" t="s">
        <v>563</v>
      </c>
      <c r="D293" s="10" t="s">
        <v>20</v>
      </c>
      <c r="E293" s="10" t="str">
        <f aca="true" t="shared" si="53" ref="E293:E308">CONCATENATE(B$3,A293,B293,C293)</f>
        <v>SGBUREI11+</v>
      </c>
      <c r="F293" s="10" t="s">
        <v>610</v>
      </c>
      <c r="G293" s="10" t="s">
        <v>497</v>
      </c>
    </row>
    <row r="294" spans="1:7" s="5" customFormat="1" ht="15">
      <c r="A294" s="40" t="str">
        <f aca="true" t="shared" si="54" ref="A294:A300">A293</f>
        <v>BU</v>
      </c>
      <c r="B294" s="12" t="str">
        <f aca="true" t="shared" si="55" ref="B294:B302">B293</f>
        <v>RE</v>
      </c>
      <c r="C294" s="12" t="s">
        <v>564</v>
      </c>
      <c r="D294" s="12" t="s">
        <v>2</v>
      </c>
      <c r="E294" s="12" t="str">
        <f t="shared" si="53"/>
        <v>SGBUREI11-</v>
      </c>
      <c r="F294" s="12" t="s">
        <v>708</v>
      </c>
      <c r="G294" s="12" t="s">
        <v>498</v>
      </c>
    </row>
    <row r="295" spans="1:7" s="5" customFormat="1" ht="15">
      <c r="A295" s="41" t="str">
        <f t="shared" si="54"/>
        <v>BU</v>
      </c>
      <c r="B295" s="14" t="str">
        <f t="shared" si="55"/>
        <v>RE</v>
      </c>
      <c r="C295" s="14" t="s">
        <v>565</v>
      </c>
      <c r="D295" s="14" t="s">
        <v>27</v>
      </c>
      <c r="E295" s="14" t="str">
        <f t="shared" si="53"/>
        <v>SGBUREV11+</v>
      </c>
      <c r="F295" s="14"/>
      <c r="G295" s="14" t="s">
        <v>499</v>
      </c>
    </row>
    <row r="296" spans="1:7" s="5" customFormat="1" ht="15">
      <c r="A296" s="40" t="str">
        <f t="shared" si="54"/>
        <v>BU</v>
      </c>
      <c r="B296" s="12" t="str">
        <f t="shared" si="55"/>
        <v>RE</v>
      </c>
      <c r="C296" s="12" t="s">
        <v>566</v>
      </c>
      <c r="D296" s="12" t="s">
        <v>26</v>
      </c>
      <c r="E296" s="12" t="str">
        <f t="shared" si="53"/>
        <v>SGBUREV11-</v>
      </c>
      <c r="F296" s="12"/>
      <c r="G296" s="12" t="s">
        <v>500</v>
      </c>
    </row>
    <row r="297" spans="1:7" s="5" customFormat="1" ht="15">
      <c r="A297" s="40" t="str">
        <f t="shared" si="54"/>
        <v>BU</v>
      </c>
      <c r="B297" s="12" t="str">
        <f t="shared" si="55"/>
        <v>RE</v>
      </c>
      <c r="C297" s="12" t="s">
        <v>567</v>
      </c>
      <c r="D297" s="12" t="s">
        <v>20</v>
      </c>
      <c r="E297" s="12" t="str">
        <f t="shared" si="53"/>
        <v>SGBUREI12+</v>
      </c>
      <c r="F297" s="12" t="s">
        <v>610</v>
      </c>
      <c r="G297" s="12" t="s">
        <v>501</v>
      </c>
    </row>
    <row r="298" spans="1:7" s="5" customFormat="1" ht="15">
      <c r="A298" s="40" t="str">
        <f t="shared" si="54"/>
        <v>BU</v>
      </c>
      <c r="B298" s="12" t="str">
        <f t="shared" si="55"/>
        <v>RE</v>
      </c>
      <c r="C298" s="12" t="s">
        <v>568</v>
      </c>
      <c r="D298" s="12" t="s">
        <v>2</v>
      </c>
      <c r="E298" s="12" t="str">
        <f t="shared" si="53"/>
        <v>SGBUREI12-</v>
      </c>
      <c r="F298" s="12" t="s">
        <v>708</v>
      </c>
      <c r="G298" s="12" t="s">
        <v>502</v>
      </c>
    </row>
    <row r="299" spans="1:7" s="5" customFormat="1" ht="15">
      <c r="A299" s="40" t="str">
        <f t="shared" si="54"/>
        <v>BU</v>
      </c>
      <c r="B299" s="12" t="str">
        <f t="shared" si="55"/>
        <v>RE</v>
      </c>
      <c r="C299" s="12" t="s">
        <v>569</v>
      </c>
      <c r="D299" s="12" t="s">
        <v>27</v>
      </c>
      <c r="E299" s="12" t="str">
        <f t="shared" si="53"/>
        <v>SGBUREV12+</v>
      </c>
      <c r="F299" s="12"/>
      <c r="G299" s="12" t="s">
        <v>503</v>
      </c>
    </row>
    <row r="300" spans="1:7" s="5" customFormat="1" ht="15">
      <c r="A300" s="40" t="str">
        <f t="shared" si="54"/>
        <v>BU</v>
      </c>
      <c r="B300" s="12" t="str">
        <f t="shared" si="55"/>
        <v>RE</v>
      </c>
      <c r="C300" s="12" t="s">
        <v>570</v>
      </c>
      <c r="D300" s="12" t="s">
        <v>26</v>
      </c>
      <c r="E300" s="12" t="str">
        <f t="shared" si="53"/>
        <v>SGBUREV12-</v>
      </c>
      <c r="F300" s="12"/>
      <c r="G300" s="12" t="s">
        <v>504</v>
      </c>
    </row>
    <row r="301" spans="1:7" s="5" customFormat="1" ht="15">
      <c r="A301" s="40" t="s">
        <v>604</v>
      </c>
      <c r="B301" s="12" t="str">
        <f t="shared" si="55"/>
        <v>RE</v>
      </c>
      <c r="C301" s="12" t="s">
        <v>571</v>
      </c>
      <c r="D301" s="12" t="s">
        <v>20</v>
      </c>
      <c r="E301" s="12" t="str">
        <f t="shared" si="53"/>
        <v>SGBUREI13+</v>
      </c>
      <c r="F301" s="12" t="s">
        <v>610</v>
      </c>
      <c r="G301" s="12" t="s">
        <v>505</v>
      </c>
    </row>
    <row r="302" spans="1:7" s="5" customFormat="1" ht="15">
      <c r="A302" s="40" t="str">
        <f aca="true" t="shared" si="56" ref="A302:A309">A301</f>
        <v>BU</v>
      </c>
      <c r="B302" s="12" t="str">
        <f t="shared" si="55"/>
        <v>RE</v>
      </c>
      <c r="C302" s="12" t="s">
        <v>572</v>
      </c>
      <c r="D302" s="12" t="s">
        <v>2</v>
      </c>
      <c r="E302" s="12" t="str">
        <f t="shared" si="53"/>
        <v>SGBUREI13-</v>
      </c>
      <c r="F302" s="12" t="s">
        <v>709</v>
      </c>
      <c r="G302" s="12" t="s">
        <v>506</v>
      </c>
    </row>
    <row r="303" spans="1:7" s="5" customFormat="1" ht="15">
      <c r="A303" s="40" t="str">
        <f t="shared" si="56"/>
        <v>BU</v>
      </c>
      <c r="B303" s="12" t="s">
        <v>610</v>
      </c>
      <c r="C303" s="12" t="s">
        <v>573</v>
      </c>
      <c r="D303" s="12" t="s">
        <v>27</v>
      </c>
      <c r="E303" s="12" t="str">
        <f t="shared" si="53"/>
        <v>SGBUREV13+</v>
      </c>
      <c r="F303" s="12"/>
      <c r="G303" s="12" t="s">
        <v>507</v>
      </c>
    </row>
    <row r="304" spans="1:7" s="5" customFormat="1" ht="15">
      <c r="A304" s="40" t="str">
        <f t="shared" si="56"/>
        <v>BU</v>
      </c>
      <c r="B304" s="12" t="s">
        <v>610</v>
      </c>
      <c r="C304" s="12" t="s">
        <v>574</v>
      </c>
      <c r="D304" s="12" t="s">
        <v>26</v>
      </c>
      <c r="E304" s="12" t="str">
        <f t="shared" si="53"/>
        <v>SGBUREV13-</v>
      </c>
      <c r="F304" s="12"/>
      <c r="G304" s="12" t="s">
        <v>508</v>
      </c>
    </row>
    <row r="305" spans="1:7" s="5" customFormat="1" ht="15">
      <c r="A305" s="40" t="str">
        <f t="shared" si="56"/>
        <v>BU</v>
      </c>
      <c r="B305" s="12" t="s">
        <v>610</v>
      </c>
      <c r="C305" s="12" t="s">
        <v>575</v>
      </c>
      <c r="D305" s="12" t="s">
        <v>20</v>
      </c>
      <c r="E305" s="12" t="str">
        <f t="shared" si="53"/>
        <v>SGBUREI14+</v>
      </c>
      <c r="F305" s="12" t="s">
        <v>610</v>
      </c>
      <c r="G305" s="12" t="s">
        <v>509</v>
      </c>
    </row>
    <row r="306" spans="1:7" s="5" customFormat="1" ht="15">
      <c r="A306" s="40" t="str">
        <f t="shared" si="56"/>
        <v>BU</v>
      </c>
      <c r="B306" s="12" t="s">
        <v>610</v>
      </c>
      <c r="C306" s="12" t="s">
        <v>576</v>
      </c>
      <c r="D306" s="12" t="s">
        <v>2</v>
      </c>
      <c r="E306" s="12" t="str">
        <f t="shared" si="53"/>
        <v>SGBUREI14-</v>
      </c>
      <c r="F306" s="12" t="s">
        <v>709</v>
      </c>
      <c r="G306" s="12" t="s">
        <v>510</v>
      </c>
    </row>
    <row r="307" spans="1:7" s="5" customFormat="1" ht="15">
      <c r="A307" s="40" t="str">
        <f t="shared" si="56"/>
        <v>BU</v>
      </c>
      <c r="B307" s="12" t="s">
        <v>610</v>
      </c>
      <c r="C307" s="12" t="s">
        <v>577</v>
      </c>
      <c r="D307" s="12" t="s">
        <v>27</v>
      </c>
      <c r="E307" s="12" t="str">
        <f t="shared" si="53"/>
        <v>SGBUREV14+</v>
      </c>
      <c r="F307" s="12"/>
      <c r="G307" s="12" t="s">
        <v>511</v>
      </c>
    </row>
    <row r="308" spans="1:7" s="5" customFormat="1" ht="15">
      <c r="A308" s="40" t="str">
        <f t="shared" si="56"/>
        <v>BU</v>
      </c>
      <c r="B308" s="12" t="s">
        <v>610</v>
      </c>
      <c r="C308" s="12" t="s">
        <v>578</v>
      </c>
      <c r="D308" s="12" t="s">
        <v>26</v>
      </c>
      <c r="E308" s="12" t="str">
        <f t="shared" si="53"/>
        <v>SGBUREV14-</v>
      </c>
      <c r="F308" s="12"/>
      <c r="G308" s="12" t="s">
        <v>512</v>
      </c>
    </row>
    <row r="309" spans="1:7" s="19" customFormat="1" ht="15.75" thickBot="1">
      <c r="A309" s="50" t="str">
        <f t="shared" si="56"/>
        <v>BU</v>
      </c>
      <c r="B309" s="18"/>
      <c r="C309" s="18"/>
      <c r="D309" s="18"/>
      <c r="E309" s="18"/>
      <c r="F309" s="18"/>
      <c r="G309" s="18"/>
    </row>
    <row r="312" ht="13.5" thickBot="1">
      <c r="A312" s="54" t="s">
        <v>605</v>
      </c>
    </row>
    <row r="313" spans="1:7" s="22" customFormat="1" ht="15">
      <c r="A313" s="39" t="s">
        <v>604</v>
      </c>
      <c r="B313" s="10" t="s">
        <v>610</v>
      </c>
      <c r="C313" s="10" t="s">
        <v>579</v>
      </c>
      <c r="D313" s="10" t="s">
        <v>20</v>
      </c>
      <c r="E313" s="10" t="str">
        <f aca="true" t="shared" si="57" ref="E313:E328">CONCATENATE(B$3,A313,B313,C313)</f>
        <v>SGBUREI15+</v>
      </c>
      <c r="F313" s="10" t="s">
        <v>610</v>
      </c>
      <c r="G313" s="10" t="s">
        <v>513</v>
      </c>
    </row>
    <row r="314" spans="1:7" s="5" customFormat="1" ht="15">
      <c r="A314" s="40" t="str">
        <f aca="true" t="shared" si="58" ref="A314:A320">A313</f>
        <v>BU</v>
      </c>
      <c r="B314" s="12" t="str">
        <f aca="true" t="shared" si="59" ref="B314:B322">B313</f>
        <v>RE</v>
      </c>
      <c r="C314" s="12" t="s">
        <v>580</v>
      </c>
      <c r="D314" s="12" t="s">
        <v>2</v>
      </c>
      <c r="E314" s="12" t="str">
        <f t="shared" si="57"/>
        <v>SGBUREI15-</v>
      </c>
      <c r="F314" s="12" t="s">
        <v>710</v>
      </c>
      <c r="G314" s="12" t="s">
        <v>514</v>
      </c>
    </row>
    <row r="315" spans="1:7" s="5" customFormat="1" ht="15">
      <c r="A315" s="41" t="str">
        <f t="shared" si="58"/>
        <v>BU</v>
      </c>
      <c r="B315" s="14" t="str">
        <f t="shared" si="59"/>
        <v>RE</v>
      </c>
      <c r="C315" s="14" t="s">
        <v>581</v>
      </c>
      <c r="D315" s="14" t="s">
        <v>27</v>
      </c>
      <c r="E315" s="14" t="str">
        <f t="shared" si="57"/>
        <v>SGBUREV15+</v>
      </c>
      <c r="F315" s="14"/>
      <c r="G315" s="14" t="s">
        <v>515</v>
      </c>
    </row>
    <row r="316" spans="1:7" s="5" customFormat="1" ht="15">
      <c r="A316" s="40" t="str">
        <f t="shared" si="58"/>
        <v>BU</v>
      </c>
      <c r="B316" s="12" t="str">
        <f t="shared" si="59"/>
        <v>RE</v>
      </c>
      <c r="C316" s="12" t="s">
        <v>582</v>
      </c>
      <c r="D316" s="12" t="s">
        <v>26</v>
      </c>
      <c r="E316" s="12" t="str">
        <f t="shared" si="57"/>
        <v>SGBUREV15-</v>
      </c>
      <c r="F316" s="12"/>
      <c r="G316" s="12" t="s">
        <v>516</v>
      </c>
    </row>
    <row r="317" spans="1:7" s="5" customFormat="1" ht="15">
      <c r="A317" s="40" t="str">
        <f t="shared" si="58"/>
        <v>BU</v>
      </c>
      <c r="B317" s="12" t="str">
        <f t="shared" si="59"/>
        <v>RE</v>
      </c>
      <c r="C317" s="12" t="s">
        <v>583</v>
      </c>
      <c r="D317" s="12" t="s">
        <v>20</v>
      </c>
      <c r="E317" s="12" t="str">
        <f t="shared" si="57"/>
        <v>SGBUREI16+</v>
      </c>
      <c r="F317" s="12" t="s">
        <v>610</v>
      </c>
      <c r="G317" s="12" t="s">
        <v>517</v>
      </c>
    </row>
    <row r="318" spans="1:7" s="5" customFormat="1" ht="15">
      <c r="A318" s="40" t="str">
        <f t="shared" si="58"/>
        <v>BU</v>
      </c>
      <c r="B318" s="12" t="str">
        <f t="shared" si="59"/>
        <v>RE</v>
      </c>
      <c r="C318" s="12" t="s">
        <v>584</v>
      </c>
      <c r="D318" s="12" t="s">
        <v>2</v>
      </c>
      <c r="E318" s="12" t="str">
        <f t="shared" si="57"/>
        <v>SGBUREI16-</v>
      </c>
      <c r="F318" s="12" t="s">
        <v>710</v>
      </c>
      <c r="G318" s="12" t="s">
        <v>518</v>
      </c>
    </row>
    <row r="319" spans="1:7" s="5" customFormat="1" ht="15">
      <c r="A319" s="40" t="str">
        <f t="shared" si="58"/>
        <v>BU</v>
      </c>
      <c r="B319" s="12" t="str">
        <f t="shared" si="59"/>
        <v>RE</v>
      </c>
      <c r="C319" s="12" t="s">
        <v>585</v>
      </c>
      <c r="D319" s="12" t="s">
        <v>27</v>
      </c>
      <c r="E319" s="12" t="str">
        <f t="shared" si="57"/>
        <v>SGBUREV16+</v>
      </c>
      <c r="F319" s="12"/>
      <c r="G319" s="12" t="s">
        <v>519</v>
      </c>
    </row>
    <row r="320" spans="1:7" s="5" customFormat="1" ht="15">
      <c r="A320" s="40" t="str">
        <f t="shared" si="58"/>
        <v>BU</v>
      </c>
      <c r="B320" s="12" t="str">
        <f t="shared" si="59"/>
        <v>RE</v>
      </c>
      <c r="C320" s="12" t="s">
        <v>586</v>
      </c>
      <c r="D320" s="12" t="s">
        <v>26</v>
      </c>
      <c r="E320" s="12" t="str">
        <f t="shared" si="57"/>
        <v>SGBUREV16-</v>
      </c>
      <c r="F320" s="12"/>
      <c r="G320" s="12" t="s">
        <v>520</v>
      </c>
    </row>
    <row r="321" spans="1:7" s="5" customFormat="1" ht="15">
      <c r="A321" s="40" t="s">
        <v>604</v>
      </c>
      <c r="B321" s="12" t="s">
        <v>706</v>
      </c>
      <c r="C321" s="12" t="s">
        <v>587</v>
      </c>
      <c r="D321" s="12" t="s">
        <v>20</v>
      </c>
      <c r="E321" s="12" t="str">
        <f t="shared" si="57"/>
        <v>SGBUTCI17+</v>
      </c>
      <c r="F321" s="12" t="s">
        <v>609</v>
      </c>
      <c r="G321" s="12" t="s">
        <v>521</v>
      </c>
    </row>
    <row r="322" spans="1:7" s="5" customFormat="1" ht="15">
      <c r="A322" s="40" t="str">
        <f aca="true" t="shared" si="60" ref="A322:A329">A321</f>
        <v>BU</v>
      </c>
      <c r="B322" s="12" t="str">
        <f t="shared" si="59"/>
        <v>TC</v>
      </c>
      <c r="C322" s="12" t="s">
        <v>588</v>
      </c>
      <c r="D322" s="12" t="s">
        <v>2</v>
      </c>
      <c r="E322" s="12" t="str">
        <f t="shared" si="57"/>
        <v>SGBUTCI17-</v>
      </c>
      <c r="F322" s="12" t="s">
        <v>712</v>
      </c>
      <c r="G322" s="12" t="s">
        <v>522</v>
      </c>
    </row>
    <row r="323" spans="1:7" s="5" customFormat="1" ht="15">
      <c r="A323" s="40" t="str">
        <f t="shared" si="60"/>
        <v>BU</v>
      </c>
      <c r="B323" s="12" t="s">
        <v>706</v>
      </c>
      <c r="C323" s="12" t="s">
        <v>589</v>
      </c>
      <c r="D323" s="12" t="s">
        <v>27</v>
      </c>
      <c r="E323" s="12" t="str">
        <f t="shared" si="57"/>
        <v>SGBUTCV17+</v>
      </c>
      <c r="F323" s="12"/>
      <c r="G323" s="12" t="s">
        <v>523</v>
      </c>
    </row>
    <row r="324" spans="1:7" s="5" customFormat="1" ht="15">
      <c r="A324" s="40" t="str">
        <f t="shared" si="60"/>
        <v>BU</v>
      </c>
      <c r="B324" s="12" t="s">
        <v>706</v>
      </c>
      <c r="C324" s="12" t="s">
        <v>590</v>
      </c>
      <c r="D324" s="12" t="s">
        <v>26</v>
      </c>
      <c r="E324" s="12" t="str">
        <f t="shared" si="57"/>
        <v>SGBUTCV17-</v>
      </c>
      <c r="F324" s="12"/>
      <c r="G324" s="12" t="s">
        <v>524</v>
      </c>
    </row>
    <row r="325" spans="1:7" s="5" customFormat="1" ht="15">
      <c r="A325" s="40" t="str">
        <f t="shared" si="60"/>
        <v>BU</v>
      </c>
      <c r="B325" s="12" t="s">
        <v>706</v>
      </c>
      <c r="C325" s="12" t="s">
        <v>591</v>
      </c>
      <c r="D325" s="12" t="s">
        <v>20</v>
      </c>
      <c r="E325" s="12" t="str">
        <f t="shared" si="57"/>
        <v>SGBUTCI18+</v>
      </c>
      <c r="F325" s="12" t="s">
        <v>610</v>
      </c>
      <c r="G325" s="12" t="s">
        <v>525</v>
      </c>
    </row>
    <row r="326" spans="1:7" s="5" customFormat="1" ht="15">
      <c r="A326" s="40" t="str">
        <f t="shared" si="60"/>
        <v>BU</v>
      </c>
      <c r="B326" s="12" t="s">
        <v>706</v>
      </c>
      <c r="C326" s="12" t="s">
        <v>592</v>
      </c>
      <c r="D326" s="12" t="s">
        <v>2</v>
      </c>
      <c r="E326" s="12" t="str">
        <f t="shared" si="57"/>
        <v>SGBUTCI18-</v>
      </c>
      <c r="F326" s="12" t="s">
        <v>712</v>
      </c>
      <c r="G326" s="12" t="s">
        <v>526</v>
      </c>
    </row>
    <row r="327" spans="1:7" s="5" customFormat="1" ht="15">
      <c r="A327" s="40" t="str">
        <f t="shared" si="60"/>
        <v>BU</v>
      </c>
      <c r="B327" s="12" t="s">
        <v>706</v>
      </c>
      <c r="C327" s="12" t="s">
        <v>593</v>
      </c>
      <c r="D327" s="12" t="s">
        <v>27</v>
      </c>
      <c r="E327" s="12" t="str">
        <f t="shared" si="57"/>
        <v>SGBUTCV18+</v>
      </c>
      <c r="F327" s="12"/>
      <c r="G327" s="12" t="s">
        <v>527</v>
      </c>
    </row>
    <row r="328" spans="1:7" s="5" customFormat="1" ht="15">
      <c r="A328" s="40" t="str">
        <f t="shared" si="60"/>
        <v>BU</v>
      </c>
      <c r="B328" s="12" t="s">
        <v>706</v>
      </c>
      <c r="C328" s="12" t="s">
        <v>594</v>
      </c>
      <c r="D328" s="12" t="s">
        <v>26</v>
      </c>
      <c r="E328" s="12" t="str">
        <f t="shared" si="57"/>
        <v>SGBUTCV18-</v>
      </c>
      <c r="F328" s="12"/>
      <c r="G328" s="12" t="s">
        <v>528</v>
      </c>
    </row>
    <row r="329" spans="1:7" s="19" customFormat="1" ht="15.75" thickBot="1">
      <c r="A329" s="50" t="str">
        <f t="shared" si="60"/>
        <v>BU</v>
      </c>
      <c r="B329" s="18"/>
      <c r="C329" s="18"/>
      <c r="D329" s="18"/>
      <c r="E329" s="18"/>
      <c r="F329" s="18"/>
      <c r="G329" s="18"/>
    </row>
    <row r="332" ht="13.5" thickBot="1">
      <c r="A332" s="54"/>
    </row>
    <row r="333" spans="1:7" s="22" customFormat="1" ht="15">
      <c r="A333" s="39" t="s">
        <v>206</v>
      </c>
      <c r="B333" s="10" t="s">
        <v>17</v>
      </c>
      <c r="C333" s="10" t="s">
        <v>596</v>
      </c>
      <c r="D333" s="10" t="s">
        <v>20</v>
      </c>
      <c r="E333" s="10" t="str">
        <f aca="true" t="shared" si="61" ref="E333:E348">CONCATENATE(B$3,A333,B333,C333)</f>
        <v>SG AI19+</v>
      </c>
      <c r="F333" s="12" t="s">
        <v>86</v>
      </c>
      <c r="G333" s="10" t="s">
        <v>529</v>
      </c>
    </row>
    <row r="334" spans="1:7" s="5" customFormat="1" ht="15">
      <c r="A334" s="40" t="str">
        <f aca="true" t="shared" si="62" ref="A334:A340">A333</f>
        <v> </v>
      </c>
      <c r="B334" s="12" t="str">
        <f aca="true" t="shared" si="63" ref="B334:B342">B333</f>
        <v>A</v>
      </c>
      <c r="C334" s="12" t="s">
        <v>597</v>
      </c>
      <c r="D334" s="12" t="s">
        <v>2</v>
      </c>
      <c r="E334" s="12" t="str">
        <f t="shared" si="61"/>
        <v>SG AI19-</v>
      </c>
      <c r="F334" s="12" t="s">
        <v>86</v>
      </c>
      <c r="G334" s="12" t="s">
        <v>530</v>
      </c>
    </row>
    <row r="335" spans="1:7" s="5" customFormat="1" ht="15">
      <c r="A335" s="41" t="str">
        <f t="shared" si="62"/>
        <v> </v>
      </c>
      <c r="B335" s="14" t="str">
        <f t="shared" si="63"/>
        <v>A</v>
      </c>
      <c r="C335" s="14" t="s">
        <v>598</v>
      </c>
      <c r="D335" s="14" t="s">
        <v>27</v>
      </c>
      <c r="E335" s="14" t="str">
        <f t="shared" si="61"/>
        <v>SG AV19+</v>
      </c>
      <c r="F335" s="12" t="s">
        <v>86</v>
      </c>
      <c r="G335" s="14" t="s">
        <v>531</v>
      </c>
    </row>
    <row r="336" spans="1:7" s="5" customFormat="1" ht="15">
      <c r="A336" s="40" t="str">
        <f t="shared" si="62"/>
        <v> </v>
      </c>
      <c r="B336" s="12" t="str">
        <f t="shared" si="63"/>
        <v>A</v>
      </c>
      <c r="C336" s="12" t="s">
        <v>599</v>
      </c>
      <c r="D336" s="12" t="s">
        <v>26</v>
      </c>
      <c r="E336" s="12" t="str">
        <f t="shared" si="61"/>
        <v>SG AV19-</v>
      </c>
      <c r="F336" s="12" t="s">
        <v>86</v>
      </c>
      <c r="G336" s="12" t="s">
        <v>532</v>
      </c>
    </row>
    <row r="337" spans="1:7" s="5" customFormat="1" ht="15">
      <c r="A337" s="40" t="str">
        <f t="shared" si="62"/>
        <v> </v>
      </c>
      <c r="B337" s="12" t="str">
        <f t="shared" si="63"/>
        <v>A</v>
      </c>
      <c r="C337" s="12" t="s">
        <v>600</v>
      </c>
      <c r="D337" s="12" t="s">
        <v>20</v>
      </c>
      <c r="E337" s="12" t="str">
        <f t="shared" si="61"/>
        <v>SG AI20+</v>
      </c>
      <c r="F337" s="12" t="s">
        <v>86</v>
      </c>
      <c r="G337" s="12" t="s">
        <v>533</v>
      </c>
    </row>
    <row r="338" spans="1:7" s="5" customFormat="1" ht="15">
      <c r="A338" s="40" t="str">
        <f t="shared" si="62"/>
        <v> </v>
      </c>
      <c r="B338" s="12" t="str">
        <f t="shared" si="63"/>
        <v>A</v>
      </c>
      <c r="C338" s="12" t="s">
        <v>601</v>
      </c>
      <c r="D338" s="12" t="s">
        <v>2</v>
      </c>
      <c r="E338" s="12" t="str">
        <f t="shared" si="61"/>
        <v>SG AI20-</v>
      </c>
      <c r="F338" s="12" t="s">
        <v>86</v>
      </c>
      <c r="G338" s="12" t="s">
        <v>534</v>
      </c>
    </row>
    <row r="339" spans="1:7" s="5" customFormat="1" ht="15">
      <c r="A339" s="40" t="str">
        <f t="shared" si="62"/>
        <v> </v>
      </c>
      <c r="B339" s="12" t="str">
        <f t="shared" si="63"/>
        <v>A</v>
      </c>
      <c r="C339" s="12" t="s">
        <v>602</v>
      </c>
      <c r="D339" s="12" t="s">
        <v>27</v>
      </c>
      <c r="E339" s="12" t="str">
        <f t="shared" si="61"/>
        <v>SG AV20+</v>
      </c>
      <c r="F339" s="12" t="s">
        <v>86</v>
      </c>
      <c r="G339" s="12" t="s">
        <v>535</v>
      </c>
    </row>
    <row r="340" spans="1:7" s="5" customFormat="1" ht="15">
      <c r="A340" s="40" t="str">
        <f t="shared" si="62"/>
        <v> </v>
      </c>
      <c r="B340" s="12" t="str">
        <f t="shared" si="63"/>
        <v>A</v>
      </c>
      <c r="C340" s="12" t="s">
        <v>603</v>
      </c>
      <c r="D340" s="12" t="s">
        <v>26</v>
      </c>
      <c r="E340" s="12" t="str">
        <f t="shared" si="61"/>
        <v>SG AV20-</v>
      </c>
      <c r="F340" s="12" t="s">
        <v>86</v>
      </c>
      <c r="G340" s="12" t="s">
        <v>536</v>
      </c>
    </row>
    <row r="341" spans="1:7" s="5" customFormat="1" ht="15">
      <c r="A341" s="40" t="s">
        <v>206</v>
      </c>
      <c r="B341" s="12" t="str">
        <f t="shared" si="63"/>
        <v>A</v>
      </c>
      <c r="C341" s="12" t="s">
        <v>200</v>
      </c>
      <c r="D341" s="12" t="s">
        <v>20</v>
      </c>
      <c r="E341" s="12" t="str">
        <f t="shared" si="61"/>
        <v>SG AI3+</v>
      </c>
      <c r="F341" s="12" t="s">
        <v>86</v>
      </c>
      <c r="G341" s="12" t="s">
        <v>537</v>
      </c>
    </row>
    <row r="342" spans="1:7" s="5" customFormat="1" ht="15">
      <c r="A342" s="40" t="str">
        <f aca="true" t="shared" si="64" ref="A342:A349">A341</f>
        <v> </v>
      </c>
      <c r="B342" s="12" t="str">
        <f t="shared" si="63"/>
        <v>A</v>
      </c>
      <c r="C342" s="12" t="s">
        <v>201</v>
      </c>
      <c r="D342" s="12" t="s">
        <v>2</v>
      </c>
      <c r="E342" s="12" t="str">
        <f t="shared" si="61"/>
        <v>SG AI3-</v>
      </c>
      <c r="F342" s="12" t="s">
        <v>86</v>
      </c>
      <c r="G342" s="12" t="s">
        <v>538</v>
      </c>
    </row>
    <row r="343" spans="1:7" s="5" customFormat="1" ht="15">
      <c r="A343" s="40" t="str">
        <f t="shared" si="64"/>
        <v> </v>
      </c>
      <c r="B343" s="12" t="s">
        <v>17</v>
      </c>
      <c r="C343" s="12" t="s">
        <v>36</v>
      </c>
      <c r="D343" s="12" t="s">
        <v>27</v>
      </c>
      <c r="E343" s="12" t="str">
        <f t="shared" si="61"/>
        <v>SG AV3+</v>
      </c>
      <c r="F343" s="12" t="s">
        <v>86</v>
      </c>
      <c r="G343" s="12" t="s">
        <v>539</v>
      </c>
    </row>
    <row r="344" spans="1:7" s="5" customFormat="1" ht="15">
      <c r="A344" s="40" t="str">
        <f t="shared" si="64"/>
        <v> </v>
      </c>
      <c r="B344" s="12" t="s">
        <v>17</v>
      </c>
      <c r="C344" s="12" t="s">
        <v>33</v>
      </c>
      <c r="D344" s="12" t="s">
        <v>26</v>
      </c>
      <c r="E344" s="12" t="str">
        <f t="shared" si="61"/>
        <v>SG AV3-</v>
      </c>
      <c r="F344" s="12" t="s">
        <v>86</v>
      </c>
      <c r="G344" s="12" t="s">
        <v>540</v>
      </c>
    </row>
    <row r="345" spans="1:7" s="5" customFormat="1" ht="15">
      <c r="A345" s="40" t="str">
        <f t="shared" si="64"/>
        <v> </v>
      </c>
      <c r="B345" s="12" t="s">
        <v>17</v>
      </c>
      <c r="C345" s="12" t="s">
        <v>202</v>
      </c>
      <c r="D345" s="12" t="s">
        <v>20</v>
      </c>
      <c r="E345" s="12" t="str">
        <f t="shared" si="61"/>
        <v>SG AI4+</v>
      </c>
      <c r="F345" s="12" t="s">
        <v>86</v>
      </c>
      <c r="G345" s="12" t="s">
        <v>541</v>
      </c>
    </row>
    <row r="346" spans="1:7" s="5" customFormat="1" ht="15">
      <c r="A346" s="40" t="str">
        <f t="shared" si="64"/>
        <v> </v>
      </c>
      <c r="B346" s="12" t="s">
        <v>17</v>
      </c>
      <c r="C346" s="12" t="s">
        <v>203</v>
      </c>
      <c r="D346" s="12" t="s">
        <v>2</v>
      </c>
      <c r="E346" s="12" t="str">
        <f t="shared" si="61"/>
        <v>SG AI4-</v>
      </c>
      <c r="F346" s="12" t="s">
        <v>86</v>
      </c>
      <c r="G346" s="12" t="s">
        <v>542</v>
      </c>
    </row>
    <row r="347" spans="1:7" s="5" customFormat="1" ht="15">
      <c r="A347" s="40" t="str">
        <f t="shared" si="64"/>
        <v> </v>
      </c>
      <c r="B347" s="12" t="s">
        <v>17</v>
      </c>
      <c r="C347" s="12" t="s">
        <v>34</v>
      </c>
      <c r="D347" s="12" t="s">
        <v>27</v>
      </c>
      <c r="E347" s="12" t="str">
        <f t="shared" si="61"/>
        <v>SG AV4+</v>
      </c>
      <c r="F347" s="12" t="s">
        <v>86</v>
      </c>
      <c r="G347" s="12" t="s">
        <v>543</v>
      </c>
    </row>
    <row r="348" spans="1:7" s="5" customFormat="1" ht="15">
      <c r="A348" s="40" t="str">
        <f t="shared" si="64"/>
        <v> </v>
      </c>
      <c r="B348" s="12" t="s">
        <v>17</v>
      </c>
      <c r="C348" s="12" t="s">
        <v>35</v>
      </c>
      <c r="D348" s="12" t="s">
        <v>26</v>
      </c>
      <c r="E348" s="12" t="str">
        <f t="shared" si="61"/>
        <v>SG AV4-</v>
      </c>
      <c r="F348" s="12" t="s">
        <v>86</v>
      </c>
      <c r="G348" s="12" t="s">
        <v>544</v>
      </c>
    </row>
    <row r="349" spans="1:7" s="19" customFormat="1" ht="15.75" thickBot="1">
      <c r="A349" s="50" t="str">
        <f t="shared" si="64"/>
        <v> </v>
      </c>
      <c r="B349" s="18"/>
      <c r="C349" s="18"/>
      <c r="D349" s="18"/>
      <c r="E349" s="18"/>
      <c r="F349" s="18"/>
      <c r="G349" s="18"/>
    </row>
    <row r="352" ht="13.5" thickBot="1">
      <c r="A352" s="54"/>
    </row>
    <row r="353" spans="1:7" s="22" customFormat="1" ht="15">
      <c r="A353" s="39" t="s">
        <v>206</v>
      </c>
      <c r="B353" s="10" t="s">
        <v>167</v>
      </c>
      <c r="C353" s="10" t="s">
        <v>367</v>
      </c>
      <c r="D353" s="10" t="s">
        <v>20</v>
      </c>
      <c r="E353" s="10" t="str">
        <f aca="true" t="shared" si="65" ref="E353:E368">CONCATENATE(B$3,A353,B353,C353)</f>
        <v>SG MI9+</v>
      </c>
      <c r="F353" s="12" t="s">
        <v>86</v>
      </c>
      <c r="G353" s="10" t="s">
        <v>545</v>
      </c>
    </row>
    <row r="354" spans="1:7" s="5" customFormat="1" ht="15">
      <c r="A354" s="40" t="str">
        <f aca="true" t="shared" si="66" ref="A354:A360">A353</f>
        <v> </v>
      </c>
      <c r="B354" s="12" t="str">
        <f aca="true" t="shared" si="67" ref="B354:B362">B353</f>
        <v>M</v>
      </c>
      <c r="C354" s="12" t="s">
        <v>368</v>
      </c>
      <c r="D354" s="12" t="s">
        <v>2</v>
      </c>
      <c r="E354" s="12" t="str">
        <f t="shared" si="65"/>
        <v>SG MI9-</v>
      </c>
      <c r="F354" s="12" t="s">
        <v>86</v>
      </c>
      <c r="G354" s="12" t="s">
        <v>546</v>
      </c>
    </row>
    <row r="355" spans="1:7" s="5" customFormat="1" ht="15">
      <c r="A355" s="41" t="str">
        <f t="shared" si="66"/>
        <v> </v>
      </c>
      <c r="B355" s="14" t="str">
        <f t="shared" si="67"/>
        <v>M</v>
      </c>
      <c r="C355" s="14" t="s">
        <v>369</v>
      </c>
      <c r="D355" s="14" t="s">
        <v>27</v>
      </c>
      <c r="E355" s="14" t="str">
        <f t="shared" si="65"/>
        <v>SG MV9+</v>
      </c>
      <c r="F355" s="12" t="s">
        <v>86</v>
      </c>
      <c r="G355" s="14" t="s">
        <v>547</v>
      </c>
    </row>
    <row r="356" spans="1:7" s="5" customFormat="1" ht="15">
      <c r="A356" s="40" t="str">
        <f t="shared" si="66"/>
        <v> </v>
      </c>
      <c r="B356" s="12" t="str">
        <f t="shared" si="67"/>
        <v>M</v>
      </c>
      <c r="C356" s="12" t="s">
        <v>370</v>
      </c>
      <c r="D356" s="12" t="s">
        <v>26</v>
      </c>
      <c r="E356" s="12" t="str">
        <f t="shared" si="65"/>
        <v>SG MV9-</v>
      </c>
      <c r="F356" s="12" t="s">
        <v>86</v>
      </c>
      <c r="G356" s="12" t="s">
        <v>548</v>
      </c>
    </row>
    <row r="357" spans="1:7" s="5" customFormat="1" ht="15">
      <c r="A357" s="40" t="str">
        <f t="shared" si="66"/>
        <v> </v>
      </c>
      <c r="B357" s="12" t="str">
        <f t="shared" si="67"/>
        <v>M</v>
      </c>
      <c r="C357" s="12" t="s">
        <v>371</v>
      </c>
      <c r="D357" s="12" t="s">
        <v>20</v>
      </c>
      <c r="E357" s="12" t="str">
        <f t="shared" si="65"/>
        <v>SG MI10+</v>
      </c>
      <c r="F357" s="12" t="s">
        <v>86</v>
      </c>
      <c r="G357" s="12" t="s">
        <v>549</v>
      </c>
    </row>
    <row r="358" spans="1:7" s="5" customFormat="1" ht="15">
      <c r="A358" s="40" t="str">
        <f t="shared" si="66"/>
        <v> </v>
      </c>
      <c r="B358" s="12" t="str">
        <f t="shared" si="67"/>
        <v>M</v>
      </c>
      <c r="C358" s="12" t="s">
        <v>372</v>
      </c>
      <c r="D358" s="12" t="s">
        <v>2</v>
      </c>
      <c r="E358" s="12" t="str">
        <f t="shared" si="65"/>
        <v>SG MI10-</v>
      </c>
      <c r="F358" s="12" t="s">
        <v>86</v>
      </c>
      <c r="G358" s="12" t="s">
        <v>550</v>
      </c>
    </row>
    <row r="359" spans="1:7" s="5" customFormat="1" ht="15">
      <c r="A359" s="40" t="str">
        <f t="shared" si="66"/>
        <v> </v>
      </c>
      <c r="B359" s="12" t="str">
        <f t="shared" si="67"/>
        <v>M</v>
      </c>
      <c r="C359" s="12" t="s">
        <v>373</v>
      </c>
      <c r="D359" s="12" t="s">
        <v>27</v>
      </c>
      <c r="E359" s="12" t="str">
        <f t="shared" si="65"/>
        <v>SG MV10+</v>
      </c>
      <c r="F359" s="12" t="s">
        <v>86</v>
      </c>
      <c r="G359" s="12" t="s">
        <v>551</v>
      </c>
    </row>
    <row r="360" spans="1:7" s="5" customFormat="1" ht="15">
      <c r="A360" s="40" t="str">
        <f t="shared" si="66"/>
        <v> </v>
      </c>
      <c r="B360" s="12" t="str">
        <f t="shared" si="67"/>
        <v>M</v>
      </c>
      <c r="C360" s="12" t="s">
        <v>374</v>
      </c>
      <c r="D360" s="12" t="s">
        <v>26</v>
      </c>
      <c r="E360" s="12" t="str">
        <f t="shared" si="65"/>
        <v>SG MV10-</v>
      </c>
      <c r="F360" s="12" t="s">
        <v>86</v>
      </c>
      <c r="G360" s="12" t="s">
        <v>552</v>
      </c>
    </row>
    <row r="361" spans="1:7" s="5" customFormat="1" ht="15">
      <c r="A361" s="40" t="s">
        <v>206</v>
      </c>
      <c r="B361" s="12" t="str">
        <f t="shared" si="67"/>
        <v>M</v>
      </c>
      <c r="C361" s="12" t="s">
        <v>200</v>
      </c>
      <c r="D361" s="12" t="s">
        <v>20</v>
      </c>
      <c r="E361" s="12" t="str">
        <f t="shared" si="65"/>
        <v>SG MI3+</v>
      </c>
      <c r="F361" s="12" t="s">
        <v>86</v>
      </c>
      <c r="G361" s="12" t="s">
        <v>553</v>
      </c>
    </row>
    <row r="362" spans="1:7" s="5" customFormat="1" ht="15">
      <c r="A362" s="40" t="str">
        <f aca="true" t="shared" si="68" ref="A362:A369">A361</f>
        <v> </v>
      </c>
      <c r="B362" s="12" t="str">
        <f t="shared" si="67"/>
        <v>M</v>
      </c>
      <c r="C362" s="12" t="s">
        <v>201</v>
      </c>
      <c r="D362" s="12" t="s">
        <v>2</v>
      </c>
      <c r="E362" s="12" t="str">
        <f t="shared" si="65"/>
        <v>SG MI3-</v>
      </c>
      <c r="F362" s="12" t="s">
        <v>86</v>
      </c>
      <c r="G362" s="12" t="s">
        <v>554</v>
      </c>
    </row>
    <row r="363" spans="1:7" s="5" customFormat="1" ht="15">
      <c r="A363" s="40" t="str">
        <f t="shared" si="68"/>
        <v> </v>
      </c>
      <c r="B363" s="12" t="s">
        <v>17</v>
      </c>
      <c r="C363" s="12" t="s">
        <v>36</v>
      </c>
      <c r="D363" s="12" t="s">
        <v>27</v>
      </c>
      <c r="E363" s="12" t="str">
        <f t="shared" si="65"/>
        <v>SG AV3+</v>
      </c>
      <c r="F363" s="12" t="s">
        <v>86</v>
      </c>
      <c r="G363" s="12" t="s">
        <v>555</v>
      </c>
    </row>
    <row r="364" spans="1:7" s="5" customFormat="1" ht="15">
      <c r="A364" s="40" t="str">
        <f t="shared" si="68"/>
        <v> </v>
      </c>
      <c r="B364" s="12" t="s">
        <v>17</v>
      </c>
      <c r="C364" s="12" t="s">
        <v>33</v>
      </c>
      <c r="D364" s="12" t="s">
        <v>26</v>
      </c>
      <c r="E364" s="12" t="str">
        <f t="shared" si="65"/>
        <v>SG AV3-</v>
      </c>
      <c r="F364" s="12" t="s">
        <v>86</v>
      </c>
      <c r="G364" s="12" t="s">
        <v>556</v>
      </c>
    </row>
    <row r="365" spans="1:7" s="5" customFormat="1" ht="15">
      <c r="A365" s="40" t="str">
        <f t="shared" si="68"/>
        <v> </v>
      </c>
      <c r="B365" s="12" t="s">
        <v>17</v>
      </c>
      <c r="C365" s="12" t="s">
        <v>202</v>
      </c>
      <c r="D365" s="12" t="s">
        <v>20</v>
      </c>
      <c r="E365" s="12" t="str">
        <f t="shared" si="65"/>
        <v>SG AI4+</v>
      </c>
      <c r="F365" s="12" t="s">
        <v>86</v>
      </c>
      <c r="G365" s="12" t="s">
        <v>557</v>
      </c>
    </row>
    <row r="366" spans="1:7" s="5" customFormat="1" ht="15">
      <c r="A366" s="40" t="str">
        <f t="shared" si="68"/>
        <v> </v>
      </c>
      <c r="B366" s="12" t="s">
        <v>17</v>
      </c>
      <c r="C366" s="12" t="s">
        <v>203</v>
      </c>
      <c r="D366" s="12" t="s">
        <v>2</v>
      </c>
      <c r="E366" s="12" t="str">
        <f t="shared" si="65"/>
        <v>SG AI4-</v>
      </c>
      <c r="F366" s="12" t="s">
        <v>86</v>
      </c>
      <c r="G366" s="12" t="s">
        <v>558</v>
      </c>
    </row>
    <row r="367" spans="1:7" s="5" customFormat="1" ht="15">
      <c r="A367" s="40" t="str">
        <f t="shared" si="68"/>
        <v> </v>
      </c>
      <c r="B367" s="12" t="s">
        <v>17</v>
      </c>
      <c r="C367" s="12" t="s">
        <v>34</v>
      </c>
      <c r="D367" s="12" t="s">
        <v>27</v>
      </c>
      <c r="E367" s="12" t="str">
        <f t="shared" si="65"/>
        <v>SG AV4+</v>
      </c>
      <c r="F367" s="12" t="s">
        <v>86</v>
      </c>
      <c r="G367" s="12" t="s">
        <v>559</v>
      </c>
    </row>
    <row r="368" spans="1:7" s="5" customFormat="1" ht="15">
      <c r="A368" s="40" t="str">
        <f t="shared" si="68"/>
        <v> </v>
      </c>
      <c r="B368" s="12" t="s">
        <v>17</v>
      </c>
      <c r="C368" s="12" t="s">
        <v>35</v>
      </c>
      <c r="D368" s="12" t="s">
        <v>26</v>
      </c>
      <c r="E368" s="12" t="str">
        <f t="shared" si="65"/>
        <v>SG AV4-</v>
      </c>
      <c r="F368" s="12" t="s">
        <v>86</v>
      </c>
      <c r="G368" s="12" t="s">
        <v>560</v>
      </c>
    </row>
    <row r="369" spans="1:7" s="19" customFormat="1" ht="15.75" thickBot="1">
      <c r="A369" s="50" t="str">
        <f t="shared" si="68"/>
        <v> </v>
      </c>
      <c r="B369" s="18"/>
      <c r="C369" s="18"/>
      <c r="D369" s="18"/>
      <c r="E369" s="18"/>
      <c r="F369" s="18"/>
      <c r="G369" s="18" t="s">
        <v>561</v>
      </c>
    </row>
    <row r="373" ht="13.5" thickBot="1">
      <c r="A373" s="54" t="s">
        <v>623</v>
      </c>
    </row>
    <row r="374" spans="1:7" s="5" customFormat="1" ht="15.75" thickBot="1">
      <c r="A374" s="39" t="s">
        <v>167</v>
      </c>
      <c r="B374" s="10" t="s">
        <v>609</v>
      </c>
      <c r="C374" s="10" t="s">
        <v>196</v>
      </c>
      <c r="D374" s="10" t="s">
        <v>20</v>
      </c>
      <c r="E374" s="10" t="str">
        <f>CONCATENATE(C$3,A374,B374,C374)</f>
        <v>TSMLEI1+</v>
      </c>
      <c r="F374" s="10"/>
      <c r="G374" s="10" t="s">
        <v>624</v>
      </c>
    </row>
    <row r="375" spans="1:7" s="5" customFormat="1" ht="15.75" thickBot="1">
      <c r="A375" s="40" t="str">
        <f aca="true" t="shared" si="69" ref="A375:B390">A374</f>
        <v>M</v>
      </c>
      <c r="B375" s="12" t="str">
        <f t="shared" si="69"/>
        <v>LE</v>
      </c>
      <c r="C375" s="12" t="s">
        <v>197</v>
      </c>
      <c r="D375" s="12" t="s">
        <v>2</v>
      </c>
      <c r="E375" s="10" t="str">
        <f aca="true" t="shared" si="70" ref="E375:E389">CONCATENATE(C$3,A375,B375,C375)</f>
        <v>TSMLEI1-</v>
      </c>
      <c r="F375" s="12"/>
      <c r="G375" s="12" t="s">
        <v>625</v>
      </c>
    </row>
    <row r="376" spans="1:7" s="5" customFormat="1" ht="15.75" thickBot="1">
      <c r="A376" s="41" t="str">
        <f t="shared" si="69"/>
        <v>M</v>
      </c>
      <c r="B376" s="14" t="str">
        <f t="shared" si="69"/>
        <v>LE</v>
      </c>
      <c r="C376" s="14" t="s">
        <v>29</v>
      </c>
      <c r="D376" s="14" t="s">
        <v>27</v>
      </c>
      <c r="E376" s="10" t="str">
        <f t="shared" si="70"/>
        <v>TSMLEV1+</v>
      </c>
      <c r="F376" s="14"/>
      <c r="G376" s="14" t="s">
        <v>626</v>
      </c>
    </row>
    <row r="377" spans="1:7" s="5" customFormat="1" ht="15.75" thickBot="1">
      <c r="A377" s="40" t="str">
        <f t="shared" si="69"/>
        <v>M</v>
      </c>
      <c r="B377" s="12" t="str">
        <f t="shared" si="69"/>
        <v>LE</v>
      </c>
      <c r="C377" s="12" t="s">
        <v>30</v>
      </c>
      <c r="D377" s="12" t="s">
        <v>26</v>
      </c>
      <c r="E377" s="10" t="str">
        <f t="shared" si="70"/>
        <v>TSMLEV1-</v>
      </c>
      <c r="F377" s="12"/>
      <c r="G377" s="12" t="s">
        <v>627</v>
      </c>
    </row>
    <row r="378" spans="1:7" s="5" customFormat="1" ht="15.75" thickBot="1">
      <c r="A378" s="40" t="str">
        <f t="shared" si="69"/>
        <v>M</v>
      </c>
      <c r="B378" s="12" t="s">
        <v>610</v>
      </c>
      <c r="C378" s="12" t="s">
        <v>198</v>
      </c>
      <c r="D378" s="12" t="s">
        <v>20</v>
      </c>
      <c r="E378" s="10" t="str">
        <f t="shared" si="70"/>
        <v>TSMREI2+</v>
      </c>
      <c r="F378" s="12"/>
      <c r="G378" s="12" t="s">
        <v>628</v>
      </c>
    </row>
    <row r="379" spans="1:7" s="5" customFormat="1" ht="15.75" thickBot="1">
      <c r="A379" s="40" t="str">
        <f t="shared" si="69"/>
        <v>M</v>
      </c>
      <c r="B379" s="12" t="str">
        <f t="shared" si="69"/>
        <v>RE</v>
      </c>
      <c r="C379" s="12" t="s">
        <v>199</v>
      </c>
      <c r="D379" s="12" t="s">
        <v>2</v>
      </c>
      <c r="E379" s="10" t="str">
        <f t="shared" si="70"/>
        <v>TSMREI2-</v>
      </c>
      <c r="F379" s="12"/>
      <c r="G379" s="12" t="s">
        <v>629</v>
      </c>
    </row>
    <row r="380" spans="1:7" s="5" customFormat="1" ht="15.75" thickBot="1">
      <c r="A380" s="40" t="str">
        <f t="shared" si="69"/>
        <v>M</v>
      </c>
      <c r="B380" s="12" t="str">
        <f t="shared" si="69"/>
        <v>RE</v>
      </c>
      <c r="C380" s="12" t="s">
        <v>31</v>
      </c>
      <c r="D380" s="12" t="s">
        <v>27</v>
      </c>
      <c r="E380" s="10" t="str">
        <f t="shared" si="70"/>
        <v>TSMREV2+</v>
      </c>
      <c r="F380" s="12"/>
      <c r="G380" s="12" t="s">
        <v>630</v>
      </c>
    </row>
    <row r="381" spans="1:7" s="5" customFormat="1" ht="15.75" thickBot="1">
      <c r="A381" s="40" t="str">
        <f t="shared" si="69"/>
        <v>M</v>
      </c>
      <c r="B381" s="12" t="str">
        <f t="shared" si="69"/>
        <v>RE</v>
      </c>
      <c r="C381" s="12" t="s">
        <v>32</v>
      </c>
      <c r="D381" s="12" t="s">
        <v>26</v>
      </c>
      <c r="E381" s="10" t="str">
        <f t="shared" si="70"/>
        <v>TSMREV2-</v>
      </c>
      <c r="F381" s="12"/>
      <c r="G381" s="12" t="s">
        <v>631</v>
      </c>
    </row>
    <row r="382" spans="1:7" s="5" customFormat="1" ht="15.75" thickBot="1">
      <c r="A382" s="40" t="s">
        <v>206</v>
      </c>
      <c r="B382" s="12" t="s">
        <v>206</v>
      </c>
      <c r="C382" s="12" t="s">
        <v>200</v>
      </c>
      <c r="D382" s="12" t="s">
        <v>20</v>
      </c>
      <c r="E382" s="10" t="str">
        <f t="shared" si="70"/>
        <v>TS  I3+</v>
      </c>
      <c r="F382" s="12" t="s">
        <v>86</v>
      </c>
      <c r="G382" s="12" t="s">
        <v>632</v>
      </c>
    </row>
    <row r="383" spans="1:7" s="5" customFormat="1" ht="15.75" thickBot="1">
      <c r="A383" s="40" t="str">
        <f t="shared" si="69"/>
        <v> </v>
      </c>
      <c r="B383" s="12" t="s">
        <v>206</v>
      </c>
      <c r="C383" s="12" t="s">
        <v>201</v>
      </c>
      <c r="D383" s="12" t="s">
        <v>2</v>
      </c>
      <c r="E383" s="10" t="str">
        <f t="shared" si="70"/>
        <v>TS  I3-</v>
      </c>
      <c r="F383" s="12" t="s">
        <v>86</v>
      </c>
      <c r="G383" s="12" t="s">
        <v>633</v>
      </c>
    </row>
    <row r="384" spans="1:7" s="5" customFormat="1" ht="15.75" thickBot="1">
      <c r="A384" s="40" t="str">
        <f t="shared" si="69"/>
        <v> </v>
      </c>
      <c r="B384" s="12" t="s">
        <v>206</v>
      </c>
      <c r="C384" s="12" t="s">
        <v>36</v>
      </c>
      <c r="D384" s="12" t="s">
        <v>27</v>
      </c>
      <c r="E384" s="10" t="str">
        <f t="shared" si="70"/>
        <v>TS  V3+</v>
      </c>
      <c r="F384" s="12" t="s">
        <v>86</v>
      </c>
      <c r="G384" s="12" t="s">
        <v>634</v>
      </c>
    </row>
    <row r="385" spans="1:7" s="5" customFormat="1" ht="15.75" thickBot="1">
      <c r="A385" s="40" t="str">
        <f t="shared" si="69"/>
        <v> </v>
      </c>
      <c r="B385" s="12" t="s">
        <v>206</v>
      </c>
      <c r="C385" s="12" t="s">
        <v>33</v>
      </c>
      <c r="D385" s="12" t="s">
        <v>26</v>
      </c>
      <c r="E385" s="10" t="str">
        <f t="shared" si="70"/>
        <v>TS  V3-</v>
      </c>
      <c r="F385" s="12" t="s">
        <v>86</v>
      </c>
      <c r="G385" s="12" t="s">
        <v>635</v>
      </c>
    </row>
    <row r="386" spans="1:7" s="5" customFormat="1" ht="15.75" thickBot="1">
      <c r="A386" s="40" t="str">
        <f t="shared" si="69"/>
        <v> </v>
      </c>
      <c r="B386" s="12" t="s">
        <v>206</v>
      </c>
      <c r="C386" s="12" t="s">
        <v>202</v>
      </c>
      <c r="D386" s="12" t="s">
        <v>20</v>
      </c>
      <c r="E386" s="10" t="str">
        <f t="shared" si="70"/>
        <v>TS  I4+</v>
      </c>
      <c r="F386" s="12" t="s">
        <v>86</v>
      </c>
      <c r="G386" s="12" t="s">
        <v>636</v>
      </c>
    </row>
    <row r="387" spans="1:7" s="5" customFormat="1" ht="15.75" thickBot="1">
      <c r="A387" s="40" t="str">
        <f t="shared" si="69"/>
        <v> </v>
      </c>
      <c r="B387" s="12" t="s">
        <v>206</v>
      </c>
      <c r="C387" s="12" t="s">
        <v>203</v>
      </c>
      <c r="D387" s="12" t="s">
        <v>2</v>
      </c>
      <c r="E387" s="10" t="str">
        <f t="shared" si="70"/>
        <v>TS  I4-</v>
      </c>
      <c r="F387" s="12" t="s">
        <v>86</v>
      </c>
      <c r="G387" s="12" t="s">
        <v>637</v>
      </c>
    </row>
    <row r="388" spans="1:7" s="5" customFormat="1" ht="15.75" thickBot="1">
      <c r="A388" s="40" t="str">
        <f t="shared" si="69"/>
        <v> </v>
      </c>
      <c r="B388" s="12" t="s">
        <v>206</v>
      </c>
      <c r="C388" s="12" t="s">
        <v>34</v>
      </c>
      <c r="D388" s="12" t="s">
        <v>27</v>
      </c>
      <c r="E388" s="10" t="str">
        <f t="shared" si="70"/>
        <v>TS  V4+</v>
      </c>
      <c r="F388" s="12" t="s">
        <v>86</v>
      </c>
      <c r="G388" s="12" t="s">
        <v>638</v>
      </c>
    </row>
    <row r="389" spans="1:7" s="5" customFormat="1" ht="15">
      <c r="A389" s="40" t="str">
        <f t="shared" si="69"/>
        <v> </v>
      </c>
      <c r="B389" s="12" t="s">
        <v>206</v>
      </c>
      <c r="C389" s="12" t="s">
        <v>35</v>
      </c>
      <c r="D389" s="12" t="s">
        <v>26</v>
      </c>
      <c r="E389" s="10" t="str">
        <f t="shared" si="70"/>
        <v>TS  V4-</v>
      </c>
      <c r="F389" s="12" t="s">
        <v>86</v>
      </c>
      <c r="G389" s="12" t="s">
        <v>639</v>
      </c>
    </row>
    <row r="390" spans="1:7" s="19" customFormat="1" ht="15.75" thickBot="1">
      <c r="A390" s="50" t="str">
        <f t="shared" si="69"/>
        <v> </v>
      </c>
      <c r="B390" s="18"/>
      <c r="C390" s="18"/>
      <c r="D390" s="18"/>
      <c r="E390" s="18"/>
      <c r="F390" s="12" t="s">
        <v>86</v>
      </c>
      <c r="G390" s="18" t="s">
        <v>657</v>
      </c>
    </row>
    <row r="391" spans="1:7" s="21" customFormat="1" ht="15">
      <c r="A391" s="51"/>
      <c r="B391" s="20"/>
      <c r="C391" s="20"/>
      <c r="D391" s="20"/>
      <c r="E391" s="20"/>
      <c r="F391" s="20"/>
      <c r="G391" s="20"/>
    </row>
    <row r="392" spans="1:7" s="21" customFormat="1" ht="15">
      <c r="A392" s="51"/>
      <c r="B392" s="20"/>
      <c r="C392" s="20"/>
      <c r="D392" s="20"/>
      <c r="E392" s="20"/>
      <c r="F392" s="20"/>
      <c r="G392" s="20"/>
    </row>
    <row r="393" spans="1:7" ht="13.5" thickBot="1">
      <c r="A393" s="52" t="s">
        <v>623</v>
      </c>
      <c r="B393" s="35"/>
      <c r="C393" s="35"/>
      <c r="D393" s="35"/>
      <c r="E393" s="35"/>
      <c r="F393" s="35"/>
      <c r="G393" s="35"/>
    </row>
    <row r="394" spans="1:7" s="22" customFormat="1" ht="15.75" thickBot="1">
      <c r="A394" s="39" t="s">
        <v>206</v>
      </c>
      <c r="B394" s="10" t="s">
        <v>206</v>
      </c>
      <c r="C394" s="10" t="s">
        <v>351</v>
      </c>
      <c r="D394" s="10" t="s">
        <v>20</v>
      </c>
      <c r="E394" s="10" t="str">
        <f aca="true" t="shared" si="71" ref="E394:E401">CONCATENATE(C$3,A394,B394,C394)</f>
        <v>TS  I5+</v>
      </c>
      <c r="F394" s="12" t="s">
        <v>86</v>
      </c>
      <c r="G394" s="10" t="s">
        <v>640</v>
      </c>
    </row>
    <row r="395" spans="1:7" s="5" customFormat="1" ht="15.75" thickBot="1">
      <c r="A395" s="40" t="str">
        <f aca="true" t="shared" si="72" ref="A395:A410">A394</f>
        <v> </v>
      </c>
      <c r="B395" s="12" t="s">
        <v>206</v>
      </c>
      <c r="C395" s="12" t="s">
        <v>352</v>
      </c>
      <c r="D395" s="12" t="s">
        <v>2</v>
      </c>
      <c r="E395" s="10" t="str">
        <f t="shared" si="71"/>
        <v>TS  I5-</v>
      </c>
      <c r="F395" s="12" t="s">
        <v>86</v>
      </c>
      <c r="G395" s="12" t="s">
        <v>641</v>
      </c>
    </row>
    <row r="396" spans="1:7" s="5" customFormat="1" ht="15.75" thickBot="1">
      <c r="A396" s="41" t="str">
        <f t="shared" si="72"/>
        <v> </v>
      </c>
      <c r="B396" s="14" t="s">
        <v>206</v>
      </c>
      <c r="C396" s="14" t="s">
        <v>353</v>
      </c>
      <c r="D396" s="14" t="s">
        <v>27</v>
      </c>
      <c r="E396" s="10" t="str">
        <f t="shared" si="71"/>
        <v>TS  V5+</v>
      </c>
      <c r="F396" s="12" t="s">
        <v>86</v>
      </c>
      <c r="G396" s="14" t="s">
        <v>642</v>
      </c>
    </row>
    <row r="397" spans="1:7" s="5" customFormat="1" ht="15.75" thickBot="1">
      <c r="A397" s="40" t="str">
        <f t="shared" si="72"/>
        <v> </v>
      </c>
      <c r="B397" s="12" t="s">
        <v>206</v>
      </c>
      <c r="C397" s="12" t="s">
        <v>354</v>
      </c>
      <c r="D397" s="12" t="s">
        <v>26</v>
      </c>
      <c r="E397" s="10" t="str">
        <f t="shared" si="71"/>
        <v>TS  V5-</v>
      </c>
      <c r="F397" s="12" t="s">
        <v>86</v>
      </c>
      <c r="G397" s="12" t="s">
        <v>643</v>
      </c>
    </row>
    <row r="398" spans="1:7" s="5" customFormat="1" ht="15.75" thickBot="1">
      <c r="A398" s="40" t="str">
        <f t="shared" si="72"/>
        <v> </v>
      </c>
      <c r="B398" s="12" t="s">
        <v>206</v>
      </c>
      <c r="C398" s="12" t="s">
        <v>355</v>
      </c>
      <c r="D398" s="12" t="s">
        <v>20</v>
      </c>
      <c r="E398" s="10" t="str">
        <f t="shared" si="71"/>
        <v>TS  I6+</v>
      </c>
      <c r="F398" s="12" t="s">
        <v>86</v>
      </c>
      <c r="G398" s="12" t="s">
        <v>644</v>
      </c>
    </row>
    <row r="399" spans="1:7" s="5" customFormat="1" ht="15.75" thickBot="1">
      <c r="A399" s="40" t="str">
        <f t="shared" si="72"/>
        <v> </v>
      </c>
      <c r="B399" s="12" t="s">
        <v>206</v>
      </c>
      <c r="C399" s="12" t="s">
        <v>356</v>
      </c>
      <c r="D399" s="12" t="s">
        <v>2</v>
      </c>
      <c r="E399" s="10" t="str">
        <f t="shared" si="71"/>
        <v>TS  I6-</v>
      </c>
      <c r="F399" s="12" t="s">
        <v>86</v>
      </c>
      <c r="G399" s="12" t="s">
        <v>645</v>
      </c>
    </row>
    <row r="400" spans="1:7" s="5" customFormat="1" ht="15.75" thickBot="1">
      <c r="A400" s="40" t="str">
        <f t="shared" si="72"/>
        <v> </v>
      </c>
      <c r="B400" s="12" t="s">
        <v>206</v>
      </c>
      <c r="C400" s="12" t="s">
        <v>357</v>
      </c>
      <c r="D400" s="12" t="s">
        <v>27</v>
      </c>
      <c r="E400" s="10" t="str">
        <f t="shared" si="71"/>
        <v>TS  V6+</v>
      </c>
      <c r="F400" s="12" t="s">
        <v>86</v>
      </c>
      <c r="G400" s="12" t="s">
        <v>646</v>
      </c>
    </row>
    <row r="401" spans="1:7" s="5" customFormat="1" ht="15.75" thickBot="1">
      <c r="A401" s="40" t="str">
        <f t="shared" si="72"/>
        <v> </v>
      </c>
      <c r="B401" s="12" t="s">
        <v>206</v>
      </c>
      <c r="C401" s="12" t="s">
        <v>358</v>
      </c>
      <c r="D401" s="12" t="s">
        <v>26</v>
      </c>
      <c r="E401" s="10" t="str">
        <f t="shared" si="71"/>
        <v>TS  V6-</v>
      </c>
      <c r="F401" s="12" t="s">
        <v>86</v>
      </c>
      <c r="G401" s="12" t="s">
        <v>647</v>
      </c>
    </row>
    <row r="402" spans="1:7" s="5" customFormat="1" ht="15.75" thickBot="1">
      <c r="A402" s="40"/>
      <c r="B402" s="12" t="s">
        <v>206</v>
      </c>
      <c r="C402" s="12" t="s">
        <v>206</v>
      </c>
      <c r="D402" s="12" t="s">
        <v>206</v>
      </c>
      <c r="E402" s="10" t="s">
        <v>206</v>
      </c>
      <c r="F402" s="12"/>
      <c r="G402" s="12" t="s">
        <v>648</v>
      </c>
    </row>
    <row r="403" spans="1:7" s="5" customFormat="1" ht="15.75" thickBot="1">
      <c r="A403" s="40" t="s">
        <v>206</v>
      </c>
      <c r="B403" s="12" t="s">
        <v>206</v>
      </c>
      <c r="C403" s="12" t="s">
        <v>206</v>
      </c>
      <c r="D403" s="12" t="s">
        <v>206</v>
      </c>
      <c r="E403" s="10" t="s">
        <v>206</v>
      </c>
      <c r="F403" s="12"/>
      <c r="G403" s="12" t="s">
        <v>649</v>
      </c>
    </row>
    <row r="404" spans="1:7" s="5" customFormat="1" ht="15.75" thickBot="1">
      <c r="A404" s="40" t="s">
        <v>206</v>
      </c>
      <c r="B404" s="12" t="s">
        <v>206</v>
      </c>
      <c r="C404" s="12" t="s">
        <v>206</v>
      </c>
      <c r="D404" s="12" t="s">
        <v>206</v>
      </c>
      <c r="E404" s="10" t="s">
        <v>206</v>
      </c>
      <c r="F404" s="12"/>
      <c r="G404" s="12" t="s">
        <v>650</v>
      </c>
    </row>
    <row r="405" spans="1:7" s="5" customFormat="1" ht="15.75" thickBot="1">
      <c r="A405" s="40" t="str">
        <f t="shared" si="72"/>
        <v> </v>
      </c>
      <c r="B405" s="12" t="s">
        <v>206</v>
      </c>
      <c r="C405" s="12" t="s">
        <v>206</v>
      </c>
      <c r="D405" s="12" t="s">
        <v>206</v>
      </c>
      <c r="E405" s="10" t="s">
        <v>206</v>
      </c>
      <c r="F405" s="12"/>
      <c r="G405" s="12" t="s">
        <v>651</v>
      </c>
    </row>
    <row r="406" spans="1:7" s="5" customFormat="1" ht="15.75" thickBot="1">
      <c r="A406" s="40" t="str">
        <f t="shared" si="72"/>
        <v> </v>
      </c>
      <c r="B406" s="12" t="s">
        <v>206</v>
      </c>
      <c r="C406" s="12" t="s">
        <v>206</v>
      </c>
      <c r="D406" s="12" t="s">
        <v>206</v>
      </c>
      <c r="E406" s="10" t="s">
        <v>206</v>
      </c>
      <c r="F406" s="12"/>
      <c r="G406" s="12" t="s">
        <v>652</v>
      </c>
    </row>
    <row r="407" spans="1:7" s="5" customFormat="1" ht="15.75" thickBot="1">
      <c r="A407" s="40" t="str">
        <f t="shared" si="72"/>
        <v> </v>
      </c>
      <c r="B407" s="12" t="s">
        <v>206</v>
      </c>
      <c r="C407" s="12" t="s">
        <v>206</v>
      </c>
      <c r="D407" s="12" t="s">
        <v>206</v>
      </c>
      <c r="E407" s="10" t="s">
        <v>206</v>
      </c>
      <c r="F407" s="12"/>
      <c r="G407" s="12" t="s">
        <v>653</v>
      </c>
    </row>
    <row r="408" spans="1:7" s="5" customFormat="1" ht="15.75" thickBot="1">
      <c r="A408" s="40" t="str">
        <f t="shared" si="72"/>
        <v> </v>
      </c>
      <c r="B408" s="12" t="s">
        <v>206</v>
      </c>
      <c r="C408" s="12" t="s">
        <v>206</v>
      </c>
      <c r="D408" s="12" t="s">
        <v>206</v>
      </c>
      <c r="E408" s="10" t="s">
        <v>206</v>
      </c>
      <c r="F408" s="12"/>
      <c r="G408" s="12" t="s">
        <v>654</v>
      </c>
    </row>
    <row r="409" spans="1:7" s="5" customFormat="1" ht="15">
      <c r="A409" s="40" t="str">
        <f t="shared" si="72"/>
        <v> </v>
      </c>
      <c r="B409" s="12" t="s">
        <v>206</v>
      </c>
      <c r="C409" s="12" t="s">
        <v>206</v>
      </c>
      <c r="D409" s="12" t="s">
        <v>206</v>
      </c>
      <c r="E409" s="10" t="s">
        <v>206</v>
      </c>
      <c r="F409" s="12"/>
      <c r="G409" s="12" t="s">
        <v>655</v>
      </c>
    </row>
    <row r="410" spans="1:7" s="19" customFormat="1" ht="15.75" thickBot="1">
      <c r="A410" s="50" t="str">
        <f t="shared" si="72"/>
        <v> </v>
      </c>
      <c r="B410" s="18"/>
      <c r="C410" s="18"/>
      <c r="D410" s="18"/>
      <c r="E410" s="18"/>
      <c r="F410" s="18"/>
      <c r="G410" s="18" t="s">
        <v>656</v>
      </c>
    </row>
  </sheetData>
  <printOptions gridLines="1"/>
  <pageMargins left="0.7480314960629921" right="0.7480314960629921" top="0.984251968503937" bottom="0.984251968503937" header="0.5118110236220472" footer="0.5118110236220472"/>
  <pageSetup fitToHeight="8" fitToWidth="1" horizontalDpi="600" verticalDpi="600" orientation="portrait" scale="85" r:id="rId1"/>
  <headerFooter alignWithMargins="0">
    <oddFooter>&amp;Lfehers@fnal.gov  &amp;D&amp;C&amp;P of &amp;N  &amp;A&amp;R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AFLietzke@lbl.gov</Manager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LARP Magnet Connection Interface Templates</dc:title>
  <dc:subject>LARP Magnet Connection Interface Templates</dc:subject>
  <dc:creator>Al Lietzke</dc:creator>
  <cp:keywords>LARP, Test,Connection- Interface, templates</cp:keywords>
  <dc:description/>
  <cp:lastModifiedBy>Sandor Feher</cp:lastModifiedBy>
  <cp:lastPrinted>2006-06-07T21:23:48Z</cp:lastPrinted>
  <dcterms:created xsi:type="dcterms:W3CDTF">1998-03-27T21:27:17Z</dcterms:created>
  <dcterms:modified xsi:type="dcterms:W3CDTF">2006-06-07T21:34:45Z</dcterms:modified>
  <cp:category>LARP/Magnet/test/Interface/templates</cp:category>
  <cp:version/>
  <cp:contentType/>
  <cp:contentStatus/>
</cp:coreProperties>
</file>