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Scoring'!$G$39</definedName>
    <definedName name="ppurpose">'PART Qs &amp; Section Scoring'!$G$12</definedName>
    <definedName name="presults">'PART Qs &amp; Section Scoring'!$G$92</definedName>
    <definedName name="_xlnm.Print_Area" localSheetId="0">'PART Qs &amp; Section Scoring'!$A$1:$G$92</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Agency goals should be listed in the evidence/data section of the PART.</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5" authorId="0">
      <text>
        <r>
          <rPr>
            <b/>
            <sz val="9"/>
            <rFont val="Tahoma"/>
            <family val="2"/>
          </rPr>
          <t>Cr 1. Is the program managed on an ongoing basis to assure credit quality remains sound, collections and disbursements are timely and reporting requirements are fulfilled?</t>
        </r>
        <r>
          <rPr>
            <sz val="9"/>
            <rFont val="Tahoma"/>
            <family val="2"/>
          </rPr>
          <t xml:space="preserve">
</t>
        </r>
        <r>
          <rPr>
            <b/>
            <sz val="9"/>
            <rFont val="Tahoma"/>
            <family val="2"/>
          </rPr>
          <t>Purpose of the question:</t>
        </r>
        <r>
          <rPr>
            <sz val="9"/>
            <rFont val="Tahoma"/>
            <family val="2"/>
          </rPr>
          <t xml:space="preserve"> to determine whether the program agency and its partners manage the financial performance of their credit programs.
</t>
        </r>
        <r>
          <rPr>
            <b/>
            <sz val="9"/>
            <rFont val="Tahoma"/>
            <family val="2"/>
          </rPr>
          <t>Elements of a Yes answer:</t>
        </r>
        <r>
          <rPr>
            <sz val="9"/>
            <rFont val="Tahoma"/>
            <family val="2"/>
          </rPr>
          <t xml:space="preserve"> a Yes answer would require managing the program based on the results of an effective monitoring system that tracks the financial performance of each credit facility. Collection and analysis of borrower repayment streams should be part of the evaluation process and could be coupled with reports from or trips to the field. 
</t>
        </r>
        <r>
          <rPr>
            <b/>
            <sz val="9"/>
            <rFont val="Tahoma"/>
            <family val="2"/>
          </rPr>
          <t>Evidence/Data:</t>
        </r>
        <r>
          <rPr>
            <sz val="9"/>
            <rFont val="Tahoma"/>
            <family val="2"/>
          </rPr>
          <t xml:space="preserve"> evidence can include quarterly financial statements from the program, agency, Treasury, the guaranteed lender, loan servicing agent; internal evaluations,  external independent performance evaluations; reports from field representatives or trips to the field on the borrowers performance.</t>
        </r>
        <r>
          <rPr>
            <b/>
            <sz val="8"/>
            <rFont val="Tahoma"/>
            <family val="0"/>
          </rPr>
          <t xml:space="preserve">
</t>
        </r>
      </text>
    </comment>
    <comment ref="B36" authorId="0">
      <text>
        <r>
          <rPr>
            <b/>
            <sz val="9"/>
            <rFont val="Tahoma"/>
            <family val="2"/>
          </rPr>
          <t>Cr 2. Does the program consistently meet the requirements of the Federal Credit Reform Act of 1990, the Debt Collection Improvement Act and applicable guidance under OMB Circulars A-1, A-11, and A-129?</t>
        </r>
        <r>
          <rPr>
            <sz val="9"/>
            <rFont val="Tahoma"/>
            <family val="2"/>
          </rPr>
          <t xml:space="preserve">
</t>
        </r>
        <r>
          <rPr>
            <b/>
            <sz val="9"/>
            <rFont val="Tahoma"/>
            <family val="2"/>
          </rPr>
          <t>Purpose of the question:</t>
        </r>
        <r>
          <rPr>
            <sz val="9"/>
            <rFont val="Tahoma"/>
            <family val="2"/>
          </rPr>
          <t xml:space="preserve"> to determine whether the program agency and its partners design and manage their credit programs within the confines of established law and OMB guidance.
</t>
        </r>
        <r>
          <rPr>
            <b/>
            <sz val="9"/>
            <rFont val="Tahoma"/>
            <family val="2"/>
          </rPr>
          <t>Elements of a Yes answer:</t>
        </r>
        <r>
          <rPr>
            <sz val="9"/>
            <rFont val="Tahoma"/>
            <family val="2"/>
          </rPr>
          <t xml:space="preserve"> a Yes answer would require the program administrators to understand and manage the program within the guidelines set forth. 
</t>
        </r>
        <r>
          <rPr>
            <b/>
            <sz val="9"/>
            <rFont val="Tahoma"/>
            <family val="2"/>
          </rPr>
          <t xml:space="preserve">Evidence/Data: </t>
        </r>
        <r>
          <rPr>
            <sz val="9"/>
            <rFont val="Tahoma"/>
            <family val="2"/>
          </rPr>
          <t xml:space="preserve">evidence can include actual reports detailing the performance of the agency’s portfolio management, subsidy calculations, reestimates, modifications, etc. Other evidence can include independent evaluations of the program’s performance.
</t>
        </r>
      </text>
    </comment>
    <comment ref="B37" authorId="0">
      <text>
        <r>
          <rPr>
            <b/>
            <sz val="9"/>
            <rFont val="Tahoma"/>
            <family val="2"/>
          </rPr>
          <t xml:space="preserve">Cr 3. Is the risk of the program to the U.S. Government measured effectively? </t>
        </r>
        <r>
          <rPr>
            <sz val="9"/>
            <rFont val="Tahoma"/>
            <family val="2"/>
          </rPr>
          <t xml:space="preserve">
</t>
        </r>
        <r>
          <rPr>
            <b/>
            <sz val="9"/>
            <rFont val="Tahoma"/>
            <family val="2"/>
          </rPr>
          <t xml:space="preserve">Purpose of the question: </t>
        </r>
        <r>
          <rPr>
            <sz val="9"/>
            <rFont val="Tahoma"/>
            <family val="2"/>
          </rPr>
          <t xml:space="preserve">to determine whether the program agency and its partners have an effective method to accurately assess the creditworthiness of the borrowers or guaranteed lenders.
</t>
        </r>
        <r>
          <rPr>
            <b/>
            <sz val="9"/>
            <rFont val="Tahoma"/>
            <family val="2"/>
          </rPr>
          <t>Elements of a Yes answer:</t>
        </r>
        <r>
          <rPr>
            <sz val="9"/>
            <rFont val="Tahoma"/>
            <family val="2"/>
          </rPr>
          <t xml:space="preserve"> a Yes answer would require the use of standard credit risk analysis methods, including standard models and personnel with credit expertise.
</t>
        </r>
        <r>
          <rPr>
            <b/>
            <sz val="9"/>
            <rFont val="Tahoma"/>
            <family val="2"/>
          </rPr>
          <t xml:space="preserve">Evidence/Data: </t>
        </r>
        <r>
          <rPr>
            <sz val="9"/>
            <rFont val="Tahoma"/>
            <family val="2"/>
          </rPr>
          <t>evidence can include the program agency’s credit risk analysis manuals, qualifications of credit analysts, credit training offered. Other evidence can include independent evaluations of the program’s risk assessment systems.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9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<sst xmlns="http://schemas.openxmlformats.org/spreadsheetml/2006/main" count="230" uniqueCount="161">
  <si>
    <t>A recent OMB field visit with U.S. government officials in Russia, Croatia, Kenya, and South Africa suggests little coordination between OPIC and FCS, USAID, and Embassy staff currently takes place.  This results in significant lost opportunities for furthering OPIC's development mission and in inadequate leveraging of current government resources.  The most recent National Export Strategy Report contains several recommendations to improve interagency coordination, including by enhanced cross-training.  OPIC also appears to recognize that enhanced coordination and cooperation would benefit the Finance program.  OPIC has taken one significant step toward improving cooperation by negotiating a MOA with the Small Business Administration.  OPIC also points to anecdotal evidence that the Finance program coordinates certain activities with TDA, USAID, and Ex-Im Bank, including information sharing on individual projects and subsidy modeling.  However, there are no formalized processes for or documentation of coordination.</t>
  </si>
  <si>
    <t>Interviews of Foreign Commercial Service, USAID, and OPIC staff, OPIC-SBA Memorandum of Agreement, 2002 National Export Strategy Report.</t>
  </si>
  <si>
    <t>Companies applying for OPIC financing must certify that they have failed to find adequate financing from private companies.</t>
  </si>
  <si>
    <t>Establish a baseline for scoring new projects against objective criteria for private market availability.  Since this list was developed for the FY 2003 GPRA performance plan, OPIC and OMB have continued discussion on additionality.  New/updated criteria are being developed.</t>
  </si>
  <si>
    <t>OPIC Strategic Goal #5:  Operate in a responsible and businesslike manner.</t>
  </si>
  <si>
    <t>Generate net operating income to support the agency's mandate to be self-supporting.</t>
  </si>
  <si>
    <t xml:space="preserve">Show continuing improvement in FY 2002 cycle time versus average baseline trend from FY1999-2001: 5.2 months for direct loans and 6.6 months for loan guarantees. </t>
  </si>
  <si>
    <t>First year of new operating plan.  FY 2002 results not complete yet.</t>
  </si>
  <si>
    <t>Tailored small business documentation now in use.</t>
  </si>
  <si>
    <t>Perform 34 annual loan reviews.</t>
  </si>
  <si>
    <t>On target.</t>
  </si>
  <si>
    <t>The Finance program does not have specific and quantifiable long-term outcome goals.  OMB is working with OPIC to establish adequate long-term goals for the Finance Program.  Listed below are the agency's strategic goals.</t>
  </si>
  <si>
    <t>Conduct 20 project site visits to monitor progress/concerns.</t>
  </si>
  <si>
    <t>11 to 15 small business commitments in FY 2002.</t>
  </si>
  <si>
    <t xml:space="preserve">Key Goal IV:                                                                                                                          </t>
  </si>
  <si>
    <t xml:space="preserve">Key Goal V:                                                                                                                          </t>
  </si>
  <si>
    <t xml:space="preserve">Key Goal VI:                                                                                                                          </t>
  </si>
  <si>
    <t xml:space="preserve">Key Goal VII:                                                                                                                          </t>
  </si>
  <si>
    <t>Make one finance commitment in each of the following high priority areas: Russia/NIS, Pakistan, Afghanistan, Mexico, and Sub-Saharan Africa.</t>
  </si>
  <si>
    <t>OPIC's Annual Reports.</t>
  </si>
  <si>
    <t>Current performance goals are outlined in the Finance Department Operating Plan, the Finance Department Directive, and GPRA documents.  OPIC Strategic Goal #1:  Promote developmental projects in less developed countries.  OPIC Strategic Goal #2:  Minimize investment disputes with host country governments through sound risk mitigation practices, including promoting concept of good corporate citizenship.  OPIC Strategic Goal #3:  Ensure that OPIC support is provided to small as well as large U.S. businesses.  OPIC Strategic Goal #4:  Ensure additionality and private sector participation to ensure that OPIC leverages, but does not compete with, the private sector.  OPIC Strategic Goal #5:  Operate in a responsible and businesslike manner.</t>
  </si>
  <si>
    <t>Name of Program: Overseas Private Investment Corporation - Finance</t>
  </si>
  <si>
    <t>OPIC recognizes its strategic planning deficiencies.  OMB is working with OPIC to develop more refined additionality and development measures and specific development goals. We expect these efforts to result in a new Strategic Plan and related GPRA documents, additionality checklist, and development indicators.  We have increased the weight of this item to reflect the progress OPIC has made in addressing strategic planning deficiencies.</t>
  </si>
  <si>
    <t>OPIC generally obligates funds in a timely manner and ensures that funds are apportioned correctly.  OPIC finance contracts, monitoring, and portfolio and risk management safeguard that funds are spent for the intended purpose.</t>
  </si>
  <si>
    <t>OPIC Strategic Goal #1:  Promote developmental projects in less developed countries.</t>
  </si>
  <si>
    <t>OPIC's Finance program appears to have a significant impact on the availability of credit for U.S. direct investment in developing countries.  Using DOC investment data and OPIC obligation figures, the Finance program supported an estimated 4% of U.S. investment in developing countries in 2001.  While OPIC's Finance program supports a relatively small portion of U.S. investment in these countries, anecdotal evidence from OPIC users suggest that many projects would not go forward but for the OPIC financing (known as "additionality").  It is unknowable at this time how many projects the Finance program supports are truly additional.</t>
  </si>
  <si>
    <t xml:space="preserve">OPIC has long allocated 60 percent of the agency's administrative budget and overhead to the Finance Program.  The agency's financial management system allocates administrative costs to the various OPIC programs.   </t>
  </si>
  <si>
    <t>OPIC has recently improved its adherence to Credit Reform requirements and OMB guidance.  In FY 2002, OPIC conducted reestimates for the first time.  OPIC has also taken steps to improve its subsidy model and implementation of the model.  OPIC has, however, requested exemption from some credit reform guidance, such as retaining downward reestimate proceeds.</t>
  </si>
  <si>
    <t>New subsidy model, FY 2002 reestimates and modifications, conversations with OPIC staff and OMB detailee to OPIC.</t>
  </si>
  <si>
    <t>Credit manual, auditor reports, OPIC subsidy models.</t>
  </si>
  <si>
    <t>Analysis of historic Finance activity and OPIC draft paper on new products.</t>
  </si>
  <si>
    <t>OPIC Annual Reports and GAO Report "Issues Related to the Overseas Private Investment Corporation's Reauthorization."</t>
  </si>
  <si>
    <t>N/A</t>
  </si>
  <si>
    <t>Small Extent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</si>
  <si>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</si>
  <si>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</si>
  <si>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</si>
  <si>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</si>
  <si>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</si>
  <si>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</si>
  <si>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</si>
  <si>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Is the risk of the program to the U.S. Government measured effectively? </t>
  </si>
  <si>
    <t xml:space="preserve">OMB Program Assessment Rating Tool (PART) </t>
  </si>
  <si>
    <t>Credit Programs</t>
  </si>
  <si>
    <t>Has the program taken meaningful steps to address its strategic planning deficiencies?</t>
  </si>
  <si>
    <t>Is the program managed on an ongoing basis to assure credit quality remains sound, collections and disbursements are timely and reporting requirements are fulfilled?</t>
  </si>
  <si>
    <t>Are all funds (Federal and partners’) obligated in a timely manner and spent for the intended purpose?</t>
  </si>
  <si>
    <t xml:space="preserve">Has the program taken meaningful steps to address its management deficiencies?  </t>
  </si>
  <si>
    <t>8 (Cr 1.)</t>
  </si>
  <si>
    <t>9 (Cr 2.)</t>
  </si>
  <si>
    <t>10 (Cr 3.)</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</si>
  <si>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</si>
  <si>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</si>
  <si>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</si>
  <si>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</si>
  <si>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</si>
  <si>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</si>
  <si>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</si>
  <si>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</si>
  <si>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</si>
  <si>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</si>
  <si>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</si>
  <si>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</si>
  <si>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</si>
  <si>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</si>
  <si>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</si>
  <si>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</si>
  <si>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</si>
  <si>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</si>
  <si>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 xml:space="preserve">OPIC has not integrated its budget with performance measures.  In 2002, OPIC developed an internal performance plan that links staff objectives to department goals and strategic goals.  However, tying the allocation of dollars to performance requires significant further work.    </t>
  </si>
  <si>
    <t>Self-monitoring questionnaire, Risk Management Unit's internal reports "Recommended Reserves" and "Finance Program Portfolio Rating," Annual Performance Plan, and Finance operating plan.  For example, the Finance program collects information on the social effects, technology and skill transfer, and private sector development of projects, but OPIC has not used this information to measure performance.</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</si>
  <si>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</si>
  <si>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</si>
  <si>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</si>
  <si>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</si>
  <si>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</si>
  <si>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</si>
  <si>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</si>
  <si>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</si>
  <si>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</si>
  <si>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</si>
  <si>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</si>
  <si>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</si>
  <si>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</si>
  <si>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</si>
  <si>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</si>
  <si>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</si>
  <si>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</si>
  <si>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Does the program consistently meet the requirements of the Federal Credit Reform Act of 1990, the Debt Collection Improvement Act and applicable guidance under OMB Circulars A-1, A-34, and A-129?</t>
  </si>
  <si>
    <t>No</t>
  </si>
  <si>
    <t>Yes</t>
  </si>
  <si>
    <t>OPIC's finance program is designed to address a specific problem: inadequate access to credit (direct loans and loan guaranties) for direct investment projects in the developing world.  The willingness of private sector lending institutions to participate in such projects varies from country to country, and even from sector to sector within countries.</t>
  </si>
  <si>
    <t>SF 132 apportionments, Quarterly obligation status reports.</t>
  </si>
  <si>
    <t>Insufficient information for comparison.</t>
  </si>
  <si>
    <t xml:space="preserve"> Maintain 5-year average regarding number and value of new finance commitments with high developmental impact.</t>
  </si>
  <si>
    <t>OPIC Strategic Goal #2:  Minimize investment disputes with host country governments through sound risk mitigation practices, including promoting concept of good corporate citizenship.</t>
  </si>
  <si>
    <t>Establish baseline for number of projects on "watch list."</t>
  </si>
  <si>
    <t>Establish baseline for claim payment/recovery ratio (adjusted to exclude claims during the current year, where there has not been sufficient time for negotiations.)</t>
  </si>
  <si>
    <t>Establish baseline for number of on-going OPIC projects (both insurance and finance) monitored for U.S. effects, environmental, and worker rights standards.</t>
  </si>
  <si>
    <t>Establish baseline for number of monitored on-going OPIC projects (both finance and insurance) that meet OPIC's U.S. effects, environmental, and worker rights standards.</t>
  </si>
  <si>
    <t>Target 1:</t>
  </si>
  <si>
    <t>Target 2:</t>
  </si>
  <si>
    <t>Target 3:</t>
  </si>
  <si>
    <t>Target 4:</t>
  </si>
  <si>
    <t xml:space="preserve">Long-Term Goal IV:                                                  </t>
  </si>
  <si>
    <t xml:space="preserve">Long-Term Goal V:                                                  </t>
  </si>
  <si>
    <t>OPIC Strategic Goal #3:  Ensure that OPIC support is provided to small as well as large U.S. businesses.</t>
  </si>
  <si>
    <t>Maintain or exceed 5-year average regarding the number of projects that have small business sponsors.</t>
  </si>
  <si>
    <t>OPIC Strategic Goal #4:  Ensure additionality and private sector participation to ensure that OPIC leverages, but does not compete with, the private sector.</t>
  </si>
  <si>
    <t xml:space="preserve">In FY 2001, 67 percent of Finance projects were small business projects, the highest percentage in OPIC history.  </t>
  </si>
  <si>
    <t>Sample self-monitoring questionnaire, developmental impact reporting, monitoring site-visit reports, and additionality checklist.</t>
  </si>
  <si>
    <t xml:space="preserve">The OPIC Finance program supported approximately $1.23 billion of the estimated $30.8 billion of U.S. direct foreign investment in developing countries in 2001.  These figures were taken from OPIC commitment data and the Department of Commerce U.S. Direct Foreign Investment Abroad data. To receive OPIC support, companies must certify that private financing was not available, suggesting that the investment would not occur but for the OPIC financing. </t>
  </si>
  <si>
    <t>OPIC budget requests and internal operating plan contain no linkages between budget and performance.</t>
  </si>
  <si>
    <t>OPIC has provided OMB with draft material on additionality and development measures, and several consultations between OPIC and OMB staff have taken place.  OMB is working with OPIC to refine their draft measures and criteria.</t>
  </si>
  <si>
    <t xml:space="preserve">Program managers are not evaluated on the development impact of their activities, which reduces incentives for managers to focus on projects with the highest developmental impact, rather than focusing on maintaining a certain level of deal flow.  Performance evaluations also do not include specific quantitative processing time requirements.  Currently, OPIC Finance officers and Finance managers are evaluated only on general, non-quantitative criteria, such as ensuring that finance projects meet financial and statutory requirements and support OPIC's self-sustaining status, and a certain level of department-wide deal flow.  </t>
  </si>
  <si>
    <t>The Finance Department operating plan states the overall program objectives (see Section II, Question 2).  The prototype individual work plan for the Finance Program does not contain any references to efficiency requirements, development goals, or performance results.</t>
  </si>
  <si>
    <t>See Evidence for Section II, Question 2.</t>
  </si>
  <si>
    <t xml:space="preserve">OPIC's Finance program does not employ "cost per unit of output" measures.  While one of the Finance Department's objectives is to reduce cycle times from the baseline, the program has not established specific targets.  </t>
  </si>
  <si>
    <t>OPIC accounting reports and the President's FY 2003 Budget reflect that OPIC allocates 60 percent of its administrative expenses to the Finance program.</t>
  </si>
  <si>
    <t>OPIC's Annual Reports contain the clean audit opinions by independent accounting firms.</t>
  </si>
  <si>
    <t xml:space="preserve">                                                                                                                                                                                             "Developing Performance Standards" training material, prepared and presented by FPMI Communications, contained specific suggestions and examples for how supervisors and managers can create performance standards and link those standards to Finance program goals.  The material also discussed how managers can use that information to improve program management.</t>
  </si>
  <si>
    <t xml:space="preserve">The Finance program is managed on an on-going basis that assures that credit quality remains sound, collections and disbursements are timely, and reporting requirements are fulfilled.  OPIC's Portfolio Management Unit prepares annual loan reviews and quarterly loan loss reserve and portfolio reporting for top management.  OPIC also has a separate Risk Management Unit that regularly assesses the health of the finance portfolio.  The Finance program also monitors projects on an individual basis, including site visits when necessary.  </t>
  </si>
  <si>
    <t>Quarterly Loan Loss Reviews, annual loan reviews, past-due reports (weekly), and project monitoring reports show that OPIC closely manages credit quality.</t>
  </si>
  <si>
    <t>OPIC utilizes OMB-approved credit subsidy models, and has worked with OMB to improve its existing models to better account for project risk.  OPIC Finance program's credit manual enumerates the specific credit procedures and principles for accounting for risk and estimating subsidy.  OPIC staff regularly attend OMB credit training.</t>
  </si>
  <si>
    <t>See Section II, Question 1.</t>
  </si>
  <si>
    <t>In FY 2001, OPIC provided financing to 22 projects.  Resulting finance project-related host country benefits include:  $1,006,373,325 in locally sourced procurement, estimated 4,617 host country jobs generated, and a $125,963,467 increase to host country tax bases.  Approximately 27 percent of OPIC Finance commitments in FY 2001 were in the world's least developed countries.</t>
  </si>
  <si>
    <t xml:space="preserve"> Maintain 5-year average regarding host country benefits such as: locally sourced project procurement, local employment generated, and annual host country tax revenues.  This goal is reported agency wide (i.e., with Finance and Insurance program results combined), however, finance-only results are tracked (see cell immediately below).</t>
  </si>
  <si>
    <t xml:space="preserve">Target 1:  Out of a portfolio of 64 active project finance projects, 8 are on the financial performance "watch list" (12.5 percent).  Target 2:  Current claim payment/recovery ratio (as of year end FY 2001) is 99.5 percent.  However, this ratio will change significantly when the Paiton and Dabhol claims are included in FY 2002.  Target 3:  100 percent of OPIC-supported projects are self-monitored every year.  Additionally, one-third to one-half of finance portfolio projects (randomly selected) receive a site monitoring visit from OPIC policy staff within the life of the loan.  All category A sites receive a visit from OPIC's environmental staff within the first 3 years of the commitment, and a site visit by Finance Department staff at least once every two years.  Target 4:  100 percent of projects either meet requirements or are immediately moved into remediation.  </t>
  </si>
  <si>
    <t>Establish a baseline regarding risk reserves/net exposure ratio.</t>
  </si>
  <si>
    <r>
      <t xml:space="preserve">Per OPIC's internal report "Income Statement by Program for the period ended September 30, 2001", OPIC's Finance program experienced a net income loss of $7,968,765 in 2001.  This sum takes into account not only direct finance income and expenses (including working capital expenses) but also factors in administrative expenses and pro-rates corporate wide expenses such as rent.  The calculation also includes provisions for reserves. </t>
    </r>
    <r>
      <rPr>
        <sz val="9"/>
        <color indexed="10"/>
        <rFont val="Arial"/>
        <family val="2"/>
      </rPr>
      <t xml:space="preserve"> </t>
    </r>
    <r>
      <rPr>
        <sz val="9"/>
        <color indexed="12"/>
        <rFont val="Arial"/>
        <family val="2"/>
      </rPr>
      <t xml:space="preserve">Regarding the risk reserves/net exposure ratio, OPIC's Finance program experienced a ratio of 14.5 percent.  </t>
    </r>
  </si>
  <si>
    <t>The program does not have adequate annual performance goals.  OMB is working with OPIC to establish adequate performance goals for the Finance program.  Listed below are the program's new annual performance goals established prior to the OMB/OPIC collaboration.</t>
  </si>
  <si>
    <r>
      <t>Finance Department internal operating plan</t>
    </r>
    <r>
      <rPr>
        <b/>
        <sz val="9"/>
        <color indexed="12"/>
        <rFont val="Arial"/>
        <family val="2"/>
      </rPr>
      <t xml:space="preserve"> </t>
    </r>
    <r>
      <rPr>
        <sz val="9"/>
        <color indexed="12"/>
        <rFont val="Arial"/>
        <family val="2"/>
      </rPr>
      <t>(2/13/02).  These goals and targets have not been approved by OMB.</t>
    </r>
  </si>
  <si>
    <t>Reduce cycle time.   (Ties to Strategic Goal 5 above, operate in a businesslike manner.)</t>
  </si>
  <si>
    <t>First year of new operating plan.  FY 2002 results not yet complete.</t>
  </si>
  <si>
    <t>Streamline loan documentation for small business projects. (Ties to Strategic Goal 3 above, support small business.)</t>
  </si>
  <si>
    <t>First year of new operating plan.  FY 2002 results not complete yet.  Success achieved in 4 of the 5 target countries/regions.  Only Afghanistan did not see a commitment in FY 2002.</t>
  </si>
  <si>
    <t>Support middle market companies with new vehicles.  (Ties to Strategic Goal 3 above to support small business, and Strategic Goal 4 to improve OPIC's additionality.)</t>
  </si>
  <si>
    <t>Make 2 middle-market commitments in FY 2002.  Also implement new vehicles:  (1) structure and implement joint SBA program in 5 locations, (2) restructure existing Citibank Caribbean/Central America delegated on-lending facility to increase volume, (3) implement Citibank Latin America on-lending facility, (4) implement one new facility targeting the franchise sector, and (5) establish delegated middle-market on-lending facility with Wachovia.</t>
  </si>
  <si>
    <t xml:space="preserve">First year of new operating plan.  FY 2002 results not yet complete.  </t>
  </si>
  <si>
    <t>Maintain Investment Guaranty Program.  (Ties to Strategic Goal 1 above, support development.)</t>
  </si>
  <si>
    <t>Complete 4 to 6 investment guaranty commitments in FY 2002.</t>
  </si>
  <si>
    <t>OPIC is making some progress in this area by streamlining applications and processes for small businesses, and for attempting to reduce cycle times for Finance program projects, and, therefore, receives an answer of "Small Extent" for this question.</t>
  </si>
  <si>
    <t>New documents and procedures for small business applicants, such as specific processing time limits.</t>
  </si>
  <si>
    <t>The Finance program has not been reviewed for programmatic effectiveness.  However, the program's financial management is reviewed annually by independent auditors, which regularly provide an unqualified opinion.  Because only the program's financial management is regularly reviewed, the answer to this question is "Small Extent."</t>
  </si>
  <si>
    <t>OPIC's Finance program is not regularly evaluated for programmatic effectiveness.  The program's financial information is audited annually during the financial audit process conducted by an outside auditor; however, these audits only assess financial information, not program effectiveness, and are not used to develop programmatic improvements.  In 1997, the GAO reviewed OPIC programs, but the study focused on risk management rather than programmatic effectiveness.</t>
  </si>
  <si>
    <r>
      <t>Performance information is collected and tracked throughout the life of the project via a self-monitoring questionnaire (required annually) and periodic site visits by OPIC personnel.  Additionally, the credit-worthiness of OPIC's finance portfolio is monitored by OPIC's</t>
    </r>
    <r>
      <rPr>
        <sz val="9"/>
        <color indexed="10"/>
        <rFont val="Arial"/>
        <family val="2"/>
      </rPr>
      <t xml:space="preserve"> </t>
    </r>
    <r>
      <rPr>
        <sz val="9"/>
        <color indexed="12"/>
        <rFont val="Arial"/>
        <family val="2"/>
      </rPr>
      <t xml:space="preserve">project monitoring and risk-assessment unit.  However, these efforts suffer from the lack of processes or policies to use developmental performance information to manage the program.  OPIC also does not integrate all of the performance information it collects into their annual performance goals.  Despite these shortcomings, the Finance program receives a "Yes" answer because of its strong collection and tracking of performance data. </t>
    </r>
  </si>
  <si>
    <t>OPIC's authorizing language and mission statement clearly and concisely state the mission of the OPIC Finance program: to "mobilize and facilitate U.S. private capital participation in the economic and social development of less developed countries and areas of the world as well as countries which are transitioning from non-market to market economies."  While the mission statement is clear, OPIC should send a more coherent message of its mission to reduce the apparent perception among some clients that OPIC's finance program is akin to a commercial bank that U.S. companies are entitled to access.</t>
  </si>
  <si>
    <t>While OPIC requires finance recipients to report various performance statistics (such as employment generated, host country tax receipts from the project, and local procurement), the Finance Program receives a "No" response because it has neither adequate long-term outcome goals nor annual performance goals that effectively measure progress toward achieving developmental impact.  However, we expect that as OPIC makes progress in establishing these goals, it will be successful in requiring finance recipients to provide the data necessary to measure development impact.</t>
  </si>
  <si>
    <t>OPIC has received a clean audit opinion for every year of its existence.  Most recently, OPIC was awarded a clean audit opinion by the independent company KPMG LLP on December 19, 2001.  The Finance program requires that all deals be approved by a Credit Committee for financial soundness, as well as by the Investment Committee, and, depending on the size of the deal, the Board of Directors.  OPIC also has a separate Risk Management Unit that regularly assesses the health of the finance portfolio.  Finally, the Finance program's overall loss experience of less than 1 percent indicates sound financial analysis and management.</t>
  </si>
  <si>
    <t xml:space="preserve">Most program management deficiencies center around enhancing program efficiency and using data to improve program performance.  In August 2002, OPIC trained all managers and supervisors to develop measurable performance targets for their employees that link to department goals.  OPIC is now developing policies for improving management performance and a process for identifying and improving management deficiencies. </t>
  </si>
  <si>
    <t xml:space="preserve">As a first step toward establishing a baseline, in FY 2002, OPIC's Finance Department implemented for the first time an additionality checklist that must be completed before a new project can be approved.  The checklist covers: country risk, host government involvement, sector issues, sources of private funding and comparability of projects with respect to tenor, recourse to sponsors, credit risk, and sector.  The checklist will likely be revised based on the results of the OPIC and OMB discussions on additionality. </t>
  </si>
  <si>
    <t>Effectively manage portfolio of outstanding loans.  (Ties to Strategic Goal 5 above, operate in a responsible, businesslike manner.)</t>
  </si>
  <si>
    <t>Support U.S. Government's development/foreign policy initiatives. (Ties to Strategic Goal 1 above, support development.)</t>
  </si>
  <si>
    <t>Increased small business commitments. (Ties to Strategic Goal 3 above, support small business.)</t>
  </si>
  <si>
    <t>Section 231 of the Foreign Assistance Act of 1961 (P.L. 87-195), mission statement found in GPRA documents, and OPIC brochures and website.</t>
  </si>
  <si>
    <t xml:space="preserve">OPIC is the primary U.S. government agency that supports private U.S. investment in developing countries.   Multilateral lending institutions also provide similar financing, but to companies from all member countries, not just U.S. companies.  Private financial institutions also finance U.S. foreign direct investment.  However, anecdotal evidence suggests that private financing often is available only for shorter periods than OPIC financing, and often not on a project finance basis.  These factors support a "Yes" answer for this question.  However, recent OPIC actions have created some uncertainty about the types of projects it supports versus the types of projects other federal programs support.  OPIC has recently departed from its long-standing approach of lending to U.S. companies to lend to NGOs, PVOs, and non-profit organizations.  OPIC is also lending to non-U.S. organizations through the establishment of shell U.S. entities to receive the OPIC financing.  These actions increasingly risk overlap between OPIC's Finance Program and U.S. AID's Development Credit Authority. </t>
  </si>
  <si>
    <t>OPIC Finance officers state that private financing often has shorter tenors than comparable OPIC support, and that financing is often not available at all for investments in many developing countries.  The company certifications on OPIC finance applications support these statements.  OMB review of OPIC Finance projects, as well as consultations with OPIC and USAID officials suggest some concern about overlap between OPIC and USAID credit programs.</t>
  </si>
  <si>
    <t xml:space="preserve">Private sector lenders are increasingly willing to lend in developing country markets.  OPIC believes that this requires it to pioneer new products to stay relevant in current market and world economic conditions.  These new products would still draw on OPIC's direct loan or investment guaranty authority, suggesting that these tools are flexible enough to respond to changing market conditions, while maintaining OPIC's niche in U.S. development policy.  Therefore, OPIC's Finance program appears well-designed to assist U.S. development goals through facilitating U.S. direct investment. </t>
  </si>
  <si>
    <t>OPIC's Finance program does not have any long-term outcome goals that are specific and quantifiable.  OPIC's general goals for the agency as a whole are at the right.  The Finance program has general goals related to deal flow, but these goals are not long-term and they do not meaningfully reflect the developmental impact of the program's activities.  OMB is working with OPIC to establish specific, long-term outcome goals that reflect the types of development impacts OPIC is best-suited to achieve on a program level.</t>
  </si>
  <si>
    <t xml:space="preserve">Current Finance program annual performance goals focus on deal flow, rather than developmental impact.  These measurements reflect the focus on supporting U.S. companies, rather than on achieving a certain level of developmental impact.  In addition, OPIC's annual performance goals relate to the agency as a whole; the Finance program does not have specific annual performance goals in GPRA documents. OMB is working with OPIC to define its developmental goals, and then to establish annual performance goals to ascertain progress toward meeting the long-term goals.  </t>
  </si>
  <si>
    <t>The Finance Department Operating Plan objectives include committing 15-21 new projects, performing 34 annual loan reviews, and reducing cycle time from the average baseline cycle time between FY 1999 to FY 2001.  See Section IV, Question 1 for OPIC's annual performance goals.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</si>
</sst>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sz val="9"/>
      <color indexed="10"/>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lignment vertical="top" wrapText="1"/>
    </xf>
    <xf numFmtId="0" fontId="12" fillId="0" borderId="0" xfId="0" applyFont="1" applyBorder="1" applyAlignment="1">
      <alignment vertical="top" wrapText="1"/>
    </xf>
    <xf numFmtId="0" fontId="12" fillId="0" borderId="4" xfId="0" applyFont="1" applyBorder="1" applyAlignment="1" applyProtection="1">
      <alignment horizontal="left" vertical="top"/>
      <protection locked="0"/>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2" fillId="0" borderId="5" xfId="0" applyFont="1" applyBorder="1" applyAlignment="1" applyProtection="1">
      <alignment horizontal="left" vertical="top"/>
      <protection locked="0"/>
    </xf>
    <xf numFmtId="0" fontId="10" fillId="0" borderId="5" xfId="0" applyFont="1" applyBorder="1" applyAlignment="1">
      <alignment horizontal="left" vertical="top"/>
    </xf>
    <xf numFmtId="0" fontId="10" fillId="0" borderId="8" xfId="0" applyFont="1" applyBorder="1" applyAlignment="1">
      <alignment horizontal="left" vertical="top"/>
    </xf>
    <xf numFmtId="0" fontId="12" fillId="0" borderId="0" xfId="0" applyFont="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4" xfId="0" applyFont="1"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2"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8" xfId="0" applyBorder="1"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0" fillId="0" borderId="5" xfId="0" applyFont="1" applyBorder="1" applyAlignment="1">
      <alignment horizontal="left" vertical="top" wrapText="1"/>
    </xf>
    <xf numFmtId="0" fontId="10" fillId="0" borderId="8"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tabSelected="1" zoomScale="75" zoomScaleNormal="75" workbookViewId="0" topLeftCell="A1">
      <selection activeCell="A1" sqref="A1:G1"/>
    </sheetView>
  </sheetViews>
  <sheetFormatPr defaultColWidth="9.140625" defaultRowHeight="12.75"/>
  <cols>
    <col min="1" max="1" width="7.140625" style="0" customWidth="1"/>
    <col min="2" max="2" width="26.140625" style="0" customWidth="1"/>
    <col min="3" max="3" width="11.8515625" style="0" customWidth="1"/>
    <col min="4" max="4" width="35.7109375" style="0" customWidth="1"/>
    <col min="5" max="5" width="30.57421875" style="0" customWidth="1"/>
    <col min="6" max="6" width="12.140625" style="0" customWidth="1"/>
    <col min="7" max="7" width="19.8515625" style="0" customWidth="1"/>
  </cols>
  <sheetData>
    <row r="1" spans="1:7" ht="29.25" customHeight="1">
      <c r="A1" s="80" t="s">
        <v>42</v>
      </c>
      <c r="B1" s="80"/>
      <c r="C1" s="81"/>
      <c r="D1" s="81"/>
      <c r="E1" s="81"/>
      <c r="F1" s="81"/>
      <c r="G1" s="81"/>
    </row>
    <row r="2" spans="1:7" ht="25.5" customHeight="1">
      <c r="A2" s="82" t="s">
        <v>43</v>
      </c>
      <c r="B2" s="82"/>
      <c r="C2" s="83"/>
      <c r="D2" s="83"/>
      <c r="E2" s="83"/>
      <c r="F2" s="83"/>
      <c r="G2" s="83"/>
    </row>
    <row r="3" spans="1:7" ht="30" customHeight="1">
      <c r="A3" s="84" t="s">
        <v>21</v>
      </c>
      <c r="B3" s="85"/>
      <c r="C3" s="85"/>
      <c r="D3" s="85"/>
      <c r="E3" s="85"/>
      <c r="F3" s="85"/>
      <c r="G3" s="85"/>
    </row>
    <row r="4" spans="1:7" ht="24" customHeight="1">
      <c r="A4" s="24" t="s">
        <v>87</v>
      </c>
      <c r="B4" s="25"/>
      <c r="C4" s="26"/>
      <c r="D4" s="27"/>
      <c r="E4" s="27"/>
      <c r="F4" s="28"/>
      <c r="G4" s="28"/>
    </row>
    <row r="5" spans="1:7" ht="31.5" customHeight="1">
      <c r="A5" s="79" t="s">
        <v>35</v>
      </c>
      <c r="B5" s="79"/>
      <c r="C5" s="3" t="s">
        <v>36</v>
      </c>
      <c r="D5" s="3" t="s">
        <v>61</v>
      </c>
      <c r="E5" s="3" t="s">
        <v>62</v>
      </c>
      <c r="F5" s="2" t="s">
        <v>63</v>
      </c>
      <c r="G5" s="2" t="s">
        <v>34</v>
      </c>
    </row>
    <row r="6" spans="1:7" ht="204" customHeight="1">
      <c r="A6" s="4">
        <v>1</v>
      </c>
      <c r="B6" s="5" t="s">
        <v>37</v>
      </c>
      <c r="C6" s="16" t="s">
        <v>90</v>
      </c>
      <c r="D6" s="17" t="s">
        <v>146</v>
      </c>
      <c r="E6" s="17" t="s">
        <v>154</v>
      </c>
      <c r="F6" s="18">
        <v>0.2</v>
      </c>
      <c r="G6" s="6">
        <f>IF(C6="yes",(1*F6),IF(C6="no",(0*F6),""))</f>
        <v>0.2</v>
      </c>
    </row>
    <row r="7" spans="1:7" ht="123" customHeight="1">
      <c r="A7" s="4">
        <v>2</v>
      </c>
      <c r="B7" s="5" t="s">
        <v>64</v>
      </c>
      <c r="C7" s="16" t="s">
        <v>90</v>
      </c>
      <c r="D7" s="17" t="s">
        <v>91</v>
      </c>
      <c r="E7" s="17" t="s">
        <v>2</v>
      </c>
      <c r="F7" s="18">
        <v>0.2</v>
      </c>
      <c r="G7" s="6">
        <f>IF(C7="yes",(1*F7),IF(C7="no",(0*F7),""))</f>
        <v>0.2</v>
      </c>
    </row>
    <row r="8" spans="1:7" ht="196.5" customHeight="1">
      <c r="A8" s="4">
        <v>3</v>
      </c>
      <c r="B8" s="5" t="s">
        <v>65</v>
      </c>
      <c r="C8" s="16" t="s">
        <v>90</v>
      </c>
      <c r="D8" s="17" t="s">
        <v>25</v>
      </c>
      <c r="E8" s="17" t="s">
        <v>111</v>
      </c>
      <c r="F8" s="18">
        <v>0.2</v>
      </c>
      <c r="G8" s="6">
        <f>IF(C8="yes",(1*F8),IF(C8="no",(0*F8),""))</f>
        <v>0.2</v>
      </c>
    </row>
    <row r="9" spans="1:7" ht="318" customHeight="1">
      <c r="A9" s="4">
        <v>4</v>
      </c>
      <c r="B9" s="5" t="s">
        <v>66</v>
      </c>
      <c r="C9" s="16" t="s">
        <v>90</v>
      </c>
      <c r="D9" s="17" t="s">
        <v>155</v>
      </c>
      <c r="E9" s="17" t="s">
        <v>156</v>
      </c>
      <c r="F9" s="18">
        <v>0.2</v>
      </c>
      <c r="G9" s="6">
        <f>IF(C9="yes",(1*F9),IF(C9="no",(0*F9),""))</f>
        <v>0.2</v>
      </c>
    </row>
    <row r="10" spans="1:7" ht="178.5" customHeight="1">
      <c r="A10" s="4">
        <v>5</v>
      </c>
      <c r="B10" s="5" t="s">
        <v>67</v>
      </c>
      <c r="C10" s="16" t="s">
        <v>90</v>
      </c>
      <c r="D10" s="17" t="s">
        <v>157</v>
      </c>
      <c r="E10" s="17" t="s">
        <v>30</v>
      </c>
      <c r="F10" s="18">
        <v>0.2</v>
      </c>
      <c r="G10" s="6">
        <f>IF(C10="yes",(1*F10),IF(C10="no",(0*F10),""))</f>
        <v>0.2</v>
      </c>
    </row>
    <row r="11" spans="1:7" ht="12.75">
      <c r="A11" s="7"/>
      <c r="B11" s="8"/>
      <c r="C11" s="9"/>
      <c r="D11" s="10"/>
      <c r="E11" s="10"/>
      <c r="F11" s="11"/>
      <c r="G11" s="11"/>
    </row>
    <row r="12" spans="1:7" ht="15">
      <c r="A12" s="29" t="s">
        <v>38</v>
      </c>
      <c r="B12" s="30"/>
      <c r="C12" s="31"/>
      <c r="D12" s="32"/>
      <c r="E12" s="32"/>
      <c r="F12" s="33" t="str">
        <f>IF(SUM(F6:F10)&lt;&gt;100%,"ERROR","100%")</f>
        <v>100%</v>
      </c>
      <c r="G12" s="33">
        <f>SUM(G6:G10)</f>
        <v>1</v>
      </c>
    </row>
    <row r="13" spans="1:7" ht="14.25">
      <c r="A13" s="12"/>
      <c r="B13" s="13"/>
      <c r="C13" s="1"/>
      <c r="D13" s="14"/>
      <c r="E13" s="14"/>
      <c r="F13" s="12"/>
      <c r="G13" s="12"/>
    </row>
    <row r="14" spans="1:7" ht="24" customHeight="1">
      <c r="A14" s="24" t="s">
        <v>68</v>
      </c>
      <c r="B14" s="34"/>
      <c r="C14" s="35"/>
      <c r="D14" s="36"/>
      <c r="E14" s="36"/>
      <c r="F14" s="37"/>
      <c r="G14" s="37"/>
    </row>
    <row r="15" spans="1:7" ht="30.75" customHeight="1">
      <c r="A15" s="79" t="s">
        <v>35</v>
      </c>
      <c r="B15" s="79"/>
      <c r="C15" s="3" t="s">
        <v>36</v>
      </c>
      <c r="D15" s="3" t="s">
        <v>61</v>
      </c>
      <c r="E15" s="3" t="s">
        <v>62</v>
      </c>
      <c r="F15" s="2" t="s">
        <v>63</v>
      </c>
      <c r="G15" s="2" t="s">
        <v>34</v>
      </c>
    </row>
    <row r="16" spans="1:7" ht="272.25" customHeight="1">
      <c r="A16" s="4">
        <v>1</v>
      </c>
      <c r="B16" s="5" t="s">
        <v>58</v>
      </c>
      <c r="C16" s="16" t="s">
        <v>89</v>
      </c>
      <c r="D16" s="17" t="s">
        <v>158</v>
      </c>
      <c r="E16" s="17" t="s">
        <v>20</v>
      </c>
      <c r="F16" s="18">
        <v>0.102</v>
      </c>
      <c r="G16" s="6">
        <f aca="true" t="shared" si="0" ref="G16:G22">IF(C16="yes",(1*F16),IF(C16="no",(0*F16),""))</f>
        <v>0</v>
      </c>
    </row>
    <row r="17" spans="1:7" ht="187.5" customHeight="1">
      <c r="A17" s="4">
        <v>2</v>
      </c>
      <c r="B17" s="5" t="s">
        <v>59</v>
      </c>
      <c r="C17" s="16" t="s">
        <v>89</v>
      </c>
      <c r="D17" s="17" t="s">
        <v>159</v>
      </c>
      <c r="E17" s="17" t="s">
        <v>160</v>
      </c>
      <c r="F17" s="18">
        <v>0.102</v>
      </c>
      <c r="G17" s="6">
        <f t="shared" si="0"/>
        <v>0</v>
      </c>
    </row>
    <row r="18" spans="1:7" ht="197.25" customHeight="1">
      <c r="A18" s="4">
        <v>3</v>
      </c>
      <c r="B18" s="5" t="s">
        <v>71</v>
      </c>
      <c r="C18" s="16" t="s">
        <v>89</v>
      </c>
      <c r="D18" s="17" t="s">
        <v>147</v>
      </c>
      <c r="E18" s="17" t="s">
        <v>110</v>
      </c>
      <c r="F18" s="18">
        <v>0.102</v>
      </c>
      <c r="G18" s="6">
        <f t="shared" si="0"/>
        <v>0</v>
      </c>
    </row>
    <row r="19" spans="1:7" ht="324.75" customHeight="1">
      <c r="A19" s="4">
        <v>4</v>
      </c>
      <c r="B19" s="5" t="s">
        <v>72</v>
      </c>
      <c r="C19" s="16" t="s">
        <v>89</v>
      </c>
      <c r="D19" s="17" t="s">
        <v>0</v>
      </c>
      <c r="E19" s="17" t="s">
        <v>1</v>
      </c>
      <c r="F19" s="18">
        <v>0.102</v>
      </c>
      <c r="G19" s="6">
        <f t="shared" si="0"/>
        <v>0</v>
      </c>
    </row>
    <row r="20" spans="1:7" ht="151.5" customHeight="1">
      <c r="A20" s="4">
        <v>5</v>
      </c>
      <c r="B20" s="5" t="s">
        <v>73</v>
      </c>
      <c r="C20" s="16" t="s">
        <v>89</v>
      </c>
      <c r="D20" s="17" t="s">
        <v>144</v>
      </c>
      <c r="E20" s="17" t="s">
        <v>31</v>
      </c>
      <c r="F20" s="18">
        <v>0.102</v>
      </c>
      <c r="G20" s="6">
        <f t="shared" si="0"/>
        <v>0</v>
      </c>
    </row>
    <row r="21" spans="1:7" ht="91.5" customHeight="1">
      <c r="A21" s="4">
        <v>6</v>
      </c>
      <c r="B21" s="5" t="s">
        <v>39</v>
      </c>
      <c r="C21" s="16" t="s">
        <v>89</v>
      </c>
      <c r="D21" s="17" t="s">
        <v>69</v>
      </c>
      <c r="E21" s="17" t="s">
        <v>112</v>
      </c>
      <c r="F21" s="18">
        <v>0.14</v>
      </c>
      <c r="G21" s="6">
        <f t="shared" si="0"/>
        <v>0</v>
      </c>
    </row>
    <row r="22" spans="1:7" ht="144.75" customHeight="1">
      <c r="A22" s="4">
        <v>7</v>
      </c>
      <c r="B22" s="5" t="s">
        <v>44</v>
      </c>
      <c r="C22" s="16" t="s">
        <v>90</v>
      </c>
      <c r="D22" s="17" t="s">
        <v>22</v>
      </c>
      <c r="E22" s="17" t="s">
        <v>113</v>
      </c>
      <c r="F22" s="18">
        <v>0.35</v>
      </c>
      <c r="G22" s="6">
        <f t="shared" si="0"/>
        <v>0.35</v>
      </c>
    </row>
    <row r="23" spans="1:7" ht="12.75">
      <c r="A23" s="11"/>
      <c r="B23" s="15"/>
      <c r="C23" s="9"/>
      <c r="D23" s="10"/>
      <c r="E23" s="10"/>
      <c r="F23" s="11"/>
      <c r="G23" s="11"/>
    </row>
    <row r="24" spans="1:7" ht="15">
      <c r="A24" s="29" t="s">
        <v>38</v>
      </c>
      <c r="B24" s="30"/>
      <c r="C24" s="31"/>
      <c r="D24" s="32"/>
      <c r="E24" s="32"/>
      <c r="F24" s="33" t="str">
        <f>IF(SUM(F16:F22)&lt;&gt;100%,"ERROR","100%")</f>
        <v>100%</v>
      </c>
      <c r="G24" s="33">
        <f>SUM(G16:G22)</f>
        <v>0.35</v>
      </c>
    </row>
    <row r="25" spans="1:7" ht="14.25">
      <c r="A25" s="12"/>
      <c r="B25" s="13"/>
      <c r="C25" s="1"/>
      <c r="D25" s="14"/>
      <c r="E25" s="14"/>
      <c r="F25" s="12"/>
      <c r="G25" s="12"/>
    </row>
    <row r="26" spans="1:7" ht="24" customHeight="1">
      <c r="A26" s="24" t="s">
        <v>74</v>
      </c>
      <c r="B26" s="34"/>
      <c r="C26" s="35"/>
      <c r="D26" s="36"/>
      <c r="E26" s="36"/>
      <c r="F26" s="37"/>
      <c r="G26" s="37"/>
    </row>
    <row r="27" spans="1:7" ht="30.75" customHeight="1">
      <c r="A27" s="79" t="s">
        <v>35</v>
      </c>
      <c r="B27" s="79"/>
      <c r="C27" s="3" t="s">
        <v>36</v>
      </c>
      <c r="D27" s="3" t="s">
        <v>61</v>
      </c>
      <c r="E27" s="3" t="s">
        <v>62</v>
      </c>
      <c r="F27" s="2" t="s">
        <v>63</v>
      </c>
      <c r="G27" s="2" t="s">
        <v>34</v>
      </c>
    </row>
    <row r="28" spans="1:7" ht="222" customHeight="1">
      <c r="A28" s="4">
        <v>1</v>
      </c>
      <c r="B28" s="5" t="s">
        <v>75</v>
      </c>
      <c r="C28" s="16" t="s">
        <v>90</v>
      </c>
      <c r="D28" s="17" t="s">
        <v>145</v>
      </c>
      <c r="E28" s="17" t="s">
        <v>70</v>
      </c>
      <c r="F28" s="18">
        <v>0.1</v>
      </c>
      <c r="G28" s="6">
        <f aca="true" t="shared" si="1" ref="G28:G34">IF(C28="yes",(1*F28),IF(C28="no",(0*F28),""))</f>
        <v>0.1</v>
      </c>
    </row>
    <row r="29" spans="1:7" ht="192" customHeight="1">
      <c r="A29" s="4">
        <v>2</v>
      </c>
      <c r="B29" s="5" t="s">
        <v>76</v>
      </c>
      <c r="C29" s="16" t="s">
        <v>89</v>
      </c>
      <c r="D29" s="17" t="s">
        <v>114</v>
      </c>
      <c r="E29" s="17" t="s">
        <v>115</v>
      </c>
      <c r="F29" s="18">
        <v>0.1</v>
      </c>
      <c r="G29" s="6">
        <f t="shared" si="1"/>
        <v>0</v>
      </c>
    </row>
    <row r="30" spans="1:7" ht="88.5" customHeight="1">
      <c r="A30" s="4">
        <v>3</v>
      </c>
      <c r="B30" s="5" t="s">
        <v>46</v>
      </c>
      <c r="C30" s="16" t="s">
        <v>90</v>
      </c>
      <c r="D30" s="17" t="s">
        <v>23</v>
      </c>
      <c r="E30" s="17" t="s">
        <v>92</v>
      </c>
      <c r="F30" s="18">
        <v>0.1</v>
      </c>
      <c r="G30" s="6">
        <f t="shared" si="1"/>
        <v>0.1</v>
      </c>
    </row>
    <row r="31" spans="1:7" ht="111.75" customHeight="1">
      <c r="A31" s="4">
        <v>4</v>
      </c>
      <c r="B31" s="5" t="s">
        <v>77</v>
      </c>
      <c r="C31" s="16" t="s">
        <v>89</v>
      </c>
      <c r="D31" s="17" t="s">
        <v>117</v>
      </c>
      <c r="E31" s="17" t="s">
        <v>116</v>
      </c>
      <c r="F31" s="18">
        <v>0.1</v>
      </c>
      <c r="G31" s="6">
        <f t="shared" si="1"/>
        <v>0</v>
      </c>
    </row>
    <row r="32" spans="1:7" ht="138" customHeight="1">
      <c r="A32" s="4">
        <v>5</v>
      </c>
      <c r="B32" s="5" t="s">
        <v>60</v>
      </c>
      <c r="C32" s="16" t="s">
        <v>90</v>
      </c>
      <c r="D32" s="17" t="s">
        <v>26</v>
      </c>
      <c r="E32" s="17" t="s">
        <v>118</v>
      </c>
      <c r="F32" s="18">
        <v>0.1</v>
      </c>
      <c r="G32" s="6">
        <f t="shared" si="1"/>
        <v>0.1</v>
      </c>
    </row>
    <row r="33" spans="1:7" ht="196.5" customHeight="1">
      <c r="A33" s="4">
        <v>6</v>
      </c>
      <c r="B33" s="5" t="s">
        <v>40</v>
      </c>
      <c r="C33" s="16" t="s">
        <v>90</v>
      </c>
      <c r="D33" s="17" t="s">
        <v>148</v>
      </c>
      <c r="E33" s="17" t="s">
        <v>119</v>
      </c>
      <c r="F33" s="18">
        <v>0.1</v>
      </c>
      <c r="G33" s="6">
        <f t="shared" si="1"/>
        <v>0.1</v>
      </c>
    </row>
    <row r="34" spans="1:7" ht="153.75" customHeight="1">
      <c r="A34" s="4">
        <v>7</v>
      </c>
      <c r="B34" s="5" t="s">
        <v>47</v>
      </c>
      <c r="C34" s="16" t="s">
        <v>90</v>
      </c>
      <c r="D34" s="17" t="s">
        <v>149</v>
      </c>
      <c r="E34" s="17" t="s">
        <v>120</v>
      </c>
      <c r="F34" s="18">
        <v>0.1</v>
      </c>
      <c r="G34" s="6">
        <f t="shared" si="1"/>
        <v>0.1</v>
      </c>
    </row>
    <row r="35" spans="1:7" ht="167.25" customHeight="1">
      <c r="A35" s="4" t="s">
        <v>48</v>
      </c>
      <c r="B35" s="5" t="s">
        <v>45</v>
      </c>
      <c r="C35" s="16" t="s">
        <v>90</v>
      </c>
      <c r="D35" s="17" t="s">
        <v>121</v>
      </c>
      <c r="E35" s="17" t="s">
        <v>122</v>
      </c>
      <c r="F35" s="18">
        <v>0.1</v>
      </c>
      <c r="G35" s="6">
        <f>IF(C35="yes",(1*F35),IF(C35="no",(0*F35),""))</f>
        <v>0.1</v>
      </c>
    </row>
    <row r="36" spans="1:7" ht="117" customHeight="1">
      <c r="A36" s="4" t="s">
        <v>49</v>
      </c>
      <c r="B36" s="5" t="s">
        <v>88</v>
      </c>
      <c r="C36" s="16" t="s">
        <v>90</v>
      </c>
      <c r="D36" s="17" t="s">
        <v>27</v>
      </c>
      <c r="E36" s="17" t="s">
        <v>28</v>
      </c>
      <c r="F36" s="18">
        <v>0.1</v>
      </c>
      <c r="G36" s="6">
        <f>IF(C36="yes",(1*F36),IF(C36="no",(0*F36),""))</f>
        <v>0.1</v>
      </c>
    </row>
    <row r="37" spans="1:7" ht="123.75" customHeight="1">
      <c r="A37" s="4" t="s">
        <v>50</v>
      </c>
      <c r="B37" s="5" t="s">
        <v>41</v>
      </c>
      <c r="C37" s="16" t="s">
        <v>90</v>
      </c>
      <c r="D37" s="17" t="s">
        <v>123</v>
      </c>
      <c r="E37" s="17" t="s">
        <v>29</v>
      </c>
      <c r="F37" s="18">
        <v>0.1</v>
      </c>
      <c r="G37" s="6">
        <f>IF(C37="yes",(1*F37),IF(C37="no",(0*F37),""))</f>
        <v>0.1</v>
      </c>
    </row>
    <row r="38" spans="1:7" ht="12.75">
      <c r="A38" s="11"/>
      <c r="B38" s="15"/>
      <c r="C38" s="9"/>
      <c r="D38" s="10"/>
      <c r="E38" s="10"/>
      <c r="F38" s="11"/>
      <c r="G38" s="11"/>
    </row>
    <row r="39" spans="1:7" ht="15">
      <c r="A39" s="29" t="s">
        <v>38</v>
      </c>
      <c r="B39" s="30"/>
      <c r="C39" s="31"/>
      <c r="D39" s="32"/>
      <c r="E39" s="32"/>
      <c r="F39" s="33" t="str">
        <f>IF(SUM(F28:F37)&lt;&gt;100%,"ERROR","100%")</f>
        <v>100%</v>
      </c>
      <c r="G39" s="33">
        <f>SUM(G28:G37)</f>
        <v>0.7999999999999999</v>
      </c>
    </row>
    <row r="40" spans="1:7" ht="14.25">
      <c r="A40" s="12"/>
      <c r="B40" s="13"/>
      <c r="C40" s="1"/>
      <c r="D40" s="14"/>
      <c r="E40" s="14"/>
      <c r="F40" s="12"/>
      <c r="G40" s="12"/>
    </row>
    <row r="41" spans="1:7" ht="24" customHeight="1">
      <c r="A41" s="24" t="s">
        <v>78</v>
      </c>
      <c r="B41" s="34"/>
      <c r="C41" s="38"/>
      <c r="D41" s="39"/>
      <c r="E41" s="36"/>
      <c r="F41" s="37"/>
      <c r="G41" s="37"/>
    </row>
    <row r="42" spans="1:7" ht="30.75" customHeight="1">
      <c r="A42" s="79" t="s">
        <v>35</v>
      </c>
      <c r="B42" s="79"/>
      <c r="C42" s="3" t="s">
        <v>36</v>
      </c>
      <c r="D42" s="3" t="s">
        <v>61</v>
      </c>
      <c r="E42" s="3" t="s">
        <v>62</v>
      </c>
      <c r="F42" s="2" t="s">
        <v>63</v>
      </c>
      <c r="G42" s="2" t="s">
        <v>34</v>
      </c>
    </row>
    <row r="43" spans="1:7" ht="82.5" customHeight="1">
      <c r="A43" s="4">
        <v>1</v>
      </c>
      <c r="B43" s="19" t="s">
        <v>51</v>
      </c>
      <c r="C43" s="16" t="s">
        <v>89</v>
      </c>
      <c r="D43" s="17" t="s">
        <v>11</v>
      </c>
      <c r="E43" s="17" t="s">
        <v>124</v>
      </c>
      <c r="F43" s="18">
        <v>0.25</v>
      </c>
      <c r="G43" s="6">
        <f>IF(C43="yes",(1*F43),IF(C43="no",(0*F43),IF(C43="small extent",(0.33*F43),IF(C43="large extent",(0.67*F43),""))))</f>
        <v>0</v>
      </c>
    </row>
    <row r="44" spans="1:7" ht="12.75">
      <c r="A44" s="4"/>
      <c r="B44" s="40" t="s">
        <v>79</v>
      </c>
      <c r="C44" s="57" t="s">
        <v>24</v>
      </c>
      <c r="D44" s="71"/>
      <c r="E44" s="71"/>
      <c r="F44" s="71"/>
      <c r="G44" s="72"/>
    </row>
    <row r="45" spans="1:7" ht="12.75">
      <c r="A45" s="4"/>
      <c r="B45" s="41" t="s">
        <v>52</v>
      </c>
      <c r="C45" s="52" t="s">
        <v>94</v>
      </c>
      <c r="D45" s="73"/>
      <c r="E45" s="73"/>
      <c r="F45" s="74"/>
      <c r="G45" s="75"/>
    </row>
    <row r="46" spans="1:7" ht="39.75" customHeight="1">
      <c r="A46" s="4"/>
      <c r="B46" s="41" t="s">
        <v>52</v>
      </c>
      <c r="C46" s="60" t="s">
        <v>126</v>
      </c>
      <c r="D46" s="66"/>
      <c r="E46" s="66"/>
      <c r="F46" s="67"/>
      <c r="G46" s="68"/>
    </row>
    <row r="47" spans="1:7" ht="44.25" customHeight="1">
      <c r="A47" s="4"/>
      <c r="B47" s="42" t="s">
        <v>80</v>
      </c>
      <c r="C47" s="63" t="s">
        <v>125</v>
      </c>
      <c r="D47" s="69"/>
      <c r="E47" s="69"/>
      <c r="F47" s="69"/>
      <c r="G47" s="70"/>
    </row>
    <row r="48" spans="1:7" ht="29.25" customHeight="1">
      <c r="A48" s="4"/>
      <c r="B48" s="40" t="s">
        <v>81</v>
      </c>
      <c r="C48" s="76" t="s">
        <v>95</v>
      </c>
      <c r="D48" s="77"/>
      <c r="E48" s="77"/>
      <c r="F48" s="77"/>
      <c r="G48" s="78"/>
    </row>
    <row r="49" spans="1:7" ht="12.75">
      <c r="A49" s="4"/>
      <c r="B49" s="41" t="s">
        <v>100</v>
      </c>
      <c r="C49" s="52" t="s">
        <v>96</v>
      </c>
      <c r="D49" s="73"/>
      <c r="E49" s="73"/>
      <c r="F49" s="74"/>
      <c r="G49" s="75"/>
    </row>
    <row r="50" spans="1:7" ht="25.5" customHeight="1">
      <c r="A50" s="4"/>
      <c r="B50" s="41" t="s">
        <v>101</v>
      </c>
      <c r="C50" s="60" t="s">
        <v>97</v>
      </c>
      <c r="D50" s="66"/>
      <c r="E50" s="66"/>
      <c r="F50" s="67"/>
      <c r="G50" s="68"/>
    </row>
    <row r="51" spans="1:7" ht="27.75" customHeight="1">
      <c r="A51" s="4"/>
      <c r="B51" s="41" t="s">
        <v>102</v>
      </c>
      <c r="C51" s="60" t="s">
        <v>98</v>
      </c>
      <c r="D51" s="66"/>
      <c r="E51" s="66"/>
      <c r="F51" s="67"/>
      <c r="G51" s="68"/>
    </row>
    <row r="52" spans="1:7" ht="12.75">
      <c r="A52" s="4"/>
      <c r="B52" s="41" t="s">
        <v>103</v>
      </c>
      <c r="C52" s="60" t="s">
        <v>99</v>
      </c>
      <c r="D52" s="66"/>
      <c r="E52" s="66"/>
      <c r="F52" s="67"/>
      <c r="G52" s="68"/>
    </row>
    <row r="53" spans="1:7" ht="90" customHeight="1">
      <c r="A53" s="4"/>
      <c r="B53" s="42" t="s">
        <v>80</v>
      </c>
      <c r="C53" s="63" t="s">
        <v>127</v>
      </c>
      <c r="D53" s="69"/>
      <c r="E53" s="69"/>
      <c r="F53" s="69"/>
      <c r="G53" s="70"/>
    </row>
    <row r="54" spans="1:7" ht="12.75">
      <c r="A54" s="4"/>
      <c r="B54" s="40" t="s">
        <v>82</v>
      </c>
      <c r="C54" s="57" t="s">
        <v>106</v>
      </c>
      <c r="D54" s="71"/>
      <c r="E54" s="71"/>
      <c r="F54" s="71"/>
      <c r="G54" s="72"/>
    </row>
    <row r="55" spans="1:7" ht="12.75">
      <c r="A55" s="4"/>
      <c r="B55" s="41" t="s">
        <v>52</v>
      </c>
      <c r="C55" s="52" t="s">
        <v>107</v>
      </c>
      <c r="D55" s="73"/>
      <c r="E55" s="73"/>
      <c r="F55" s="74"/>
      <c r="G55" s="75"/>
    </row>
    <row r="56" spans="1:7" ht="27" customHeight="1">
      <c r="A56" s="4"/>
      <c r="B56" s="42" t="s">
        <v>80</v>
      </c>
      <c r="C56" s="63" t="s">
        <v>109</v>
      </c>
      <c r="D56" s="69"/>
      <c r="E56" s="69"/>
      <c r="F56" s="69"/>
      <c r="G56" s="70"/>
    </row>
    <row r="57" spans="1:7" ht="24.75" customHeight="1">
      <c r="A57" s="4"/>
      <c r="B57" s="40" t="s">
        <v>104</v>
      </c>
      <c r="C57" s="76" t="s">
        <v>108</v>
      </c>
      <c r="D57" s="77"/>
      <c r="E57" s="77"/>
      <c r="F57" s="77"/>
      <c r="G57" s="78"/>
    </row>
    <row r="58" spans="1:7" ht="36" customHeight="1">
      <c r="A58" s="4"/>
      <c r="B58" s="41" t="s">
        <v>52</v>
      </c>
      <c r="C58" s="60" t="s">
        <v>3</v>
      </c>
      <c r="D58" s="66"/>
      <c r="E58" s="66"/>
      <c r="F58" s="67"/>
      <c r="G58" s="68"/>
    </row>
    <row r="59" spans="1:7" ht="60" customHeight="1">
      <c r="A59" s="4"/>
      <c r="B59" s="42" t="s">
        <v>80</v>
      </c>
      <c r="C59" s="63" t="s">
        <v>150</v>
      </c>
      <c r="D59" s="69"/>
      <c r="E59" s="69"/>
      <c r="F59" s="69"/>
      <c r="G59" s="70"/>
    </row>
    <row r="60" spans="1:7" ht="12.75">
      <c r="A60" s="4"/>
      <c r="B60" s="40" t="s">
        <v>105</v>
      </c>
      <c r="C60" s="76" t="s">
        <v>4</v>
      </c>
      <c r="D60" s="77"/>
      <c r="E60" s="77"/>
      <c r="F60" s="77"/>
      <c r="G60" s="78"/>
    </row>
    <row r="61" spans="1:7" ht="12.75">
      <c r="A61" s="4"/>
      <c r="B61" s="41" t="s">
        <v>52</v>
      </c>
      <c r="C61" s="52" t="s">
        <v>5</v>
      </c>
      <c r="D61" s="73"/>
      <c r="E61" s="73"/>
      <c r="F61" s="74"/>
      <c r="G61" s="75"/>
    </row>
    <row r="62" spans="1:7" ht="12.75">
      <c r="A62" s="4"/>
      <c r="B62" s="41" t="s">
        <v>52</v>
      </c>
      <c r="C62" s="52" t="s">
        <v>128</v>
      </c>
      <c r="D62" s="73"/>
      <c r="E62" s="73"/>
      <c r="F62" s="74"/>
      <c r="G62" s="75"/>
    </row>
    <row r="63" spans="1:7" ht="63" customHeight="1">
      <c r="A63" s="4"/>
      <c r="B63" s="42" t="s">
        <v>80</v>
      </c>
      <c r="C63" s="63" t="s">
        <v>129</v>
      </c>
      <c r="D63" s="69"/>
      <c r="E63" s="69"/>
      <c r="F63" s="69"/>
      <c r="G63" s="70"/>
    </row>
    <row r="64" spans="1:7" ht="94.5" customHeight="1">
      <c r="A64" s="22">
        <v>2</v>
      </c>
      <c r="B64" s="20" t="s">
        <v>53</v>
      </c>
      <c r="C64" s="21" t="s">
        <v>89</v>
      </c>
      <c r="D64" s="47" t="s">
        <v>130</v>
      </c>
      <c r="E64" s="17" t="s">
        <v>131</v>
      </c>
      <c r="F64" s="18">
        <v>0.25</v>
      </c>
      <c r="G64" s="6">
        <f>IF(C64="yes",(1*F64),IF(C64="no",(0*F64),IF(C64="small extent",(0.33*F64),IF(C64="large extent",(0.67*F64),""))))</f>
        <v>0</v>
      </c>
    </row>
    <row r="65" spans="1:7" ht="12.75">
      <c r="A65" s="4"/>
      <c r="B65" s="40" t="s">
        <v>83</v>
      </c>
      <c r="C65" s="57" t="s">
        <v>132</v>
      </c>
      <c r="D65" s="58"/>
      <c r="E65" s="58"/>
      <c r="F65" s="58"/>
      <c r="G65" s="59"/>
    </row>
    <row r="66" spans="1:7" ht="27.75" customHeight="1">
      <c r="A66" s="4"/>
      <c r="B66" s="41" t="s">
        <v>54</v>
      </c>
      <c r="C66" s="60" t="s">
        <v>6</v>
      </c>
      <c r="D66" s="61"/>
      <c r="E66" s="61"/>
      <c r="F66" s="61"/>
      <c r="G66" s="62"/>
    </row>
    <row r="67" spans="1:7" ht="12.75">
      <c r="A67" s="4"/>
      <c r="B67" s="42" t="s">
        <v>55</v>
      </c>
      <c r="C67" s="49" t="s">
        <v>133</v>
      </c>
      <c r="D67" s="55"/>
      <c r="E67" s="55"/>
      <c r="F67" s="55"/>
      <c r="G67" s="56"/>
    </row>
    <row r="68" spans="1:7" ht="12.75">
      <c r="A68" s="4"/>
      <c r="B68" s="41" t="s">
        <v>84</v>
      </c>
      <c r="C68" s="57" t="s">
        <v>134</v>
      </c>
      <c r="D68" s="58"/>
      <c r="E68" s="58"/>
      <c r="F68" s="58"/>
      <c r="G68" s="59"/>
    </row>
    <row r="69" spans="1:7" ht="12.75">
      <c r="A69" s="4"/>
      <c r="B69" s="41" t="s">
        <v>54</v>
      </c>
      <c r="C69" s="52" t="s">
        <v>8</v>
      </c>
      <c r="D69" s="53"/>
      <c r="E69" s="53"/>
      <c r="F69" s="53"/>
      <c r="G69" s="54"/>
    </row>
    <row r="70" spans="1:7" ht="12.75">
      <c r="A70" s="4"/>
      <c r="B70" s="42" t="s">
        <v>55</v>
      </c>
      <c r="C70" s="49" t="s">
        <v>7</v>
      </c>
      <c r="D70" s="55"/>
      <c r="E70" s="55"/>
      <c r="F70" s="55"/>
      <c r="G70" s="56"/>
    </row>
    <row r="71" spans="1:7" ht="12.75">
      <c r="A71" s="4"/>
      <c r="B71" s="41" t="s">
        <v>85</v>
      </c>
      <c r="C71" s="57" t="s">
        <v>151</v>
      </c>
      <c r="D71" s="58"/>
      <c r="E71" s="58"/>
      <c r="F71" s="58"/>
      <c r="G71" s="59"/>
    </row>
    <row r="72" spans="1:7" ht="15.75" customHeight="1">
      <c r="A72" s="4"/>
      <c r="B72" s="41" t="s">
        <v>54</v>
      </c>
      <c r="C72" s="52" t="s">
        <v>12</v>
      </c>
      <c r="D72" s="53"/>
      <c r="E72" s="53"/>
      <c r="F72" s="53"/>
      <c r="G72" s="54"/>
    </row>
    <row r="73" spans="1:7" ht="12.75">
      <c r="A73" s="4"/>
      <c r="B73" s="41" t="s">
        <v>54</v>
      </c>
      <c r="C73" s="52" t="s">
        <v>9</v>
      </c>
      <c r="D73" s="53"/>
      <c r="E73" s="53"/>
      <c r="F73" s="53"/>
      <c r="G73" s="54"/>
    </row>
    <row r="74" spans="1:7" ht="12.75">
      <c r="A74" s="4"/>
      <c r="B74" s="42" t="s">
        <v>55</v>
      </c>
      <c r="C74" s="49" t="s">
        <v>10</v>
      </c>
      <c r="D74" s="55"/>
      <c r="E74" s="55"/>
      <c r="F74" s="55"/>
      <c r="G74" s="56"/>
    </row>
    <row r="75" spans="1:7" ht="12.75">
      <c r="A75" s="4"/>
      <c r="B75" s="41" t="s">
        <v>14</v>
      </c>
      <c r="C75" s="57" t="s">
        <v>152</v>
      </c>
      <c r="D75" s="58"/>
      <c r="E75" s="58"/>
      <c r="F75" s="58"/>
      <c r="G75" s="59"/>
    </row>
    <row r="76" spans="1:7" ht="29.25" customHeight="1">
      <c r="A76" s="4"/>
      <c r="B76" s="41" t="s">
        <v>54</v>
      </c>
      <c r="C76" s="60" t="s">
        <v>18</v>
      </c>
      <c r="D76" s="61"/>
      <c r="E76" s="61"/>
      <c r="F76" s="61"/>
      <c r="G76" s="62"/>
    </row>
    <row r="77" spans="1:7" ht="32.25" customHeight="1">
      <c r="A77" s="4"/>
      <c r="B77" s="42" t="s">
        <v>55</v>
      </c>
      <c r="C77" s="63" t="s">
        <v>135</v>
      </c>
      <c r="D77" s="64"/>
      <c r="E77" s="64"/>
      <c r="F77" s="64"/>
      <c r="G77" s="65"/>
    </row>
    <row r="78" spans="1:7" ht="18" customHeight="1">
      <c r="A78" s="4"/>
      <c r="B78" s="41" t="s">
        <v>15</v>
      </c>
      <c r="C78" s="76" t="s">
        <v>153</v>
      </c>
      <c r="D78" s="86"/>
      <c r="E78" s="86"/>
      <c r="F78" s="86"/>
      <c r="G78" s="87"/>
    </row>
    <row r="79" spans="1:7" ht="17.25" customHeight="1">
      <c r="A79" s="4"/>
      <c r="B79" s="41" t="s">
        <v>54</v>
      </c>
      <c r="C79" s="52" t="s">
        <v>13</v>
      </c>
      <c r="D79" s="53"/>
      <c r="E79" s="53"/>
      <c r="F79" s="53"/>
      <c r="G79" s="54"/>
    </row>
    <row r="80" spans="1:7" ht="12.75">
      <c r="A80" s="4"/>
      <c r="B80" s="42" t="s">
        <v>55</v>
      </c>
      <c r="C80" s="49" t="s">
        <v>133</v>
      </c>
      <c r="D80" s="55"/>
      <c r="E80" s="55"/>
      <c r="F80" s="55"/>
      <c r="G80" s="56"/>
    </row>
    <row r="81" spans="1:7" ht="29.25" customHeight="1">
      <c r="A81" s="4"/>
      <c r="B81" s="41" t="s">
        <v>16</v>
      </c>
      <c r="C81" s="76" t="s">
        <v>136</v>
      </c>
      <c r="D81" s="86"/>
      <c r="E81" s="86"/>
      <c r="F81" s="86"/>
      <c r="G81" s="87"/>
    </row>
    <row r="82" spans="1:7" ht="55.5" customHeight="1">
      <c r="A82" s="4"/>
      <c r="B82" s="41" t="s">
        <v>54</v>
      </c>
      <c r="C82" s="60" t="s">
        <v>137</v>
      </c>
      <c r="D82" s="61"/>
      <c r="E82" s="61"/>
      <c r="F82" s="61"/>
      <c r="G82" s="62"/>
    </row>
    <row r="83" spans="1:7" ht="18.75" customHeight="1">
      <c r="A83" s="4"/>
      <c r="B83" s="42" t="s">
        <v>55</v>
      </c>
      <c r="C83" s="49" t="s">
        <v>138</v>
      </c>
      <c r="D83" s="55"/>
      <c r="E83" s="55"/>
      <c r="F83" s="55"/>
      <c r="G83" s="56"/>
    </row>
    <row r="84" spans="1:7" ht="12.75">
      <c r="A84" s="4"/>
      <c r="B84" s="41" t="s">
        <v>17</v>
      </c>
      <c r="C84" s="57" t="s">
        <v>139</v>
      </c>
      <c r="D84" s="58"/>
      <c r="E84" s="58"/>
      <c r="F84" s="58"/>
      <c r="G84" s="59"/>
    </row>
    <row r="85" spans="1:7" ht="12.75">
      <c r="A85" s="4"/>
      <c r="B85" s="41" t="s">
        <v>54</v>
      </c>
      <c r="C85" s="52" t="s">
        <v>140</v>
      </c>
      <c r="D85" s="53"/>
      <c r="E85" s="53"/>
      <c r="F85" s="53"/>
      <c r="G85" s="54"/>
    </row>
    <row r="86" spans="1:7" ht="12.75">
      <c r="A86" s="4"/>
      <c r="B86" s="42" t="s">
        <v>55</v>
      </c>
      <c r="C86" s="49" t="s">
        <v>133</v>
      </c>
      <c r="D86" s="55"/>
      <c r="E86" s="55"/>
      <c r="F86" s="55"/>
      <c r="G86" s="56"/>
    </row>
    <row r="87" spans="1:7" ht="15" customHeight="1">
      <c r="A87" s="4"/>
      <c r="B87" s="43"/>
      <c r="C87" s="50"/>
      <c r="D87" s="51"/>
      <c r="E87" s="51"/>
      <c r="F87" s="51"/>
      <c r="G87" s="51"/>
    </row>
    <row r="88" spans="1:7" ht="78" customHeight="1">
      <c r="A88" s="4">
        <v>3</v>
      </c>
      <c r="B88" s="5" t="s">
        <v>86</v>
      </c>
      <c r="C88" s="21" t="s">
        <v>33</v>
      </c>
      <c r="D88" s="48" t="s">
        <v>141</v>
      </c>
      <c r="E88" s="48" t="s">
        <v>142</v>
      </c>
      <c r="F88" s="18">
        <v>0.25</v>
      </c>
      <c r="G88" s="6">
        <f>IF(C88="yes",(1*F88),IF(C88="no",(0*F88),IF(C88="small extent",(0.33*F88),IF(C88="large extent",(0.67*F88),""))))</f>
        <v>0.0825</v>
      </c>
    </row>
    <row r="89" spans="1:7" ht="69" customHeight="1">
      <c r="A89" s="4">
        <v>4</v>
      </c>
      <c r="B89" s="5" t="s">
        <v>56</v>
      </c>
      <c r="C89" s="16" t="s">
        <v>32</v>
      </c>
      <c r="D89" s="17" t="s">
        <v>32</v>
      </c>
      <c r="E89" s="17" t="s">
        <v>93</v>
      </c>
      <c r="F89" s="18">
        <v>0</v>
      </c>
      <c r="G89" s="6">
        <f>IF(C89="yes",(1*F89),IF(C89="no",(0*F89),IF(C89="small extent",(0.33*F89),IF(C89="large extent",(0.67*F89),""))))</f>
      </c>
    </row>
    <row r="90" spans="1:7" ht="108">
      <c r="A90" s="23">
        <v>5</v>
      </c>
      <c r="B90" s="5" t="s">
        <v>57</v>
      </c>
      <c r="C90" s="16" t="s">
        <v>33</v>
      </c>
      <c r="D90" s="17" t="s">
        <v>143</v>
      </c>
      <c r="E90" s="17" t="s">
        <v>19</v>
      </c>
      <c r="F90" s="18">
        <v>0.25</v>
      </c>
      <c r="G90" s="6">
        <f>IF(C90="yes",(1*F90),IF(C90="no",(0*F90),IF(C90="small extent",(0.33*F90),IF(C90="large extent",(0.67*F90),""))))</f>
        <v>0.0825</v>
      </c>
    </row>
    <row r="91" spans="1:7" ht="12.75">
      <c r="A91" s="11"/>
      <c r="B91" s="5"/>
      <c r="C91" s="9"/>
      <c r="D91" s="10"/>
      <c r="E91" s="10"/>
      <c r="F91" s="11"/>
      <c r="G91" s="11"/>
    </row>
    <row r="92" spans="1:7" ht="15">
      <c r="A92" s="29" t="s">
        <v>38</v>
      </c>
      <c r="B92" s="44"/>
      <c r="C92" s="45"/>
      <c r="D92" s="46"/>
      <c r="E92" s="46"/>
      <c r="F92" s="33" t="str">
        <f>IF(SUM(F43:F90)&lt;&gt;100%,"ERROR","100%")</f>
        <v>100%</v>
      </c>
      <c r="G92" s="33">
        <f>SUM(G43:G90)</f>
        <v>0.165</v>
      </c>
    </row>
  </sheetData>
  <mergeCells count="50">
    <mergeCell ref="C86:G86"/>
    <mergeCell ref="C72:G72"/>
    <mergeCell ref="C82:G82"/>
    <mergeCell ref="C83:G83"/>
    <mergeCell ref="C84:G84"/>
    <mergeCell ref="C85:G85"/>
    <mergeCell ref="C78:G78"/>
    <mergeCell ref="C79:G79"/>
    <mergeCell ref="C80:G80"/>
    <mergeCell ref="C81:G81"/>
    <mergeCell ref="C60:G60"/>
    <mergeCell ref="C62:G62"/>
    <mergeCell ref="C63:G63"/>
    <mergeCell ref="C61:G61"/>
    <mergeCell ref="C49:G49"/>
    <mergeCell ref="C50:G50"/>
    <mergeCell ref="C51:G51"/>
    <mergeCell ref="C57:G57"/>
    <mergeCell ref="A42:B42"/>
    <mergeCell ref="A1:G1"/>
    <mergeCell ref="A5:B5"/>
    <mergeCell ref="A15:B15"/>
    <mergeCell ref="A27:B27"/>
    <mergeCell ref="A2:G2"/>
    <mergeCell ref="A3:G3"/>
    <mergeCell ref="C44:G44"/>
    <mergeCell ref="C45:G45"/>
    <mergeCell ref="C46:G46"/>
    <mergeCell ref="C48:G48"/>
    <mergeCell ref="C47:G47"/>
    <mergeCell ref="C66:G66"/>
    <mergeCell ref="C67:G67"/>
    <mergeCell ref="C52:G52"/>
    <mergeCell ref="C53:G53"/>
    <mergeCell ref="C54:G54"/>
    <mergeCell ref="C55:G55"/>
    <mergeCell ref="C56:G56"/>
    <mergeCell ref="C65:G65"/>
    <mergeCell ref="C58:G58"/>
    <mergeCell ref="C59:G59"/>
    <mergeCell ref="C87:G87"/>
    <mergeCell ref="C73:G73"/>
    <mergeCell ref="C74:G74"/>
    <mergeCell ref="C68:G68"/>
    <mergeCell ref="C69:G69"/>
    <mergeCell ref="C70:G70"/>
    <mergeCell ref="C71:G71"/>
    <mergeCell ref="C75:G75"/>
    <mergeCell ref="C76:G76"/>
    <mergeCell ref="C77:G77"/>
  </mergeCells>
  <printOptions/>
  <pageMargins left="0.75" right="0.75" top="1" bottom="1" header="0.5" footer="0.5"/>
  <pageSetup horizontalDpi="600" verticalDpi="600" orientation="landscape" scale="80" r:id="rId3"/>
  <headerFooter alignWithMargins="0">
    <oddFooter>&amp;C&amp;P&amp;R&amp;"Arial,Bold"&amp;12FY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2002-10-11T20:44:12Z</cp:lastPrinted>
  <dcterms:created xsi:type="dcterms:W3CDTF">2002-04-18T17:14:40Z</dcterms:created>
  <dcterms:modified xsi:type="dcterms:W3CDTF">2003-01-23T22:44:57Z</dcterms:modified>
  <cp:category/>
  <cp:version/>
  <cp:contentType/>
  <cp:contentStatus/>
</cp:coreProperties>
</file>