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340" windowWidth="9180" windowHeight="4300" activeTab="0"/>
  </bookViews>
  <sheets>
    <sheet name="Nebraska" sheetId="1" r:id="rId1"/>
  </sheets>
  <definedNames>
    <definedName name="_xlnm.Print_Area" localSheetId="0">'Nebraska'!$B$1:$J$269</definedName>
    <definedName name="_xlnm.Print_Titles" localSheetId="0">'Nebraska'!$1:$9</definedName>
  </definedNames>
  <calcPr fullCalcOnLoad="1"/>
</workbook>
</file>

<file path=xl/sharedStrings.xml><?xml version="1.0" encoding="utf-8"?>
<sst xmlns="http://schemas.openxmlformats.org/spreadsheetml/2006/main" count="534" uniqueCount="276">
  <si>
    <t>RISING CITY PUBLIC SCHOOLS</t>
  </si>
  <si>
    <t>SANTEE COMMUNITY SCHOOLS</t>
  </si>
  <si>
    <t>SCOTTSBLUFF PUBLIC SCHOOLS</t>
  </si>
  <si>
    <t>SOUTH SIOUX CITY COMMUNITY SCHOOLS</t>
  </si>
  <si>
    <t>SE NEBRASKA CONSOLIDATED SCHOOLS</t>
  </si>
  <si>
    <t>SOUTHERN SCHOOL DISTRICT 1</t>
  </si>
  <si>
    <t>SUMNER-EDDYVILLE-MILLER SCHOOLS</t>
  </si>
  <si>
    <t>SYRACUSE-DUNBAR-AVOCA SCHOOLS</t>
  </si>
  <si>
    <t>WAYNE COMMUNITY SCHOOLS</t>
  </si>
  <si>
    <t>WEEPING WATER PUBLIC SCHOOLS</t>
  </si>
  <si>
    <t>WESTSIDE COMMUNITY SCHOOLS</t>
  </si>
  <si>
    <t>WILBER-CLATONIA PUBLIC SCHOOLS</t>
  </si>
  <si>
    <t>FILLMORE CENTRAL PUBLIC SCHOOLS</t>
  </si>
  <si>
    <t>NEBRASKA UNIFIED DISTRICT 1</t>
  </si>
  <si>
    <t>HITCHCOCK CO UNIFIED SCHOOL SYSTEM</t>
  </si>
  <si>
    <t>DONIPHAN-TRUMBULL PUBLIC SCHOOLS</t>
  </si>
  <si>
    <t>SOUTH CENTRAL NE SCHOOL DISTRICT</t>
  </si>
  <si>
    <t>HIGH PLAINS COMMUNITY SCHOOLS</t>
  </si>
  <si>
    <t>DILLER-ODELL PUBLIC SCHOOLS</t>
  </si>
  <si>
    <t>TWIN RIVERS PUBLIC SCHOOLS</t>
  </si>
  <si>
    <t>CROSS COUNTY COMMUNITY SCHOOLS</t>
  </si>
  <si>
    <t>THAYER CENTRAL COMMUNITY SCHOOLS</t>
  </si>
  <si>
    <t>BOONE CENTRAL SCHOOLS</t>
  </si>
  <si>
    <t>WALLACE PUBLIC SCHOOL DISTRICT 65 R</t>
  </si>
  <si>
    <t>EXETER-MILLIGAN PUBLIC SCHOOLS</t>
  </si>
  <si>
    <t>WILCOX-HILDRETH PUBLIC SCHOOLS</t>
  </si>
  <si>
    <t>SOUTHWEST PUBLIC SCHOOLS</t>
  </si>
  <si>
    <t>BEEMER PUBLIC SCHOOL</t>
  </si>
  <si>
    <t>BALANCE OF KEITH COUNTY</t>
  </si>
  <si>
    <t>CREEK VALLEY SCHOOLS</t>
  </si>
  <si>
    <t>GREELEY-WOLBACH PUBLIC SCHOOLS</t>
  </si>
  <si>
    <t>PERKINS COUNTY SCHOOLS</t>
  </si>
  <si>
    <t>CHASE COUNTY SCHOOLS</t>
  </si>
  <si>
    <t>LYNCH PUBLIC SCHOOLS</t>
  </si>
  <si>
    <t>O'NEILL PUBLIC SCHOOLS</t>
  </si>
  <si>
    <t>2007 Census Poverty Data by Local Educational Agency</t>
  </si>
  <si>
    <t>SUPERIOR PUBLIC SCHOOLS</t>
  </si>
  <si>
    <t>BRUNING-DAVENPORT UNIFIED SCHOOL SYSTEM</t>
  </si>
  <si>
    <t>DOUGLAS COUNTY WEST COMMUNITY SCHOOLS</t>
  </si>
  <si>
    <t>GORDON-RUSHVILLE PUBLIC SCHOOLS</t>
  </si>
  <si>
    <t>WEST HOLT PUBLIC SCHOOLS</t>
  </si>
  <si>
    <t>JOHNSON COUNTY SCHOOL DISTRICT</t>
  </si>
  <si>
    <t>HUMBOLDT TABLE ROCK STEINAUER PUBLIC SCHOOLS</t>
  </si>
  <si>
    <t>WEST BOYD PUBLIC SCHOOLS</t>
  </si>
  <si>
    <t>ADAMS CENTRAL PUBLIC SCHOOLS</t>
  </si>
  <si>
    <t>ARTHUR COUNTY SCHOOLS</t>
  </si>
  <si>
    <t>BURWELL PUBLIC SCHOOLS</t>
  </si>
  <si>
    <t>GARDEN COUNTY SCHOOLS</t>
  </si>
  <si>
    <t>DISTRICT 11 AREA SCHOOLS</t>
  </si>
  <si>
    <t>KEYA PAHA COUNTY SCHOOLS</t>
  </si>
  <si>
    <t>MC PHERSON COUNTY SCHOOLS</t>
  </si>
  <si>
    <t>NORTHWEST PUBLIC SCHOOLS</t>
  </si>
  <si>
    <t>ROCK COUNTY PUBLIC SCHOOLS</t>
  </si>
  <si>
    <t>SCHUYLER COMMUNITY SCHOOLS</t>
  </si>
  <si>
    <t>SIOUX COUNTY PUBLIC SCHOOLS</t>
  </si>
  <si>
    <t>THEDFORD PUBLIC SCHOOLS</t>
  </si>
  <si>
    <t>VALENTINE COMMUNITY SCHOOLS</t>
  </si>
  <si>
    <t>WOOD RIVER RURAL SCHOOLS</t>
  </si>
  <si>
    <t>SILVER LAKE PUBLIC SCHOOLS</t>
  </si>
  <si>
    <t>BANNER COUNTY PUBLIC SCHOOLS</t>
  </si>
  <si>
    <t>CEDAR RAPIDS PUBLIC SCHOOLS</t>
  </si>
  <si>
    <t>TEKAMAH-HERMAN COMMUNITY SCHOOLS</t>
  </si>
  <si>
    <t>SCRIBNER-SNYDER COMMUNITY SCHOOLS</t>
  </si>
  <si>
    <t>DUNDY COUNTY PUBLIC SCHOOLS</t>
  </si>
  <si>
    <t>ST PAUL PUBLIC SCHOOLS</t>
  </si>
  <si>
    <t>NORRIS SCHOOL DISTRICT 160</t>
  </si>
  <si>
    <t>CENTENNIAL PUBLIC SCHOOLS</t>
  </si>
  <si>
    <t>BRIDGEPORT PUBLIC SCHOOLS</t>
  </si>
  <si>
    <t>EMERSON-HUBBARD PUBLIC SCHOOLS</t>
  </si>
  <si>
    <t>SOUTH PLATTE PUBLIC SCHOOLS</t>
  </si>
  <si>
    <t>EUSTIS-FARNAM PUBLIC SCHOOLS</t>
  </si>
  <si>
    <t>LAKEVIEW COMMUNITY SCHOOLS</t>
  </si>
  <si>
    <t>LOGAN VIEW PUBLIC SCHOOLS</t>
  </si>
  <si>
    <t>NORTH BEND CENTRAL PUBLIC SCHOOLS</t>
  </si>
  <si>
    <t>DANIEL FREEMAN PUBLIC SCHOOLS</t>
  </si>
  <si>
    <t>HEARTLAND COMMUNITY SCHOOLS</t>
  </si>
  <si>
    <t>ELMWOOD-MURDOCK PUBLIC SCHOOLS</t>
  </si>
  <si>
    <t>AINSWORTH COMMUNITY SCHOOLS</t>
  </si>
  <si>
    <t>ALLEN CONSOLIDATED SCHOOLS</t>
  </si>
  <si>
    <t>BANCROFT-ROSALIE COMMUNITY SCHOOLS</t>
  </si>
  <si>
    <t>BATTLE CREEK PUBLIC SCHOOLS</t>
  </si>
  <si>
    <t>BENNINGTON PUBLIC SCHOOLS</t>
  </si>
  <si>
    <t>BLOOMFIELD COMMUNITY SCHOOLS</t>
  </si>
  <si>
    <t>CEDAR BLUFFS PUBLIC SCHOOLS</t>
  </si>
  <si>
    <t>CENTRAL CITY PUBLIC SCHOOLS</t>
  </si>
  <si>
    <t>RAYMOND CENTRAL SCHOOLS</t>
  </si>
  <si>
    <t>CLAY CENTER PUBLIC SCHOOLS</t>
  </si>
  <si>
    <t>CODY-KILGORE PUBLIC SCHOOLS</t>
  </si>
  <si>
    <t>COLERIDGE COMMUNITY SCHOOLS</t>
  </si>
  <si>
    <t>CREIGHTON PUBLIC SCHOOLS</t>
  </si>
  <si>
    <t>CROFTON COMMUNITY SCHOOLS</t>
  </si>
  <si>
    <t>TRI COUNTY PUBLIC SCHOOLS</t>
  </si>
  <si>
    <t>HAYES CENTER PUBLIC SCHOOLS</t>
  </si>
  <si>
    <t>UMO N HO N NATION PUBLIC SCHOOLS</t>
  </si>
  <si>
    <t>DORCHESTER PUBLIC SCHOOLS</t>
  </si>
  <si>
    <t>FALLS CITY PUBLIC SCHOOLS</t>
  </si>
  <si>
    <t>FORT CALHOUN COMMUNITY SCHOOLS</t>
  </si>
  <si>
    <t>GOTHENBURG PUBLIC SCHOOLS</t>
  </si>
  <si>
    <t>HARTINGTON PUBLIC SCHOOLS</t>
  </si>
  <si>
    <t>HAY SPRINGS PUBLIC SCHOOLS</t>
  </si>
  <si>
    <t>HEMINGFORD PUBLIC SCHOOLS</t>
  </si>
  <si>
    <t>JOHNSON-BROCK PUBLIC SCHOOLS</t>
  </si>
  <si>
    <t>LEWISTON CONSOLIDATED SCHOOLS</t>
  </si>
  <si>
    <t>LITCHFIELD PUBLIC SCHOOLS</t>
  </si>
  <si>
    <t>LOUISVILLE PUBLIC SCHOOLS</t>
  </si>
  <si>
    <t>LOUP COUNTY PUBLIC SCHOOLS</t>
  </si>
  <si>
    <t>LYONS-DECATUR NORTHEAST SCHOOLS</t>
  </si>
  <si>
    <t>MC COOL JUNCTION PUB SCHOOLS</t>
  </si>
  <si>
    <t>MEDICINE VALLEY PUBLIC SCHOOLS</t>
  </si>
  <si>
    <t>NEBRASKA CITY PUBLIC SCHOOLS</t>
  </si>
  <si>
    <t>NEWMAN GROVE PUBLIC SCHOOLS</t>
  </si>
  <si>
    <t>NORTH LOUP SCOTIA PUBLIC SCHOOLS</t>
  </si>
  <si>
    <t>OAKLAND CRAIG PUBLIC SCHOOLS</t>
  </si>
  <si>
    <t>PAPILLION-LA VISTA PUBLIC SCHOOLS</t>
  </si>
  <si>
    <t>PAWNEE CITY PUBLIC SCHOOLS</t>
  </si>
  <si>
    <t>PAXTON CONSOLIDATED SCHOOLS</t>
  </si>
  <si>
    <t>SOUTH SARPY DISTRICT 46</t>
  </si>
  <si>
    <t>PLATTSMOUTH COMMUNITY SCHOOLS</t>
  </si>
  <si>
    <t>PLEASANTON PUBLIC SCHOOLS</t>
  </si>
  <si>
    <t>POTTER-DIX PUBLIC SCHOOLS</t>
  </si>
  <si>
    <t>RED CLOUD COMMUNITY SCHOOLS</t>
  </si>
  <si>
    <t>WINNEBAGO PUBLIC SCHOOLS</t>
  </si>
  <si>
    <t>WINSIDE PUBLIC SCHOOLS</t>
  </si>
  <si>
    <t>WYNOT PUBLIC SCHOOLS</t>
  </si>
  <si>
    <t>YORK PUBLIC SCHOOLS</t>
  </si>
  <si>
    <t>YUTAN PUBLIC SCHOOLS</t>
  </si>
  <si>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</si>
  <si>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</si>
  <si>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</si>
  <si>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</si>
  <si>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</si>
  <si>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</si>
  <si>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</si>
  <si>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</si>
  <si>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</si>
  <si>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</si>
  <si>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</si>
  <si>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</si>
  <si>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</si>
  <si>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</si>
  <si>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</si>
  <si>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</si>
  <si>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</si>
  <si>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NEBRASKA</t>
  </si>
  <si>
    <t>NE</t>
  </si>
  <si>
    <t>HOWELLS PUBLIC SCHOOLS</t>
  </si>
  <si>
    <t>CALLAWAY PUBLIC SCHOOLS</t>
  </si>
  <si>
    <t>CAMBRIDGE PUBLIC SCHOOLS</t>
  </si>
  <si>
    <t>EWING PUBLIC SCHOOLS</t>
  </si>
  <si>
    <t>WAVERLY PUBLIC SCHOOLS</t>
  </si>
  <si>
    <t>MAXWELL PUBLIC SCHOOLS</t>
  </si>
  <si>
    <t>ELKHORN VALLEY SCHOOLS</t>
  </si>
  <si>
    <t>PRAGUE PUBLIC SCHOOLS</t>
  </si>
  <si>
    <t>FRANKLIN PUBLIC SCHOOLS</t>
  </si>
  <si>
    <t>AMHERST PUBLIC SCHOOLS</t>
  </si>
  <si>
    <t>LEYTON PUBLIC SCHOOLS</t>
  </si>
  <si>
    <t>ARNOLD PUBLIC SCHOOLS</t>
  </si>
  <si>
    <t>ALMA PUBLIC SCHOOLS</t>
  </si>
  <si>
    <t>STUART PUBLIC SCHOOLS</t>
  </si>
  <si>
    <t>PALMER PUBLIC SCHOOLS</t>
  </si>
  <si>
    <t>BAYARD PUBLIC SCHOOLS</t>
  </si>
  <si>
    <t>FULLERTON PUBLIC SCHOOLS</t>
  </si>
  <si>
    <t>CRETE PUBLIC SCHOOLS</t>
  </si>
  <si>
    <t>FRIEND PUBLIC SCHOOLS</t>
  </si>
  <si>
    <t>MORRILL PUBLIC SCHOOLS</t>
  </si>
  <si>
    <t>GERING PUBLIC SCHOOLS</t>
  </si>
  <si>
    <t>SOUTHERN VALLEY SCHOOLS</t>
  </si>
  <si>
    <t>ALLIANCE PUBLIC SCHOOLS</t>
  </si>
  <si>
    <t>ANSLEY PUBLIC SCHOOLS</t>
  </si>
  <si>
    <t>ARAPAHOE PUBLIC SCHOOLS</t>
  </si>
  <si>
    <t>ARCADIA PUBLIC SCHOOLS</t>
  </si>
  <si>
    <t>ARLINGTON PUBLIC SCHOOLS</t>
  </si>
  <si>
    <t>AUBURN PUBLIC SCHOOLS</t>
  </si>
  <si>
    <t>AURORA PUBLIC SCHOOLS</t>
  </si>
  <si>
    <t>AXTELL COMMUNITY SCHOOLS</t>
  </si>
  <si>
    <t>BEATRICE PUBLIC SCHOOLS</t>
  </si>
  <si>
    <t>BELLEVUE PUBLIC SCHOOLS</t>
  </si>
  <si>
    <t>BERTRAND PUBLIC SCHOOLS</t>
  </si>
  <si>
    <t>BLAIR COMMUNITY SCHOOLS</t>
  </si>
  <si>
    <t>BLUE HILL PUBLIC SCHOOLS</t>
  </si>
  <si>
    <t>BRADY PUBLIC SCHOOLS</t>
  </si>
  <si>
    <t>CHADRON PUBLIC SCHOOLS</t>
  </si>
  <si>
    <t>CHAMBERS PUBLIC SCHOOLS</t>
  </si>
  <si>
    <t>CLARKSON PUBLIC SCHOOLS</t>
  </si>
  <si>
    <t>COLUMBUS PUBLIC SCHOOLS</t>
  </si>
  <si>
    <t>COZAD CITY SCHOOLS</t>
  </si>
  <si>
    <t>CRAWFORD PUBLIC SCHOOLS</t>
  </si>
  <si>
    <t>DESHLER PUBLIC SCHOOLS</t>
  </si>
  <si>
    <t>DAVID CITY PUBLIC SCHOOLS</t>
  </si>
  <si>
    <t>EAST BUTLER PUBLIC SCHOOLS</t>
  </si>
  <si>
    <t>LAUREL-CONCORD PUBLIC SCHOOLS</t>
  </si>
  <si>
    <t>WEST POINT PUBLIC SCHOOLS</t>
  </si>
  <si>
    <t>WISNER-PILGER PUBLIC SCHOOLS</t>
  </si>
  <si>
    <t>ANSELMO-MERNA PUBLIC SCHOOLS</t>
  </si>
  <si>
    <t>BROKEN BOW PUBLIC SCHOOLS</t>
  </si>
  <si>
    <t>GRAND ISLAND PUBLIC SCHOOLS</t>
  </si>
  <si>
    <t>WAUNETA-PALISADE PUBLIC SCHOOLS</t>
  </si>
  <si>
    <t>NORTH PLATTE PUBLIC SCHOOLS</t>
  </si>
  <si>
    <t>SUTHERLAND PUBLIC SCHOOLS</t>
  </si>
  <si>
    <t>ASHLAND-GREENWOOD PUBLIC SCHOOLS</t>
  </si>
  <si>
    <t>STANTON COMMUNITY SCHOOLS</t>
  </si>
  <si>
    <t>CENTURA PUBLIC SCHOOLS</t>
  </si>
  <si>
    <t>DODGE PUBLIC SCHOOLS</t>
  </si>
  <si>
    <t>ELBA PUBLIC SCHOOLS</t>
  </si>
  <si>
    <t>ELGIN PUBLIC SCHOOLS</t>
  </si>
  <si>
    <t>ELKHORN PUBLIC SCHOOLS</t>
  </si>
  <si>
    <t>ELM CREEK PUBLIC SCHOOLS</t>
  </si>
  <si>
    <t>ELWOOD PUBLIC SCHOOLS</t>
  </si>
  <si>
    <t>FAIRBURY PUBLIC SCHOOLS</t>
  </si>
  <si>
    <t>FREMONT PUBLIC SCHOOLS</t>
  </si>
  <si>
    <t>GIBBON PUBLIC SCHOOLS</t>
  </si>
  <si>
    <t>GILTNER PUBLIC SCHOOLS</t>
  </si>
  <si>
    <t>GRETNA PUBLIC SCHOOLS</t>
  </si>
  <si>
    <t>HAMPTON PUBLIC SCHOOLS</t>
  </si>
  <si>
    <t>HARVARD PUBLIC SCHOOLS</t>
  </si>
  <si>
    <t>HASTINGS PUBLIC SCHOOLS</t>
  </si>
  <si>
    <t>HERSHEY PUBLIC SCHOOLS</t>
  </si>
  <si>
    <t>HOLDREGE PUBLIC SCHOOLS</t>
  </si>
  <si>
    <t>HOMER COMMUNITY SCHOOLS</t>
  </si>
  <si>
    <t>HUMPHREY PUBLIC SCHOOLS</t>
  </si>
  <si>
    <t>KEARNEY PUBLIC SCHOOLS</t>
  </si>
  <si>
    <t>KENESAW PUBLIC SCHOOLS</t>
  </si>
  <si>
    <t>KIMBALL PUBLIC SCHOOLS</t>
  </si>
  <si>
    <t>LEIGH COMMUNITY SCHOOLS</t>
  </si>
  <si>
    <t>LEXINGTON PUBLIC SCHOOLS</t>
  </si>
  <si>
    <t>LINCOLN PUBLIC SCHOOLS</t>
  </si>
  <si>
    <t>LOOMIS PUBLIC SCHOOLS</t>
  </si>
  <si>
    <t>LOUP CITY PUBLIC SCHOOLS</t>
  </si>
  <si>
    <t>MADISON PUBLIC SCHOOLS</t>
  </si>
  <si>
    <t>MALCOLM PUBLIC SCHOOLS</t>
  </si>
  <si>
    <t>MAYWOOD PUBLIC SCHOOLS</t>
  </si>
  <si>
    <t>MC COOK PUBLIC SCHOOLS</t>
  </si>
  <si>
    <t>MEAD PUBLIC SCHOOLS</t>
  </si>
  <si>
    <t>MERIDIAN PUBLIC SCHOOLS</t>
  </si>
  <si>
    <t>MILFORD PUBLIC SCHOOLS</t>
  </si>
  <si>
    <t>MILLARD PUBLIC SCHOOLS</t>
  </si>
  <si>
    <t>MINATARE PUBLIC SCHOOLS</t>
  </si>
  <si>
    <t>MINDEN PUBLIC SCHOOLS</t>
  </si>
  <si>
    <t>MITCHELL PUBLIC SCHOOLS</t>
  </si>
  <si>
    <t>MULLEN PUBLIC SCHOOLS</t>
  </si>
  <si>
    <t>CONESTOGA PUBLIC SCHOOLS</t>
  </si>
  <si>
    <t>NELIGH-OAKDALE SCHOOLS</t>
  </si>
  <si>
    <t>NEWCASTLE PUBLIC SCHOOLS</t>
  </si>
  <si>
    <t>NIOBRARA PUBLIC SCHOOLS</t>
  </si>
  <si>
    <t>NORFOLK PUBLIC SCHOOLS</t>
  </si>
  <si>
    <t>OGALLALA PUBLIC SCHOOLS</t>
  </si>
  <si>
    <t>OMAHA PUBLIC SCHOOLS</t>
  </si>
  <si>
    <t>ORD PUBLIC SCHOOLS</t>
  </si>
  <si>
    <t>OSCEOLA PUBLIC SCHOOLS</t>
  </si>
  <si>
    <t>OSMOND PUBLIC SCHOOLS</t>
  </si>
  <si>
    <t>OVERTON PUBLIC SCHOOLS</t>
  </si>
  <si>
    <t>PALMYRA DISTRICT O R 1</t>
  </si>
  <si>
    <t>PENDER PUBLIC SCHOOLS</t>
  </si>
  <si>
    <t>PIERCE PUBLIC SCHOOLS</t>
  </si>
  <si>
    <t>PLAINVIEW PUBLIC SCHOOLS</t>
  </si>
  <si>
    <t>PONCA PUBLIC SCHOOLS</t>
  </si>
  <si>
    <t>RALSTON PUBLIC SCHOOLS</t>
  </si>
  <si>
    <t>RANDOLPH PUBLIC SCHOOLS</t>
  </si>
  <si>
    <t>RAVENNA PUBLIC SCHOOLS</t>
  </si>
  <si>
    <t>SANDHILLS PUBLIC SCHOOLS</t>
  </si>
  <si>
    <t>SARGENT PUBLIC SCHOOLS</t>
  </si>
  <si>
    <t>SEWARD PUBLIC SCHOOLS</t>
  </si>
  <si>
    <t>SHELBY PUBLIC SCHOOLS</t>
  </si>
  <si>
    <t>SHELTON PUBLIC SCHOOLS</t>
  </si>
  <si>
    <t>SHICKLEY PUBLIC SCHOOLS</t>
  </si>
  <si>
    <t>SIDNEY PUBLIC SCHOOLS</t>
  </si>
  <si>
    <t>SPALDING PUBLIC SCHOOLS</t>
  </si>
  <si>
    <t>ST EDWARD PUBLIC SCHOOLS</t>
  </si>
  <si>
    <t>STAPLETON PUBLIC SCHOOLS</t>
  </si>
  <si>
    <t>STERLING PUBLIC SCHOOLS</t>
  </si>
  <si>
    <t>SUTTON PUBLIC SCHOOLS</t>
  </si>
  <si>
    <t>WAHOO PUBLIC SCHOOLS</t>
  </si>
  <si>
    <t>WAKEFIELD PUBLIC SCHOOLS</t>
  </si>
  <si>
    <t>WALTHILL PUBLIC SCHOOLS</t>
  </si>
  <si>
    <t>WAUSA PUBLIC SCHOOLS</t>
  </si>
  <si>
    <t>WHEELER CENTRAL SCHOOLS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</si>
</sst>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3" fontId="0" fillId="0" borderId="2" xfId="0" applyNumberFormat="1" applyBorder="1" applyAlignment="1">
      <alignment horizontal="right"/>
    </xf>
    <xf numFmtId="10" fontId="0" fillId="0" borderId="2" xfId="19" applyNumberForma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 quotePrefix="1">
      <alignment horizontal="right"/>
    </xf>
    <xf numFmtId="1" fontId="0" fillId="0" borderId="2" xfId="0" applyNumberFormat="1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B1">
      <selection activeCell="K125" sqref="K125"/>
    </sheetView>
  </sheetViews>
  <sheetFormatPr defaultColWidth="11.421875" defaultRowHeight="12.75"/>
  <cols>
    <col min="1" max="1" width="6.140625" style="0" hidden="1" customWidth="1"/>
    <col min="2" max="2" width="8.8515625" style="0" customWidth="1"/>
    <col min="3" max="3" width="5.7109375" style="0" hidden="1" customWidth="1"/>
    <col min="4" max="4" width="9.8515625" style="0" hidden="1" customWidth="1"/>
    <col min="5" max="5" width="52.421875" style="0" bestFit="1" customWidth="1"/>
    <col min="6" max="6" width="9.28125" style="0" hidden="1" customWidth="1"/>
    <col min="7" max="7" width="11.00390625" style="0" hidden="1" customWidth="1"/>
    <col min="8" max="8" width="9.28125" style="0" bestFit="1" customWidth="1"/>
    <col min="9" max="9" width="12.28125" style="0" hidden="1" customWidth="1"/>
    <col min="10" max="10" width="15.8515625" style="0" hidden="1" customWidth="1"/>
    <col min="11" max="16384" width="8.8515625" style="0" customWidth="1"/>
  </cols>
  <sheetData>
    <row r="1" ht="12">
      <c r="B1" s="21" t="s">
        <v>35</v>
      </c>
    </row>
    <row r="3" ht="12">
      <c r="B3" s="1" t="s">
        <v>143</v>
      </c>
    </row>
    <row r="5" spans="2:10" ht="12">
      <c r="B5" s="2"/>
      <c r="C5" s="2"/>
      <c r="D5" s="2"/>
      <c r="E5" s="2"/>
      <c r="F5" s="2"/>
      <c r="G5" s="2"/>
      <c r="H5" s="2"/>
      <c r="I5" s="2"/>
      <c r="J5" s="17" t="s">
        <v>137</v>
      </c>
    </row>
    <row r="6" spans="2:10" ht="12">
      <c r="B6" s="3"/>
      <c r="C6" s="3"/>
      <c r="D6" s="4"/>
      <c r="E6" s="3"/>
      <c r="F6" s="3"/>
      <c r="G6" s="3"/>
      <c r="H6" s="3"/>
      <c r="I6" s="3"/>
      <c r="J6" s="16" t="s">
        <v>138</v>
      </c>
    </row>
    <row r="7" spans="2:10" ht="12">
      <c r="B7" s="3"/>
      <c r="C7" s="4" t="s">
        <v>126</v>
      </c>
      <c r="D7" s="4" t="s">
        <v>127</v>
      </c>
      <c r="E7" s="4" t="s">
        <v>128</v>
      </c>
      <c r="F7" s="4"/>
      <c r="G7" s="6" t="s">
        <v>132</v>
      </c>
      <c r="H7" s="4"/>
      <c r="I7" s="4" t="s">
        <v>135</v>
      </c>
      <c r="J7" s="4" t="s">
        <v>139</v>
      </c>
    </row>
    <row r="8" spans="2:10" ht="12">
      <c r="B8" s="5" t="s">
        <v>126</v>
      </c>
      <c r="C8" s="5" t="s">
        <v>129</v>
      </c>
      <c r="D8" s="5" t="s">
        <v>129</v>
      </c>
      <c r="E8" s="5" t="s">
        <v>130</v>
      </c>
      <c r="F8" s="5" t="s">
        <v>131</v>
      </c>
      <c r="G8" s="5" t="s">
        <v>133</v>
      </c>
      <c r="H8" s="5" t="s">
        <v>134</v>
      </c>
      <c r="I8" s="5" t="s">
        <v>133</v>
      </c>
      <c r="J8" s="5" t="s">
        <v>140</v>
      </c>
    </row>
    <row r="9" spans="2:10" ht="12">
      <c r="B9" s="2"/>
      <c r="C9" s="2"/>
      <c r="D9" s="2"/>
      <c r="E9" s="2"/>
      <c r="F9" s="2"/>
      <c r="G9" s="2"/>
      <c r="H9" s="2"/>
      <c r="I9" s="2"/>
      <c r="J9" s="2"/>
    </row>
    <row r="10" spans="1:10" ht="12">
      <c r="A10">
        <v>1</v>
      </c>
      <c r="B10" s="14" t="s">
        <v>144</v>
      </c>
      <c r="C10" s="14">
        <v>31</v>
      </c>
      <c r="D10" s="22">
        <v>3102770</v>
      </c>
      <c r="E10" s="23" t="s">
        <v>44</v>
      </c>
      <c r="F10" s="24">
        <v>111</v>
      </c>
      <c r="G10" s="15">
        <v>1015</v>
      </c>
      <c r="H10" s="25">
        <f aca="true" t="shared" si="0" ref="H10:H73">IF(AND(F10&gt;0,G10&gt;0),F10/G10,0)</f>
        <v>0.10935960591133005</v>
      </c>
      <c r="I10" s="15">
        <v>4861</v>
      </c>
      <c r="J10" s="15">
        <f aca="true" t="shared" si="1" ref="J10:J73">IF(I10&lt;20000,1,0)</f>
        <v>1</v>
      </c>
    </row>
    <row r="11" spans="1:10" ht="12">
      <c r="A11">
        <v>1</v>
      </c>
      <c r="B11" s="14" t="s">
        <v>144</v>
      </c>
      <c r="C11" s="14">
        <v>31</v>
      </c>
      <c r="D11" s="22">
        <v>3102790</v>
      </c>
      <c r="E11" s="23" t="s">
        <v>77</v>
      </c>
      <c r="F11" s="15">
        <v>76</v>
      </c>
      <c r="G11" s="15">
        <v>468</v>
      </c>
      <c r="H11" s="25">
        <f t="shared" si="0"/>
        <v>0.1623931623931624</v>
      </c>
      <c r="I11" s="15">
        <v>3197</v>
      </c>
      <c r="J11" s="15">
        <f t="shared" si="1"/>
        <v>1</v>
      </c>
    </row>
    <row r="12" spans="1:10" ht="12">
      <c r="A12">
        <v>1</v>
      </c>
      <c r="B12" s="14" t="s">
        <v>144</v>
      </c>
      <c r="C12" s="14">
        <v>31</v>
      </c>
      <c r="D12" s="22">
        <v>3102880</v>
      </c>
      <c r="E12" s="23" t="s">
        <v>78</v>
      </c>
      <c r="F12" s="15">
        <v>12</v>
      </c>
      <c r="G12" s="15">
        <v>174</v>
      </c>
      <c r="H12" s="25">
        <f t="shared" si="0"/>
        <v>0.06896551724137931</v>
      </c>
      <c r="I12" s="15">
        <v>1042</v>
      </c>
      <c r="J12" s="15">
        <f t="shared" si="1"/>
        <v>1</v>
      </c>
    </row>
    <row r="13" spans="1:10" ht="12">
      <c r="A13">
        <v>1</v>
      </c>
      <c r="B13" s="14" t="s">
        <v>144</v>
      </c>
      <c r="C13" s="14">
        <v>31</v>
      </c>
      <c r="D13" s="22">
        <v>3102910</v>
      </c>
      <c r="E13" s="23" t="s">
        <v>167</v>
      </c>
      <c r="F13" s="15">
        <v>254</v>
      </c>
      <c r="G13" s="15">
        <v>1673</v>
      </c>
      <c r="H13" s="25">
        <f t="shared" si="0"/>
        <v>0.15182307232516437</v>
      </c>
      <c r="I13" s="15">
        <v>9420</v>
      </c>
      <c r="J13" s="15">
        <f t="shared" si="1"/>
        <v>1</v>
      </c>
    </row>
    <row r="14" spans="1:10" ht="12">
      <c r="A14">
        <v>1</v>
      </c>
      <c r="B14" s="14" t="s">
        <v>144</v>
      </c>
      <c r="C14" s="14">
        <v>31</v>
      </c>
      <c r="D14" s="22">
        <v>3100080</v>
      </c>
      <c r="E14" s="23" t="s">
        <v>157</v>
      </c>
      <c r="F14" s="24">
        <v>38</v>
      </c>
      <c r="G14" s="15">
        <v>283</v>
      </c>
      <c r="H14" s="25">
        <f t="shared" si="0"/>
        <v>0.13427561837455831</v>
      </c>
      <c r="I14" s="15">
        <v>1983</v>
      </c>
      <c r="J14" s="15">
        <f t="shared" si="1"/>
        <v>1</v>
      </c>
    </row>
    <row r="15" spans="1:10" ht="12">
      <c r="A15">
        <v>1</v>
      </c>
      <c r="B15" s="14" t="s">
        <v>144</v>
      </c>
      <c r="C15" s="14">
        <v>31</v>
      </c>
      <c r="D15" s="22">
        <v>3100070</v>
      </c>
      <c r="E15" s="23" t="s">
        <v>154</v>
      </c>
      <c r="F15" s="15">
        <v>21</v>
      </c>
      <c r="G15" s="15">
        <v>266</v>
      </c>
      <c r="H15" s="25">
        <f t="shared" si="0"/>
        <v>0.07894736842105263</v>
      </c>
      <c r="I15" s="15">
        <v>1249</v>
      </c>
      <c r="J15" s="15">
        <f t="shared" si="1"/>
        <v>1</v>
      </c>
    </row>
    <row r="16" spans="1:10" ht="12">
      <c r="A16">
        <v>1</v>
      </c>
      <c r="B16" s="14" t="s">
        <v>144</v>
      </c>
      <c r="C16" s="14">
        <v>31</v>
      </c>
      <c r="D16" s="22">
        <v>3100010</v>
      </c>
      <c r="E16" s="23" t="s">
        <v>193</v>
      </c>
      <c r="F16" s="24">
        <v>38</v>
      </c>
      <c r="G16" s="15">
        <v>244</v>
      </c>
      <c r="H16" s="25">
        <f t="shared" si="0"/>
        <v>0.1557377049180328</v>
      </c>
      <c r="I16" s="15">
        <v>1198</v>
      </c>
      <c r="J16" s="15">
        <f t="shared" si="1"/>
        <v>1</v>
      </c>
    </row>
    <row r="17" spans="1:10" ht="12">
      <c r="A17">
        <v>1</v>
      </c>
      <c r="B17" s="14" t="s">
        <v>144</v>
      </c>
      <c r="C17" s="14">
        <v>31</v>
      </c>
      <c r="D17" s="22">
        <v>3103060</v>
      </c>
      <c r="E17" s="23" t="s">
        <v>168</v>
      </c>
      <c r="F17" s="15">
        <v>25</v>
      </c>
      <c r="G17" s="15">
        <v>186</v>
      </c>
      <c r="H17" s="25">
        <f t="shared" si="0"/>
        <v>0.13440860215053763</v>
      </c>
      <c r="I17" s="15">
        <v>1055</v>
      </c>
      <c r="J17" s="15">
        <f t="shared" si="1"/>
        <v>1</v>
      </c>
    </row>
    <row r="18" spans="1:10" ht="12">
      <c r="A18">
        <v>1</v>
      </c>
      <c r="B18" s="14" t="s">
        <v>144</v>
      </c>
      <c r="C18" s="14">
        <v>31</v>
      </c>
      <c r="D18" s="22">
        <v>3103090</v>
      </c>
      <c r="E18" s="23" t="s">
        <v>169</v>
      </c>
      <c r="F18" s="15">
        <v>38</v>
      </c>
      <c r="G18" s="15">
        <v>298</v>
      </c>
      <c r="H18" s="25">
        <f t="shared" si="0"/>
        <v>0.12751677852348994</v>
      </c>
      <c r="I18" s="15">
        <v>1800</v>
      </c>
      <c r="J18" s="15">
        <f t="shared" si="1"/>
        <v>1</v>
      </c>
    </row>
    <row r="19" spans="1:10" ht="12">
      <c r="A19">
        <v>1</v>
      </c>
      <c r="B19" s="14" t="s">
        <v>144</v>
      </c>
      <c r="C19" s="14">
        <v>31</v>
      </c>
      <c r="D19" s="22">
        <v>3103120</v>
      </c>
      <c r="E19" s="23" t="s">
        <v>170</v>
      </c>
      <c r="F19" s="15">
        <v>17</v>
      </c>
      <c r="G19" s="15">
        <v>105</v>
      </c>
      <c r="H19" s="25">
        <f t="shared" si="0"/>
        <v>0.1619047619047619</v>
      </c>
      <c r="I19" s="15">
        <v>579</v>
      </c>
      <c r="J19" s="15">
        <f t="shared" si="1"/>
        <v>1</v>
      </c>
    </row>
    <row r="20" spans="1:10" ht="12">
      <c r="A20">
        <v>1</v>
      </c>
      <c r="B20" s="14" t="s">
        <v>144</v>
      </c>
      <c r="C20" s="14">
        <v>31</v>
      </c>
      <c r="D20" s="22">
        <v>3103130</v>
      </c>
      <c r="E20" s="23" t="s">
        <v>171</v>
      </c>
      <c r="F20" s="15">
        <v>36</v>
      </c>
      <c r="G20" s="15">
        <v>682</v>
      </c>
      <c r="H20" s="25">
        <f t="shared" si="0"/>
        <v>0.05278592375366569</v>
      </c>
      <c r="I20" s="15">
        <v>3553</v>
      </c>
      <c r="J20" s="15">
        <f t="shared" si="1"/>
        <v>1</v>
      </c>
    </row>
    <row r="21" spans="1:10" ht="12">
      <c r="A21">
        <v>1</v>
      </c>
      <c r="B21" s="14" t="s">
        <v>144</v>
      </c>
      <c r="C21" s="14">
        <v>31</v>
      </c>
      <c r="D21" s="22">
        <v>3100073</v>
      </c>
      <c r="E21" s="23" t="s">
        <v>156</v>
      </c>
      <c r="F21" s="15">
        <v>34</v>
      </c>
      <c r="G21" s="15">
        <v>172</v>
      </c>
      <c r="H21" s="25">
        <f t="shared" si="0"/>
        <v>0.19767441860465115</v>
      </c>
      <c r="I21" s="15">
        <v>1037</v>
      </c>
      <c r="J21" s="15">
        <f t="shared" si="1"/>
        <v>1</v>
      </c>
    </row>
    <row r="22" spans="1:10" ht="12">
      <c r="A22">
        <v>1</v>
      </c>
      <c r="B22" s="14" t="s">
        <v>144</v>
      </c>
      <c r="C22" s="14">
        <v>31</v>
      </c>
      <c r="D22" s="22">
        <v>3103210</v>
      </c>
      <c r="E22" s="23" t="s">
        <v>45</v>
      </c>
      <c r="F22" s="24">
        <v>11</v>
      </c>
      <c r="G22" s="15">
        <v>63</v>
      </c>
      <c r="H22" s="25">
        <f t="shared" si="0"/>
        <v>0.1746031746031746</v>
      </c>
      <c r="I22" s="15">
        <v>380</v>
      </c>
      <c r="J22" s="15">
        <f t="shared" si="1"/>
        <v>1</v>
      </c>
    </row>
    <row r="23" spans="1:10" ht="12">
      <c r="A23">
        <v>1</v>
      </c>
      <c r="B23" s="14" t="s">
        <v>144</v>
      </c>
      <c r="C23" s="14">
        <v>31</v>
      </c>
      <c r="D23" s="22">
        <v>3100034</v>
      </c>
      <c r="E23" s="23" t="s">
        <v>199</v>
      </c>
      <c r="F23" s="15">
        <v>65</v>
      </c>
      <c r="G23" s="15">
        <v>740</v>
      </c>
      <c r="H23" s="25">
        <f t="shared" si="0"/>
        <v>0.08783783783783784</v>
      </c>
      <c r="I23" s="15">
        <v>4539</v>
      </c>
      <c r="J23" s="15">
        <f t="shared" si="1"/>
        <v>1</v>
      </c>
    </row>
    <row r="24" spans="1:10" ht="12">
      <c r="A24">
        <v>1</v>
      </c>
      <c r="B24" s="14" t="s">
        <v>144</v>
      </c>
      <c r="C24" s="14">
        <v>31</v>
      </c>
      <c r="D24" s="22">
        <v>3103330</v>
      </c>
      <c r="E24" s="23" t="s">
        <v>172</v>
      </c>
      <c r="F24" s="15">
        <v>104</v>
      </c>
      <c r="G24" s="15">
        <v>748</v>
      </c>
      <c r="H24" s="25">
        <f t="shared" si="0"/>
        <v>0.13903743315508021</v>
      </c>
      <c r="I24" s="15">
        <v>5339</v>
      </c>
      <c r="J24" s="15">
        <f t="shared" si="1"/>
        <v>1</v>
      </c>
    </row>
    <row r="25" spans="1:10" ht="12">
      <c r="A25">
        <v>1</v>
      </c>
      <c r="B25" s="14" t="s">
        <v>144</v>
      </c>
      <c r="C25" s="14">
        <v>31</v>
      </c>
      <c r="D25" s="22">
        <v>3103360</v>
      </c>
      <c r="E25" s="23" t="s">
        <v>173</v>
      </c>
      <c r="F25" s="24">
        <v>92</v>
      </c>
      <c r="G25" s="15">
        <v>1229</v>
      </c>
      <c r="H25" s="25">
        <f t="shared" si="0"/>
        <v>0.07485760781122865</v>
      </c>
      <c r="I25" s="15">
        <v>6646</v>
      </c>
      <c r="J25" s="15">
        <f t="shared" si="1"/>
        <v>1</v>
      </c>
    </row>
    <row r="26" spans="1:10" ht="12">
      <c r="A26">
        <v>1</v>
      </c>
      <c r="B26" s="14" t="s">
        <v>144</v>
      </c>
      <c r="C26" s="14">
        <v>31</v>
      </c>
      <c r="D26" s="22">
        <v>3103420</v>
      </c>
      <c r="E26" s="23" t="s">
        <v>174</v>
      </c>
      <c r="F26" s="15">
        <v>36</v>
      </c>
      <c r="G26" s="15">
        <v>298</v>
      </c>
      <c r="H26" s="25">
        <f t="shared" si="0"/>
        <v>0.12080536912751678</v>
      </c>
      <c r="I26" s="15">
        <v>1456</v>
      </c>
      <c r="J26" s="15">
        <f t="shared" si="1"/>
        <v>1</v>
      </c>
    </row>
    <row r="27" spans="1:10" ht="12">
      <c r="A27">
        <v>1</v>
      </c>
      <c r="B27" s="14" t="s">
        <v>144</v>
      </c>
      <c r="C27" s="14">
        <v>31</v>
      </c>
      <c r="D27" s="22">
        <v>3103440</v>
      </c>
      <c r="E27" s="23" t="s">
        <v>79</v>
      </c>
      <c r="F27" s="15">
        <v>42</v>
      </c>
      <c r="G27" s="15">
        <v>235</v>
      </c>
      <c r="H27" s="25">
        <f t="shared" si="0"/>
        <v>0.17872340425531916</v>
      </c>
      <c r="I27" s="15">
        <v>1233</v>
      </c>
      <c r="J27" s="15">
        <f t="shared" si="1"/>
        <v>1</v>
      </c>
    </row>
    <row r="28" spans="1:10" ht="12">
      <c r="A28">
        <v>1</v>
      </c>
      <c r="B28" s="14" t="s">
        <v>144</v>
      </c>
      <c r="C28" s="14">
        <v>31</v>
      </c>
      <c r="D28" s="27">
        <v>3100067</v>
      </c>
      <c r="E28" s="23" t="s">
        <v>59</v>
      </c>
      <c r="F28" s="15">
        <v>24</v>
      </c>
      <c r="G28" s="15">
        <v>121</v>
      </c>
      <c r="H28" s="25">
        <f t="shared" si="0"/>
        <v>0.19834710743801653</v>
      </c>
      <c r="I28" s="15">
        <v>787</v>
      </c>
      <c r="J28" s="15">
        <f t="shared" si="1"/>
        <v>1</v>
      </c>
    </row>
    <row r="29" spans="1:10" ht="12">
      <c r="A29">
        <v>1</v>
      </c>
      <c r="B29" s="14" t="s">
        <v>144</v>
      </c>
      <c r="C29" s="14">
        <v>31</v>
      </c>
      <c r="D29" s="22">
        <v>3103540</v>
      </c>
      <c r="E29" s="23" t="s">
        <v>80</v>
      </c>
      <c r="F29" s="24">
        <v>42</v>
      </c>
      <c r="G29" s="15">
        <v>531</v>
      </c>
      <c r="H29" s="25">
        <f t="shared" si="0"/>
        <v>0.07909604519774012</v>
      </c>
      <c r="I29" s="15">
        <v>2535</v>
      </c>
      <c r="J29" s="15">
        <f t="shared" si="1"/>
        <v>1</v>
      </c>
    </row>
    <row r="30" spans="1:10" ht="12">
      <c r="A30">
        <v>1</v>
      </c>
      <c r="B30" s="14" t="s">
        <v>144</v>
      </c>
      <c r="C30" s="14">
        <v>31</v>
      </c>
      <c r="D30" s="22">
        <v>3100090</v>
      </c>
      <c r="E30" s="23" t="s">
        <v>160</v>
      </c>
      <c r="F30" s="15">
        <v>90</v>
      </c>
      <c r="G30" s="15">
        <v>390</v>
      </c>
      <c r="H30" s="25">
        <f t="shared" si="0"/>
        <v>0.23076923076923078</v>
      </c>
      <c r="I30" s="15">
        <v>2349</v>
      </c>
      <c r="J30" s="15">
        <f t="shared" si="1"/>
        <v>1</v>
      </c>
    </row>
    <row r="31" spans="1:10" ht="12">
      <c r="A31">
        <v>1</v>
      </c>
      <c r="B31" s="14" t="s">
        <v>144</v>
      </c>
      <c r="C31" s="14">
        <v>31</v>
      </c>
      <c r="D31" s="22">
        <v>3103600</v>
      </c>
      <c r="E31" s="23" t="s">
        <v>175</v>
      </c>
      <c r="F31" s="15">
        <v>303</v>
      </c>
      <c r="G31" s="15">
        <v>2262</v>
      </c>
      <c r="H31" s="25">
        <f t="shared" si="0"/>
        <v>0.13395225464190982</v>
      </c>
      <c r="I31" s="15">
        <v>15155</v>
      </c>
      <c r="J31" s="15">
        <f t="shared" si="1"/>
        <v>1</v>
      </c>
    </row>
    <row r="32" spans="1:10" ht="12">
      <c r="A32">
        <v>1</v>
      </c>
      <c r="B32" s="14" t="s">
        <v>144</v>
      </c>
      <c r="C32" s="14">
        <v>31</v>
      </c>
      <c r="D32" s="22">
        <v>3103740</v>
      </c>
      <c r="E32" s="23" t="s">
        <v>27</v>
      </c>
      <c r="F32" s="15">
        <v>13</v>
      </c>
      <c r="G32" s="15">
        <v>152</v>
      </c>
      <c r="H32" s="25">
        <f t="shared" si="0"/>
        <v>0.08552631578947369</v>
      </c>
      <c r="I32" s="15">
        <v>947</v>
      </c>
      <c r="J32" s="15">
        <f t="shared" si="1"/>
        <v>1</v>
      </c>
    </row>
    <row r="33" spans="1:10" ht="12">
      <c r="A33">
        <v>1</v>
      </c>
      <c r="B33" s="14" t="s">
        <v>144</v>
      </c>
      <c r="C33" s="14">
        <v>31</v>
      </c>
      <c r="D33" s="22">
        <v>3103810</v>
      </c>
      <c r="E33" s="23" t="s">
        <v>176</v>
      </c>
      <c r="F33" s="15">
        <v>747</v>
      </c>
      <c r="G33" s="15">
        <v>10246</v>
      </c>
      <c r="H33" s="25">
        <f t="shared" si="0"/>
        <v>0.07290650009759907</v>
      </c>
      <c r="I33" s="15">
        <v>51036</v>
      </c>
      <c r="J33" s="15">
        <f t="shared" si="1"/>
        <v>0</v>
      </c>
    </row>
    <row r="34" spans="1:10" ht="12">
      <c r="A34">
        <v>1</v>
      </c>
      <c r="B34" s="14" t="s">
        <v>144</v>
      </c>
      <c r="C34" s="14">
        <v>31</v>
      </c>
      <c r="D34" s="22">
        <v>3103990</v>
      </c>
      <c r="E34" s="23" t="s">
        <v>81</v>
      </c>
      <c r="F34" s="24">
        <v>25</v>
      </c>
      <c r="G34" s="15">
        <v>597</v>
      </c>
      <c r="H34" s="25">
        <f t="shared" si="0"/>
        <v>0.04187604690117253</v>
      </c>
      <c r="I34" s="15">
        <v>2715</v>
      </c>
      <c r="J34" s="15">
        <f t="shared" si="1"/>
        <v>1</v>
      </c>
    </row>
    <row r="35" spans="1:10" ht="12">
      <c r="A35">
        <v>1</v>
      </c>
      <c r="B35" s="14" t="s">
        <v>144</v>
      </c>
      <c r="C35" s="14">
        <v>31</v>
      </c>
      <c r="D35" s="22">
        <v>3104020</v>
      </c>
      <c r="E35" s="23" t="s">
        <v>177</v>
      </c>
      <c r="F35" s="24">
        <v>21</v>
      </c>
      <c r="G35" s="15">
        <v>269</v>
      </c>
      <c r="H35" s="25">
        <f t="shared" si="0"/>
        <v>0.07806691449814127</v>
      </c>
      <c r="I35" s="15">
        <v>1435</v>
      </c>
      <c r="J35" s="15">
        <f t="shared" si="1"/>
        <v>1</v>
      </c>
    </row>
    <row r="36" spans="1:10" ht="12">
      <c r="A36">
        <v>1</v>
      </c>
      <c r="B36" s="14" t="s">
        <v>144</v>
      </c>
      <c r="C36" s="14">
        <v>31</v>
      </c>
      <c r="D36" s="22">
        <v>3104100</v>
      </c>
      <c r="E36" s="23" t="s">
        <v>178</v>
      </c>
      <c r="F36" s="15">
        <v>141</v>
      </c>
      <c r="G36" s="15">
        <v>2156</v>
      </c>
      <c r="H36" s="25">
        <f t="shared" si="0"/>
        <v>0.06539888682745826</v>
      </c>
      <c r="I36" s="15">
        <v>12479</v>
      </c>
      <c r="J36" s="15">
        <f t="shared" si="1"/>
        <v>1</v>
      </c>
    </row>
    <row r="37" spans="1:10" ht="12">
      <c r="A37">
        <v>1</v>
      </c>
      <c r="B37" s="14" t="s">
        <v>144</v>
      </c>
      <c r="C37" s="14">
        <v>31</v>
      </c>
      <c r="D37" s="22">
        <v>3104140</v>
      </c>
      <c r="E37" s="23" t="s">
        <v>82</v>
      </c>
      <c r="F37" s="15">
        <v>34</v>
      </c>
      <c r="G37" s="15">
        <v>274</v>
      </c>
      <c r="H37" s="25">
        <f t="shared" si="0"/>
        <v>0.12408759124087591</v>
      </c>
      <c r="I37" s="15">
        <v>1901</v>
      </c>
      <c r="J37" s="15">
        <f t="shared" si="1"/>
        <v>1</v>
      </c>
    </row>
    <row r="38" spans="1:10" ht="12">
      <c r="A38">
        <v>1</v>
      </c>
      <c r="B38" s="14" t="s">
        <v>144</v>
      </c>
      <c r="C38" s="14">
        <v>31</v>
      </c>
      <c r="D38" s="22">
        <v>3104200</v>
      </c>
      <c r="E38" s="23" t="s">
        <v>179</v>
      </c>
      <c r="F38" s="15">
        <v>40</v>
      </c>
      <c r="G38" s="15">
        <v>254</v>
      </c>
      <c r="H38" s="25">
        <f t="shared" si="0"/>
        <v>0.15748031496062992</v>
      </c>
      <c r="I38" s="15">
        <v>1487</v>
      </c>
      <c r="J38" s="15">
        <f t="shared" si="1"/>
        <v>1</v>
      </c>
    </row>
    <row r="39" spans="1:10" ht="12">
      <c r="A39">
        <v>1</v>
      </c>
      <c r="B39" s="14" t="s">
        <v>144</v>
      </c>
      <c r="C39" s="14">
        <v>31</v>
      </c>
      <c r="D39" s="22">
        <v>3102820</v>
      </c>
      <c r="E39" s="23" t="s">
        <v>22</v>
      </c>
      <c r="F39" s="15">
        <v>64</v>
      </c>
      <c r="G39" s="15">
        <v>675</v>
      </c>
      <c r="H39" s="25">
        <f t="shared" si="0"/>
        <v>0.09481481481481481</v>
      </c>
      <c r="I39" s="15">
        <v>3615</v>
      </c>
      <c r="J39" s="15">
        <f t="shared" si="1"/>
        <v>1</v>
      </c>
    </row>
    <row r="40" spans="1:10" ht="12">
      <c r="A40">
        <v>1</v>
      </c>
      <c r="B40" s="14" t="s">
        <v>144</v>
      </c>
      <c r="C40" s="14">
        <v>31</v>
      </c>
      <c r="D40" s="22">
        <v>3104290</v>
      </c>
      <c r="E40" s="23" t="s">
        <v>180</v>
      </c>
      <c r="F40" s="24">
        <v>20</v>
      </c>
      <c r="G40" s="15">
        <v>127</v>
      </c>
      <c r="H40" s="25">
        <f t="shared" si="0"/>
        <v>0.15748031496062992</v>
      </c>
      <c r="I40" s="15">
        <v>890</v>
      </c>
      <c r="J40" s="15">
        <f t="shared" si="1"/>
        <v>1</v>
      </c>
    </row>
    <row r="41" spans="1:10" ht="12">
      <c r="A41">
        <v>1</v>
      </c>
      <c r="B41" s="14" t="s">
        <v>144</v>
      </c>
      <c r="C41" s="14">
        <v>31</v>
      </c>
      <c r="D41" s="22">
        <v>3100105</v>
      </c>
      <c r="E41" s="23" t="s">
        <v>67</v>
      </c>
      <c r="F41" s="15">
        <v>85</v>
      </c>
      <c r="G41" s="15">
        <v>442</v>
      </c>
      <c r="H41" s="25">
        <f t="shared" si="0"/>
        <v>0.19230769230769232</v>
      </c>
      <c r="I41" s="15">
        <v>2598</v>
      </c>
      <c r="J41" s="15">
        <f t="shared" si="1"/>
        <v>1</v>
      </c>
    </row>
    <row r="42" spans="1:10" ht="12">
      <c r="A42">
        <v>1</v>
      </c>
      <c r="B42" s="14" t="s">
        <v>144</v>
      </c>
      <c r="C42" s="14">
        <v>31</v>
      </c>
      <c r="D42" s="22">
        <v>3100011</v>
      </c>
      <c r="E42" s="23" t="s">
        <v>194</v>
      </c>
      <c r="F42" s="15">
        <v>125</v>
      </c>
      <c r="G42" s="15">
        <v>793</v>
      </c>
      <c r="H42" s="25">
        <f t="shared" si="0"/>
        <v>0.15762925598991173</v>
      </c>
      <c r="I42" s="15">
        <v>4649</v>
      </c>
      <c r="J42" s="15">
        <f t="shared" si="1"/>
        <v>1</v>
      </c>
    </row>
    <row r="43" spans="1:10" ht="12">
      <c r="A43">
        <v>1</v>
      </c>
      <c r="B43" s="14" t="s">
        <v>144</v>
      </c>
      <c r="C43" s="14">
        <v>31</v>
      </c>
      <c r="D43" s="22">
        <v>3100124</v>
      </c>
      <c r="E43" s="23" t="s">
        <v>37</v>
      </c>
      <c r="F43" s="15">
        <v>36</v>
      </c>
      <c r="G43" s="15">
        <v>239</v>
      </c>
      <c r="H43" s="25">
        <f t="shared" si="0"/>
        <v>0.1506276150627615</v>
      </c>
      <c r="I43" s="15">
        <v>1403</v>
      </c>
      <c r="J43" s="15">
        <f t="shared" si="1"/>
        <v>1</v>
      </c>
    </row>
    <row r="44" spans="1:10" ht="12">
      <c r="A44">
        <v>1</v>
      </c>
      <c r="B44" s="14" t="s">
        <v>144</v>
      </c>
      <c r="C44" s="14">
        <v>31</v>
      </c>
      <c r="D44" s="22">
        <v>3104640</v>
      </c>
      <c r="E44" s="23" t="s">
        <v>46</v>
      </c>
      <c r="F44" s="15">
        <v>46</v>
      </c>
      <c r="G44" s="15">
        <v>277</v>
      </c>
      <c r="H44" s="25">
        <f t="shared" si="0"/>
        <v>0.16606498194945848</v>
      </c>
      <c r="I44" s="15">
        <v>1752</v>
      </c>
      <c r="J44" s="15">
        <f t="shared" si="1"/>
        <v>1</v>
      </c>
    </row>
    <row r="45" spans="1:10" ht="12">
      <c r="A45">
        <v>1</v>
      </c>
      <c r="B45" s="14" t="s">
        <v>144</v>
      </c>
      <c r="C45" s="14">
        <v>31</v>
      </c>
      <c r="D45" s="22">
        <v>3100012</v>
      </c>
      <c r="E45" s="23" t="s">
        <v>146</v>
      </c>
      <c r="F45" s="24">
        <v>37</v>
      </c>
      <c r="G45" s="15">
        <v>228</v>
      </c>
      <c r="H45" s="25">
        <f t="shared" si="0"/>
        <v>0.16228070175438597</v>
      </c>
      <c r="I45" s="15">
        <v>1265</v>
      </c>
      <c r="J45" s="15">
        <f t="shared" si="1"/>
        <v>1</v>
      </c>
    </row>
    <row r="46" spans="1:10" ht="12">
      <c r="A46">
        <v>1</v>
      </c>
      <c r="B46" s="14" t="s">
        <v>144</v>
      </c>
      <c r="C46" s="14">
        <v>31</v>
      </c>
      <c r="D46" s="22">
        <v>3100015</v>
      </c>
      <c r="E46" s="23" t="s">
        <v>147</v>
      </c>
      <c r="F46" s="15">
        <v>26</v>
      </c>
      <c r="G46" s="15">
        <v>240</v>
      </c>
      <c r="H46" s="25">
        <f t="shared" si="0"/>
        <v>0.10833333333333334</v>
      </c>
      <c r="I46" s="15">
        <v>1467</v>
      </c>
      <c r="J46" s="15">
        <f t="shared" si="1"/>
        <v>1</v>
      </c>
    </row>
    <row r="47" spans="1:10" ht="12">
      <c r="A47">
        <v>1</v>
      </c>
      <c r="B47" s="14" t="s">
        <v>144</v>
      </c>
      <c r="C47" s="14">
        <v>31</v>
      </c>
      <c r="D47" s="22">
        <v>3104870</v>
      </c>
      <c r="E47" s="23" t="s">
        <v>83</v>
      </c>
      <c r="F47" s="15">
        <v>26</v>
      </c>
      <c r="G47" s="15">
        <v>245</v>
      </c>
      <c r="H47" s="25">
        <f t="shared" si="0"/>
        <v>0.10612244897959183</v>
      </c>
      <c r="I47" s="15">
        <v>1200</v>
      </c>
      <c r="J47" s="15">
        <f t="shared" si="1"/>
        <v>1</v>
      </c>
    </row>
    <row r="48" spans="1:10" ht="12">
      <c r="A48">
        <v>1</v>
      </c>
      <c r="B48" s="14" t="s">
        <v>144</v>
      </c>
      <c r="C48" s="14">
        <v>31</v>
      </c>
      <c r="D48" s="22">
        <v>3100068</v>
      </c>
      <c r="E48" s="23" t="s">
        <v>60</v>
      </c>
      <c r="F48" s="15">
        <v>26</v>
      </c>
      <c r="G48" s="15">
        <v>163</v>
      </c>
      <c r="H48" s="25">
        <f t="shared" si="0"/>
        <v>0.15950920245398773</v>
      </c>
      <c r="I48" s="15">
        <v>973</v>
      </c>
      <c r="J48" s="15">
        <f t="shared" si="1"/>
        <v>1</v>
      </c>
    </row>
    <row r="49" spans="1:10" ht="12">
      <c r="A49">
        <v>1</v>
      </c>
      <c r="B49" s="14" t="s">
        <v>144</v>
      </c>
      <c r="C49" s="14">
        <v>31</v>
      </c>
      <c r="D49" s="22">
        <v>3100099</v>
      </c>
      <c r="E49" s="23" t="s">
        <v>66</v>
      </c>
      <c r="F49" s="15">
        <v>71</v>
      </c>
      <c r="G49" s="15">
        <v>699</v>
      </c>
      <c r="H49" s="25">
        <f t="shared" si="0"/>
        <v>0.10157367668097282</v>
      </c>
      <c r="I49" s="15">
        <v>3692</v>
      </c>
      <c r="J49" s="15">
        <f t="shared" si="1"/>
        <v>1</v>
      </c>
    </row>
    <row r="50" spans="1:10" ht="12">
      <c r="A50">
        <v>1</v>
      </c>
      <c r="B50" s="14" t="s">
        <v>144</v>
      </c>
      <c r="C50" s="14">
        <v>31</v>
      </c>
      <c r="D50" s="22">
        <v>3104920</v>
      </c>
      <c r="E50" s="23" t="s">
        <v>84</v>
      </c>
      <c r="F50" s="15">
        <v>88</v>
      </c>
      <c r="G50" s="15">
        <v>812</v>
      </c>
      <c r="H50" s="25">
        <f t="shared" si="0"/>
        <v>0.10837438423645321</v>
      </c>
      <c r="I50" s="15">
        <v>4422</v>
      </c>
      <c r="J50" s="15">
        <f t="shared" si="1"/>
        <v>1</v>
      </c>
    </row>
    <row r="51" spans="1:10" ht="12">
      <c r="A51">
        <v>1</v>
      </c>
      <c r="B51" s="14" t="s">
        <v>144</v>
      </c>
      <c r="C51" s="14">
        <v>31</v>
      </c>
      <c r="D51" s="22">
        <v>3162950</v>
      </c>
      <c r="E51" s="23" t="s">
        <v>201</v>
      </c>
      <c r="F51" s="15">
        <v>46</v>
      </c>
      <c r="G51" s="15">
        <v>502</v>
      </c>
      <c r="H51" s="25">
        <f t="shared" si="0"/>
        <v>0.09163346613545817</v>
      </c>
      <c r="I51" s="15">
        <v>2674</v>
      </c>
      <c r="J51" s="15">
        <f t="shared" si="1"/>
        <v>1</v>
      </c>
    </row>
    <row r="52" spans="1:10" ht="12">
      <c r="A52">
        <v>1</v>
      </c>
      <c r="B52" s="14" t="s">
        <v>144</v>
      </c>
      <c r="C52" s="14">
        <v>31</v>
      </c>
      <c r="D52" s="22">
        <v>3104980</v>
      </c>
      <c r="E52" s="23" t="s">
        <v>181</v>
      </c>
      <c r="F52" s="15">
        <v>113</v>
      </c>
      <c r="G52" s="15">
        <v>923</v>
      </c>
      <c r="H52" s="25">
        <f t="shared" si="0"/>
        <v>0.12242686890574214</v>
      </c>
      <c r="I52" s="15">
        <v>7018</v>
      </c>
      <c r="J52" s="15">
        <f t="shared" si="1"/>
        <v>1</v>
      </c>
    </row>
    <row r="53" spans="1:10" ht="12">
      <c r="A53">
        <v>1</v>
      </c>
      <c r="B53" s="14" t="s">
        <v>144</v>
      </c>
      <c r="C53" s="14">
        <v>31</v>
      </c>
      <c r="D53" s="22">
        <v>3105010</v>
      </c>
      <c r="E53" s="23" t="s">
        <v>182</v>
      </c>
      <c r="F53" s="15">
        <v>31</v>
      </c>
      <c r="G53" s="15">
        <v>129</v>
      </c>
      <c r="H53" s="25">
        <f t="shared" si="0"/>
        <v>0.24031007751937986</v>
      </c>
      <c r="I53" s="15">
        <v>804</v>
      </c>
      <c r="J53" s="15">
        <f t="shared" si="1"/>
        <v>1</v>
      </c>
    </row>
    <row r="54" spans="1:10" ht="12">
      <c r="A54">
        <v>1</v>
      </c>
      <c r="B54" s="14" t="s">
        <v>144</v>
      </c>
      <c r="C54" s="14">
        <v>31</v>
      </c>
      <c r="D54" s="22">
        <v>3105070</v>
      </c>
      <c r="E54" s="23" t="s">
        <v>32</v>
      </c>
      <c r="F54" s="24">
        <v>44</v>
      </c>
      <c r="G54" s="15">
        <v>452</v>
      </c>
      <c r="H54" s="25">
        <f t="shared" si="0"/>
        <v>0.09734513274336283</v>
      </c>
      <c r="I54" s="15">
        <v>2953</v>
      </c>
      <c r="J54" s="15">
        <f t="shared" si="1"/>
        <v>1</v>
      </c>
    </row>
    <row r="55" spans="1:10" ht="12">
      <c r="A55">
        <v>1</v>
      </c>
      <c r="B55" s="14" t="s">
        <v>144</v>
      </c>
      <c r="C55" s="14">
        <v>31</v>
      </c>
      <c r="D55" s="22">
        <v>3105160</v>
      </c>
      <c r="E55" s="23" t="s">
        <v>183</v>
      </c>
      <c r="F55" s="15">
        <v>30</v>
      </c>
      <c r="G55" s="15">
        <v>275</v>
      </c>
      <c r="H55" s="25">
        <f t="shared" si="0"/>
        <v>0.10909090909090909</v>
      </c>
      <c r="I55" s="15">
        <v>1429</v>
      </c>
      <c r="J55" s="15">
        <f t="shared" si="1"/>
        <v>1</v>
      </c>
    </row>
    <row r="56" spans="1:10" ht="12">
      <c r="A56">
        <v>1</v>
      </c>
      <c r="B56" s="14" t="s">
        <v>144</v>
      </c>
      <c r="C56" s="14">
        <v>31</v>
      </c>
      <c r="D56" s="22">
        <v>3105220</v>
      </c>
      <c r="E56" s="23" t="s">
        <v>86</v>
      </c>
      <c r="F56" s="15">
        <v>18</v>
      </c>
      <c r="G56" s="15">
        <v>182</v>
      </c>
      <c r="H56" s="25">
        <f t="shared" si="0"/>
        <v>0.0989010989010989</v>
      </c>
      <c r="I56" s="15">
        <v>999</v>
      </c>
      <c r="J56" s="15">
        <f t="shared" si="1"/>
        <v>1</v>
      </c>
    </row>
    <row r="57" spans="1:10" ht="12">
      <c r="A57">
        <v>1</v>
      </c>
      <c r="B57" s="14" t="s">
        <v>144</v>
      </c>
      <c r="C57" s="14">
        <v>31</v>
      </c>
      <c r="D57" s="22">
        <v>3105280</v>
      </c>
      <c r="E57" s="23" t="s">
        <v>87</v>
      </c>
      <c r="F57" s="15">
        <v>18</v>
      </c>
      <c r="G57" s="15">
        <v>97</v>
      </c>
      <c r="H57" s="25">
        <f t="shared" si="0"/>
        <v>0.18556701030927836</v>
      </c>
      <c r="I57" s="15">
        <v>487</v>
      </c>
      <c r="J57" s="15">
        <f t="shared" si="1"/>
        <v>1</v>
      </c>
    </row>
    <row r="58" spans="1:10" ht="12">
      <c r="A58">
        <v>1</v>
      </c>
      <c r="B58" s="14" t="s">
        <v>144</v>
      </c>
      <c r="C58" s="14">
        <v>31</v>
      </c>
      <c r="D58" s="22">
        <v>3105310</v>
      </c>
      <c r="E58" s="23" t="s">
        <v>88</v>
      </c>
      <c r="F58" s="15">
        <v>17</v>
      </c>
      <c r="G58" s="15">
        <v>156</v>
      </c>
      <c r="H58" s="25">
        <f t="shared" si="0"/>
        <v>0.10897435897435898</v>
      </c>
      <c r="I58" s="15">
        <v>891</v>
      </c>
      <c r="J58" s="15">
        <f t="shared" si="1"/>
        <v>1</v>
      </c>
    </row>
    <row r="59" spans="1:10" ht="12">
      <c r="A59">
        <v>1</v>
      </c>
      <c r="B59" s="14" t="s">
        <v>144</v>
      </c>
      <c r="C59" s="14">
        <v>31</v>
      </c>
      <c r="D59" s="22">
        <v>3105340</v>
      </c>
      <c r="E59" s="23" t="s">
        <v>184</v>
      </c>
      <c r="F59" s="15">
        <v>349</v>
      </c>
      <c r="G59" s="15">
        <v>4054</v>
      </c>
      <c r="H59" s="25">
        <f t="shared" si="0"/>
        <v>0.0860878145041934</v>
      </c>
      <c r="I59" s="15">
        <v>22450</v>
      </c>
      <c r="J59" s="15">
        <f t="shared" si="1"/>
        <v>0</v>
      </c>
    </row>
    <row r="60" spans="1:10" ht="12">
      <c r="A60">
        <v>1</v>
      </c>
      <c r="B60" s="14" t="s">
        <v>144</v>
      </c>
      <c r="C60" s="14">
        <v>31</v>
      </c>
      <c r="D60" s="22">
        <v>3174200</v>
      </c>
      <c r="E60" s="23" t="s">
        <v>240</v>
      </c>
      <c r="F60" s="15">
        <v>60</v>
      </c>
      <c r="G60" s="15">
        <v>799</v>
      </c>
      <c r="H60" s="25">
        <f t="shared" si="0"/>
        <v>0.07509386733416772</v>
      </c>
      <c r="I60" s="15">
        <v>4100</v>
      </c>
      <c r="J60" s="15">
        <f t="shared" si="1"/>
        <v>1</v>
      </c>
    </row>
    <row r="61" spans="1:10" ht="12">
      <c r="A61">
        <v>1</v>
      </c>
      <c r="B61" s="14" t="s">
        <v>144</v>
      </c>
      <c r="C61" s="14">
        <v>31</v>
      </c>
      <c r="D61" s="22">
        <v>3105460</v>
      </c>
      <c r="E61" s="23" t="s">
        <v>185</v>
      </c>
      <c r="F61" s="15">
        <v>127</v>
      </c>
      <c r="G61" s="15">
        <v>1060</v>
      </c>
      <c r="H61" s="25">
        <f t="shared" si="0"/>
        <v>0.11981132075471698</v>
      </c>
      <c r="I61" s="15">
        <v>5533</v>
      </c>
      <c r="J61" s="15">
        <f t="shared" si="1"/>
        <v>1</v>
      </c>
    </row>
    <row r="62" spans="1:10" ht="12">
      <c r="A62">
        <v>1</v>
      </c>
      <c r="B62" s="14" t="s">
        <v>144</v>
      </c>
      <c r="C62" s="14">
        <v>31</v>
      </c>
      <c r="D62" s="22">
        <v>3105520</v>
      </c>
      <c r="E62" s="23" t="s">
        <v>186</v>
      </c>
      <c r="F62" s="15">
        <v>61</v>
      </c>
      <c r="G62" s="15">
        <v>268</v>
      </c>
      <c r="H62" s="25">
        <f t="shared" si="0"/>
        <v>0.22761194029850745</v>
      </c>
      <c r="I62" s="15">
        <v>1530</v>
      </c>
      <c r="J62" s="15">
        <f t="shared" si="1"/>
        <v>1</v>
      </c>
    </row>
    <row r="63" spans="1:10" ht="12">
      <c r="A63">
        <v>1</v>
      </c>
      <c r="B63" s="14" t="s">
        <v>144</v>
      </c>
      <c r="C63" s="14">
        <v>31</v>
      </c>
      <c r="D63" s="22">
        <v>3100140</v>
      </c>
      <c r="E63" s="23" t="s">
        <v>29</v>
      </c>
      <c r="F63" s="15">
        <v>35</v>
      </c>
      <c r="G63" s="15">
        <v>294</v>
      </c>
      <c r="H63" s="25">
        <f t="shared" si="0"/>
        <v>0.11904761904761904</v>
      </c>
      <c r="I63" s="15">
        <v>2067</v>
      </c>
      <c r="J63" s="15">
        <f t="shared" si="1"/>
        <v>1</v>
      </c>
    </row>
    <row r="64" spans="1:10" ht="12">
      <c r="A64">
        <v>1</v>
      </c>
      <c r="B64" s="14" t="s">
        <v>144</v>
      </c>
      <c r="C64" s="14">
        <v>31</v>
      </c>
      <c r="D64" s="22">
        <v>3105550</v>
      </c>
      <c r="E64" s="23" t="s">
        <v>89</v>
      </c>
      <c r="F64" s="15">
        <v>83</v>
      </c>
      <c r="G64" s="15">
        <v>405</v>
      </c>
      <c r="H64" s="25">
        <f t="shared" si="0"/>
        <v>0.20493827160493827</v>
      </c>
      <c r="I64" s="15">
        <v>2219</v>
      </c>
      <c r="J64" s="15">
        <f t="shared" si="1"/>
        <v>1</v>
      </c>
    </row>
    <row r="65" spans="1:10" ht="12">
      <c r="A65">
        <v>1</v>
      </c>
      <c r="B65" s="14" t="s">
        <v>144</v>
      </c>
      <c r="C65" s="14">
        <v>31</v>
      </c>
      <c r="D65" s="22">
        <v>3100095</v>
      </c>
      <c r="E65" s="23" t="s">
        <v>162</v>
      </c>
      <c r="F65" s="15">
        <v>158</v>
      </c>
      <c r="G65" s="15">
        <v>1572</v>
      </c>
      <c r="H65" s="25">
        <f t="shared" si="0"/>
        <v>0.1005089058524173</v>
      </c>
      <c r="I65" s="15">
        <v>9518</v>
      </c>
      <c r="J65" s="15">
        <f t="shared" si="1"/>
        <v>1</v>
      </c>
    </row>
    <row r="66" spans="1:10" ht="12">
      <c r="A66">
        <v>1</v>
      </c>
      <c r="B66" s="14" t="s">
        <v>144</v>
      </c>
      <c r="C66" s="14">
        <v>31</v>
      </c>
      <c r="D66" s="22">
        <v>3105630</v>
      </c>
      <c r="E66" s="23" t="s">
        <v>90</v>
      </c>
      <c r="F66" s="15">
        <v>51</v>
      </c>
      <c r="G66" s="15">
        <v>420</v>
      </c>
      <c r="H66" s="25">
        <f t="shared" si="0"/>
        <v>0.12142857142857143</v>
      </c>
      <c r="I66" s="15">
        <v>2180</v>
      </c>
      <c r="J66" s="15">
        <f t="shared" si="1"/>
        <v>1</v>
      </c>
    </row>
    <row r="67" spans="1:10" ht="12">
      <c r="A67">
        <v>1</v>
      </c>
      <c r="B67" s="14" t="s">
        <v>144</v>
      </c>
      <c r="C67" s="14">
        <v>31</v>
      </c>
      <c r="D67" s="22">
        <v>3100130</v>
      </c>
      <c r="E67" s="23" t="s">
        <v>20</v>
      </c>
      <c r="F67" s="24">
        <v>20</v>
      </c>
      <c r="G67" s="15">
        <v>404</v>
      </c>
      <c r="H67" s="25">
        <f t="shared" si="0"/>
        <v>0.04950495049504951</v>
      </c>
      <c r="I67" s="15">
        <v>2295</v>
      </c>
      <c r="J67" s="15">
        <f t="shared" si="1"/>
        <v>1</v>
      </c>
    </row>
    <row r="68" spans="1:10" ht="12">
      <c r="A68">
        <v>1</v>
      </c>
      <c r="B68" s="14" t="s">
        <v>144</v>
      </c>
      <c r="C68" s="14">
        <v>31</v>
      </c>
      <c r="D68" s="22">
        <v>3100116</v>
      </c>
      <c r="E68" s="23" t="s">
        <v>74</v>
      </c>
      <c r="F68" s="15">
        <v>16</v>
      </c>
      <c r="G68" s="15">
        <v>306</v>
      </c>
      <c r="H68" s="25">
        <f t="shared" si="0"/>
        <v>0.05228758169934641</v>
      </c>
      <c r="I68" s="15">
        <v>1793</v>
      </c>
      <c r="J68" s="15">
        <f t="shared" si="1"/>
        <v>1</v>
      </c>
    </row>
    <row r="69" spans="1:10" ht="12">
      <c r="A69">
        <v>1</v>
      </c>
      <c r="B69" s="14" t="s">
        <v>144</v>
      </c>
      <c r="C69" s="14">
        <v>31</v>
      </c>
      <c r="D69" s="22">
        <v>3100002</v>
      </c>
      <c r="E69" s="23" t="s">
        <v>188</v>
      </c>
      <c r="F69" s="15">
        <v>93</v>
      </c>
      <c r="G69" s="15">
        <v>996</v>
      </c>
      <c r="H69" s="25">
        <f t="shared" si="0"/>
        <v>0.09337349397590361</v>
      </c>
      <c r="I69" s="15">
        <v>5369</v>
      </c>
      <c r="J69" s="15">
        <f t="shared" si="1"/>
        <v>1</v>
      </c>
    </row>
    <row r="70" spans="1:10" ht="12">
      <c r="A70">
        <v>1</v>
      </c>
      <c r="B70" s="14" t="s">
        <v>144</v>
      </c>
      <c r="C70" s="14">
        <v>31</v>
      </c>
      <c r="D70" s="22">
        <v>3105910</v>
      </c>
      <c r="E70" s="23" t="s">
        <v>187</v>
      </c>
      <c r="F70" s="15">
        <v>42</v>
      </c>
      <c r="G70" s="15">
        <v>238</v>
      </c>
      <c r="H70" s="25">
        <f t="shared" si="0"/>
        <v>0.17647058823529413</v>
      </c>
      <c r="I70" s="15">
        <v>1479</v>
      </c>
      <c r="J70" s="15">
        <f t="shared" si="1"/>
        <v>1</v>
      </c>
    </row>
    <row r="71" spans="1:10" ht="12">
      <c r="A71">
        <v>1</v>
      </c>
      <c r="B71" s="14" t="s">
        <v>144</v>
      </c>
      <c r="C71" s="14">
        <v>31</v>
      </c>
      <c r="D71" s="22">
        <v>3100125</v>
      </c>
      <c r="E71" s="23" t="s">
        <v>18</v>
      </c>
      <c r="F71" s="15">
        <v>24</v>
      </c>
      <c r="G71" s="15">
        <v>285</v>
      </c>
      <c r="H71" s="25">
        <f t="shared" si="0"/>
        <v>0.08421052631578947</v>
      </c>
      <c r="I71" s="15">
        <v>1627</v>
      </c>
      <c r="J71" s="15">
        <f t="shared" si="1"/>
        <v>1</v>
      </c>
    </row>
    <row r="72" spans="1:10" ht="12">
      <c r="A72">
        <v>1</v>
      </c>
      <c r="B72" s="14" t="s">
        <v>144</v>
      </c>
      <c r="C72" s="14">
        <v>31</v>
      </c>
      <c r="D72" s="22">
        <v>3172210</v>
      </c>
      <c r="E72" s="23" t="s">
        <v>48</v>
      </c>
      <c r="F72" s="15">
        <v>29</v>
      </c>
      <c r="G72" s="15">
        <v>139</v>
      </c>
      <c r="H72" s="25">
        <f t="shared" si="0"/>
        <v>0.20863309352517986</v>
      </c>
      <c r="I72" s="15">
        <v>927</v>
      </c>
      <c r="J72" s="15">
        <f t="shared" si="1"/>
        <v>1</v>
      </c>
    </row>
    <row r="73" spans="1:10" ht="12">
      <c r="A73">
        <v>1</v>
      </c>
      <c r="B73" s="14" t="s">
        <v>144</v>
      </c>
      <c r="C73" s="14">
        <v>31</v>
      </c>
      <c r="D73" s="22">
        <v>3169780</v>
      </c>
      <c r="E73" s="23" t="s">
        <v>202</v>
      </c>
      <c r="F73" s="15">
        <v>46</v>
      </c>
      <c r="G73" s="15">
        <v>220</v>
      </c>
      <c r="H73" s="25">
        <f t="shared" si="0"/>
        <v>0.20909090909090908</v>
      </c>
      <c r="I73" s="15">
        <v>1221</v>
      </c>
      <c r="J73" s="15">
        <f t="shared" si="1"/>
        <v>1</v>
      </c>
    </row>
    <row r="74" spans="1:10" ht="12">
      <c r="A74">
        <v>1</v>
      </c>
      <c r="B74" s="14" t="s">
        <v>144</v>
      </c>
      <c r="C74" s="14">
        <v>31</v>
      </c>
      <c r="D74" s="22">
        <v>3100121</v>
      </c>
      <c r="E74" s="23" t="s">
        <v>15</v>
      </c>
      <c r="F74" s="24">
        <v>46</v>
      </c>
      <c r="G74" s="15">
        <v>546</v>
      </c>
      <c r="H74" s="25">
        <f aca="true" t="shared" si="2" ref="H74:H137">IF(AND(F74&gt;0,G74&gt;0),F74/G74,0)</f>
        <v>0.08424908424908426</v>
      </c>
      <c r="I74" s="15">
        <v>2492</v>
      </c>
      <c r="J74" s="15">
        <f aca="true" t="shared" si="3" ref="J74:J137">IF(I74&lt;20000,1,0)</f>
        <v>1</v>
      </c>
    </row>
    <row r="75" spans="1:10" ht="12">
      <c r="A75">
        <v>1</v>
      </c>
      <c r="B75" s="14" t="s">
        <v>144</v>
      </c>
      <c r="C75" s="14">
        <v>31</v>
      </c>
      <c r="D75" s="22">
        <v>3169840</v>
      </c>
      <c r="E75" s="23" t="s">
        <v>94</v>
      </c>
      <c r="F75" s="15">
        <v>21</v>
      </c>
      <c r="G75" s="15">
        <v>214</v>
      </c>
      <c r="H75" s="25">
        <f t="shared" si="2"/>
        <v>0.09813084112149532</v>
      </c>
      <c r="I75" s="15">
        <v>1182</v>
      </c>
      <c r="J75" s="15">
        <f t="shared" si="3"/>
        <v>1</v>
      </c>
    </row>
    <row r="76" spans="1:10" ht="12">
      <c r="A76">
        <v>1</v>
      </c>
      <c r="B76" s="14" t="s">
        <v>144</v>
      </c>
      <c r="C76" s="14">
        <v>31</v>
      </c>
      <c r="D76" s="22">
        <v>3100165</v>
      </c>
      <c r="E76" s="23" t="s">
        <v>38</v>
      </c>
      <c r="F76" s="15">
        <v>85</v>
      </c>
      <c r="G76" s="15">
        <v>1040</v>
      </c>
      <c r="H76" s="25">
        <f t="shared" si="2"/>
        <v>0.08173076923076923</v>
      </c>
      <c r="I76" s="15">
        <v>5413</v>
      </c>
      <c r="J76" s="15">
        <f t="shared" si="3"/>
        <v>1</v>
      </c>
    </row>
    <row r="77" spans="1:10" ht="12">
      <c r="A77">
        <v>1</v>
      </c>
      <c r="B77" s="14" t="s">
        <v>144</v>
      </c>
      <c r="C77" s="14">
        <v>31</v>
      </c>
      <c r="D77" s="22">
        <v>3100077</v>
      </c>
      <c r="E77" s="23" t="s">
        <v>63</v>
      </c>
      <c r="F77" s="15">
        <v>77</v>
      </c>
      <c r="G77" s="15">
        <v>382</v>
      </c>
      <c r="H77" s="25">
        <f t="shared" si="2"/>
        <v>0.20157068062827224</v>
      </c>
      <c r="I77" s="15">
        <v>2562</v>
      </c>
      <c r="J77" s="15">
        <f t="shared" si="3"/>
        <v>1</v>
      </c>
    </row>
    <row r="78" spans="1:10" ht="12">
      <c r="A78">
        <v>1</v>
      </c>
      <c r="B78" s="14" t="s">
        <v>144</v>
      </c>
      <c r="C78" s="14">
        <v>31</v>
      </c>
      <c r="D78" s="22">
        <v>3100003</v>
      </c>
      <c r="E78" s="23" t="s">
        <v>189</v>
      </c>
      <c r="F78" s="15">
        <v>52</v>
      </c>
      <c r="G78" s="15">
        <v>391</v>
      </c>
      <c r="H78" s="25">
        <f t="shared" si="2"/>
        <v>0.1329923273657289</v>
      </c>
      <c r="I78" s="15">
        <v>2067</v>
      </c>
      <c r="J78" s="15">
        <f t="shared" si="3"/>
        <v>1</v>
      </c>
    </row>
    <row r="79" spans="1:10" ht="12">
      <c r="A79">
        <v>1</v>
      </c>
      <c r="B79" s="14" t="s">
        <v>144</v>
      </c>
      <c r="C79" s="14">
        <v>31</v>
      </c>
      <c r="D79" s="22">
        <v>3170020</v>
      </c>
      <c r="E79" s="23" t="s">
        <v>203</v>
      </c>
      <c r="F79" s="15">
        <v>27</v>
      </c>
      <c r="G79" s="15">
        <v>130</v>
      </c>
      <c r="H79" s="25">
        <f t="shared" si="2"/>
        <v>0.2076923076923077</v>
      </c>
      <c r="I79" s="15">
        <v>634</v>
      </c>
      <c r="J79" s="15">
        <f t="shared" si="3"/>
        <v>1</v>
      </c>
    </row>
    <row r="80" spans="1:10" ht="12">
      <c r="A80">
        <v>1</v>
      </c>
      <c r="B80" s="14" t="s">
        <v>144</v>
      </c>
      <c r="C80" s="14">
        <v>31</v>
      </c>
      <c r="D80" s="22">
        <v>3170050</v>
      </c>
      <c r="E80" s="23" t="s">
        <v>204</v>
      </c>
      <c r="F80" s="15">
        <v>36</v>
      </c>
      <c r="G80" s="15">
        <v>277</v>
      </c>
      <c r="H80" s="25">
        <f t="shared" si="2"/>
        <v>0.1299638989169675</v>
      </c>
      <c r="I80" s="15">
        <v>1466</v>
      </c>
      <c r="J80" s="15">
        <f t="shared" si="3"/>
        <v>1</v>
      </c>
    </row>
    <row r="81" spans="1:10" ht="12">
      <c r="A81">
        <v>1</v>
      </c>
      <c r="B81" s="14" t="s">
        <v>144</v>
      </c>
      <c r="C81" s="14">
        <v>31</v>
      </c>
      <c r="D81" s="22">
        <v>3170110</v>
      </c>
      <c r="E81" s="23" t="s">
        <v>205</v>
      </c>
      <c r="F81" s="15">
        <v>117</v>
      </c>
      <c r="G81" s="15">
        <v>3249</v>
      </c>
      <c r="H81" s="25">
        <f t="shared" si="2"/>
        <v>0.036011080332409975</v>
      </c>
      <c r="I81" s="15">
        <v>14292</v>
      </c>
      <c r="J81" s="15">
        <f t="shared" si="3"/>
        <v>1</v>
      </c>
    </row>
    <row r="82" spans="1:10" ht="12">
      <c r="A82">
        <v>1</v>
      </c>
      <c r="B82" s="14" t="s">
        <v>144</v>
      </c>
      <c r="C82" s="14">
        <v>31</v>
      </c>
      <c r="D82" s="22">
        <v>3100025</v>
      </c>
      <c r="E82" s="23" t="s">
        <v>151</v>
      </c>
      <c r="F82" s="15">
        <v>80</v>
      </c>
      <c r="G82" s="15">
        <v>415</v>
      </c>
      <c r="H82" s="25">
        <f t="shared" si="2"/>
        <v>0.1927710843373494</v>
      </c>
      <c r="I82" s="15">
        <v>2194</v>
      </c>
      <c r="J82" s="15">
        <f t="shared" si="3"/>
        <v>1</v>
      </c>
    </row>
    <row r="83" spans="1:10" ht="12">
      <c r="A83">
        <v>1</v>
      </c>
      <c r="B83" s="14" t="s">
        <v>144</v>
      </c>
      <c r="C83" s="14">
        <v>31</v>
      </c>
      <c r="D83" s="22">
        <v>3170140</v>
      </c>
      <c r="E83" s="23" t="s">
        <v>206</v>
      </c>
      <c r="F83" s="24">
        <v>33</v>
      </c>
      <c r="G83" s="15">
        <v>341</v>
      </c>
      <c r="H83" s="25">
        <f t="shared" si="2"/>
        <v>0.0967741935483871</v>
      </c>
      <c r="I83" s="15">
        <v>1673</v>
      </c>
      <c r="J83" s="15">
        <f t="shared" si="3"/>
        <v>1</v>
      </c>
    </row>
    <row r="84" spans="1:10" ht="12">
      <c r="A84">
        <v>1</v>
      </c>
      <c r="B84" s="14" t="s">
        <v>144</v>
      </c>
      <c r="C84" s="14">
        <v>31</v>
      </c>
      <c r="D84" s="22">
        <v>3101992</v>
      </c>
      <c r="E84" s="23" t="s">
        <v>76</v>
      </c>
      <c r="F84" s="15">
        <v>17</v>
      </c>
      <c r="G84" s="15">
        <v>398</v>
      </c>
      <c r="H84" s="25">
        <f t="shared" si="2"/>
        <v>0.04271356783919598</v>
      </c>
      <c r="I84" s="15">
        <v>2137</v>
      </c>
      <c r="J84" s="15">
        <f t="shared" si="3"/>
        <v>1</v>
      </c>
    </row>
    <row r="85" spans="1:10" ht="12">
      <c r="A85">
        <v>1</v>
      </c>
      <c r="B85" s="14" t="s">
        <v>144</v>
      </c>
      <c r="C85" s="14">
        <v>31</v>
      </c>
      <c r="D85" s="22">
        <v>3170220</v>
      </c>
      <c r="E85" s="23" t="s">
        <v>207</v>
      </c>
      <c r="F85" s="15">
        <v>29</v>
      </c>
      <c r="G85" s="15">
        <v>238</v>
      </c>
      <c r="H85" s="25">
        <f t="shared" si="2"/>
        <v>0.12184873949579832</v>
      </c>
      <c r="I85" s="15">
        <v>1764</v>
      </c>
      <c r="J85" s="15">
        <f t="shared" si="3"/>
        <v>1</v>
      </c>
    </row>
    <row r="86" spans="1:10" ht="12">
      <c r="A86">
        <v>1</v>
      </c>
      <c r="B86" s="14" t="s">
        <v>144</v>
      </c>
      <c r="C86" s="14">
        <v>31</v>
      </c>
      <c r="D86" s="22">
        <v>3100141</v>
      </c>
      <c r="E86" s="23" t="s">
        <v>68</v>
      </c>
      <c r="F86" s="15">
        <v>67</v>
      </c>
      <c r="G86" s="15">
        <v>401</v>
      </c>
      <c r="H86" s="25">
        <f t="shared" si="2"/>
        <v>0.16708229426433915</v>
      </c>
      <c r="I86" s="15">
        <v>1940</v>
      </c>
      <c r="J86" s="15">
        <f t="shared" si="3"/>
        <v>1</v>
      </c>
    </row>
    <row r="87" spans="1:10" ht="12">
      <c r="A87">
        <v>1</v>
      </c>
      <c r="B87" s="14" t="s">
        <v>144</v>
      </c>
      <c r="C87" s="14">
        <v>31</v>
      </c>
      <c r="D87" s="22">
        <v>3100111</v>
      </c>
      <c r="E87" s="23" t="s">
        <v>70</v>
      </c>
      <c r="F87" s="15">
        <v>26</v>
      </c>
      <c r="G87" s="15">
        <v>225</v>
      </c>
      <c r="H87" s="25">
        <f t="shared" si="2"/>
        <v>0.11555555555555555</v>
      </c>
      <c r="I87" s="15">
        <v>1193</v>
      </c>
      <c r="J87" s="15">
        <f t="shared" si="3"/>
        <v>1</v>
      </c>
    </row>
    <row r="88" spans="1:10" ht="12">
      <c r="A88">
        <v>1</v>
      </c>
      <c r="B88" s="14" t="s">
        <v>144</v>
      </c>
      <c r="C88" s="14">
        <v>31</v>
      </c>
      <c r="D88" s="22">
        <v>3100020</v>
      </c>
      <c r="E88" s="23" t="s">
        <v>148</v>
      </c>
      <c r="F88" s="15">
        <v>41</v>
      </c>
      <c r="G88" s="15">
        <v>151</v>
      </c>
      <c r="H88" s="25">
        <f t="shared" si="2"/>
        <v>0.271523178807947</v>
      </c>
      <c r="I88" s="15">
        <v>836</v>
      </c>
      <c r="J88" s="15">
        <f t="shared" si="3"/>
        <v>1</v>
      </c>
    </row>
    <row r="89" spans="1:10" ht="12">
      <c r="A89">
        <v>1</v>
      </c>
      <c r="B89" s="14" t="s">
        <v>144</v>
      </c>
      <c r="C89" s="14">
        <v>31</v>
      </c>
      <c r="D89" s="22">
        <v>3100133</v>
      </c>
      <c r="E89" s="23" t="s">
        <v>24</v>
      </c>
      <c r="F89" s="15">
        <v>44</v>
      </c>
      <c r="G89" s="15">
        <v>310</v>
      </c>
      <c r="H89" s="25">
        <f t="shared" si="2"/>
        <v>0.14193548387096774</v>
      </c>
      <c r="I89" s="15">
        <v>1615</v>
      </c>
      <c r="J89" s="15">
        <f t="shared" si="3"/>
        <v>1</v>
      </c>
    </row>
    <row r="90" spans="1:10" ht="12">
      <c r="A90">
        <v>1</v>
      </c>
      <c r="B90" s="14" t="s">
        <v>144</v>
      </c>
      <c r="C90" s="14">
        <v>31</v>
      </c>
      <c r="D90" s="22">
        <v>3170440</v>
      </c>
      <c r="E90" s="23" t="s">
        <v>208</v>
      </c>
      <c r="F90" s="15">
        <v>113</v>
      </c>
      <c r="G90" s="15">
        <v>814</v>
      </c>
      <c r="H90" s="25">
        <f t="shared" si="2"/>
        <v>0.13882063882063883</v>
      </c>
      <c r="I90" s="15">
        <v>5700</v>
      </c>
      <c r="J90" s="15">
        <f t="shared" si="3"/>
        <v>1</v>
      </c>
    </row>
    <row r="91" spans="1:10" ht="12">
      <c r="A91">
        <v>1</v>
      </c>
      <c r="B91" s="14" t="s">
        <v>144</v>
      </c>
      <c r="C91" s="14">
        <v>31</v>
      </c>
      <c r="D91" s="22">
        <v>3170530</v>
      </c>
      <c r="E91" s="23" t="s">
        <v>95</v>
      </c>
      <c r="F91" s="15">
        <v>138</v>
      </c>
      <c r="G91" s="15">
        <v>941</v>
      </c>
      <c r="H91" s="25">
        <f t="shared" si="2"/>
        <v>0.14665249734325186</v>
      </c>
      <c r="I91" s="15">
        <v>5950</v>
      </c>
      <c r="J91" s="15">
        <f t="shared" si="3"/>
        <v>1</v>
      </c>
    </row>
    <row r="92" spans="1:10" ht="12">
      <c r="A92">
        <v>1</v>
      </c>
      <c r="B92" s="14" t="s">
        <v>144</v>
      </c>
      <c r="C92" s="14">
        <v>31</v>
      </c>
      <c r="D92" s="22">
        <v>3100118</v>
      </c>
      <c r="E92" s="23" t="s">
        <v>12</v>
      </c>
      <c r="F92" s="15">
        <v>58</v>
      </c>
      <c r="G92" s="15">
        <v>625</v>
      </c>
      <c r="H92" s="25">
        <f t="shared" si="2"/>
        <v>0.0928</v>
      </c>
      <c r="I92" s="15">
        <v>3547</v>
      </c>
      <c r="J92" s="15">
        <f t="shared" si="3"/>
        <v>1</v>
      </c>
    </row>
    <row r="93" spans="1:10" ht="12">
      <c r="A93">
        <v>1</v>
      </c>
      <c r="B93" s="14" t="s">
        <v>144</v>
      </c>
      <c r="C93" s="14">
        <v>31</v>
      </c>
      <c r="D93" s="22">
        <v>3170650</v>
      </c>
      <c r="E93" s="23" t="s">
        <v>96</v>
      </c>
      <c r="F93" s="24">
        <v>43</v>
      </c>
      <c r="G93" s="15">
        <v>592</v>
      </c>
      <c r="H93" s="25">
        <f t="shared" si="2"/>
        <v>0.07263513513513513</v>
      </c>
      <c r="I93" s="15">
        <v>3154</v>
      </c>
      <c r="J93" s="15">
        <f t="shared" si="3"/>
        <v>1</v>
      </c>
    </row>
    <row r="94" spans="1:10" ht="12">
      <c r="A94">
        <v>1</v>
      </c>
      <c r="B94" s="14" t="s">
        <v>144</v>
      </c>
      <c r="C94" s="14">
        <v>31</v>
      </c>
      <c r="D94" s="27">
        <v>3100065</v>
      </c>
      <c r="E94" s="23" t="s">
        <v>153</v>
      </c>
      <c r="F94" s="15">
        <v>62</v>
      </c>
      <c r="G94" s="15">
        <v>271</v>
      </c>
      <c r="H94" s="25">
        <f t="shared" si="2"/>
        <v>0.22878228782287824</v>
      </c>
      <c r="I94" s="15">
        <v>1817</v>
      </c>
      <c r="J94" s="15">
        <f t="shared" si="3"/>
        <v>1</v>
      </c>
    </row>
    <row r="95" spans="1:10" ht="12">
      <c r="A95">
        <v>1</v>
      </c>
      <c r="B95" s="14" t="s">
        <v>144</v>
      </c>
      <c r="C95" s="14">
        <v>31</v>
      </c>
      <c r="D95" s="22">
        <v>3170710</v>
      </c>
      <c r="E95" s="23" t="s">
        <v>209</v>
      </c>
      <c r="F95" s="15">
        <v>577</v>
      </c>
      <c r="G95" s="15">
        <v>4542</v>
      </c>
      <c r="H95" s="25">
        <f t="shared" si="2"/>
        <v>0.12703654777631</v>
      </c>
      <c r="I95" s="15">
        <v>28602</v>
      </c>
      <c r="J95" s="15">
        <f t="shared" si="3"/>
        <v>0</v>
      </c>
    </row>
    <row r="96" spans="1:10" ht="12">
      <c r="A96">
        <v>1</v>
      </c>
      <c r="B96" s="14" t="s">
        <v>144</v>
      </c>
      <c r="C96" s="14">
        <v>31</v>
      </c>
      <c r="D96" s="22">
        <v>3100096</v>
      </c>
      <c r="E96" s="23" t="s">
        <v>163</v>
      </c>
      <c r="F96" s="15">
        <v>33</v>
      </c>
      <c r="G96" s="15">
        <v>324</v>
      </c>
      <c r="H96" s="25">
        <f t="shared" si="2"/>
        <v>0.10185185185185185</v>
      </c>
      <c r="I96" s="15">
        <v>1696</v>
      </c>
      <c r="J96" s="15">
        <f t="shared" si="3"/>
        <v>1</v>
      </c>
    </row>
    <row r="97" spans="1:10" ht="12">
      <c r="A97">
        <v>1</v>
      </c>
      <c r="B97" s="14" t="s">
        <v>144</v>
      </c>
      <c r="C97" s="14">
        <v>31</v>
      </c>
      <c r="D97" s="22">
        <v>3100091</v>
      </c>
      <c r="E97" s="23" t="s">
        <v>161</v>
      </c>
      <c r="F97" s="15">
        <v>49</v>
      </c>
      <c r="G97" s="15">
        <v>334</v>
      </c>
      <c r="H97" s="25">
        <f t="shared" si="2"/>
        <v>0.1467065868263473</v>
      </c>
      <c r="I97" s="15">
        <v>1922</v>
      </c>
      <c r="J97" s="15">
        <f t="shared" si="3"/>
        <v>1</v>
      </c>
    </row>
    <row r="98" spans="1:10" ht="12">
      <c r="A98">
        <v>1</v>
      </c>
      <c r="B98" s="14" t="s">
        <v>144</v>
      </c>
      <c r="C98" s="14">
        <v>31</v>
      </c>
      <c r="D98" s="22">
        <v>3170800</v>
      </c>
      <c r="E98" s="23" t="s">
        <v>47</v>
      </c>
      <c r="F98" s="24">
        <v>52</v>
      </c>
      <c r="G98" s="15">
        <v>245</v>
      </c>
      <c r="H98" s="25">
        <f t="shared" si="2"/>
        <v>0.21224489795918366</v>
      </c>
      <c r="I98" s="15">
        <v>1895</v>
      </c>
      <c r="J98" s="15">
        <f t="shared" si="3"/>
        <v>1</v>
      </c>
    </row>
    <row r="99" spans="1:10" ht="12">
      <c r="A99">
        <v>1</v>
      </c>
      <c r="B99" s="14" t="s">
        <v>144</v>
      </c>
      <c r="C99" s="14">
        <v>31</v>
      </c>
      <c r="D99" s="22">
        <v>3100098</v>
      </c>
      <c r="E99" s="23" t="s">
        <v>165</v>
      </c>
      <c r="F99" s="15">
        <v>332</v>
      </c>
      <c r="G99" s="15">
        <v>1840</v>
      </c>
      <c r="H99" s="25">
        <f t="shared" si="2"/>
        <v>0.18043478260869567</v>
      </c>
      <c r="I99" s="15">
        <v>10540</v>
      </c>
      <c r="J99" s="15">
        <f t="shared" si="3"/>
        <v>1</v>
      </c>
    </row>
    <row r="100" spans="1:10" ht="12">
      <c r="A100">
        <v>1</v>
      </c>
      <c r="B100" s="14" t="s">
        <v>144</v>
      </c>
      <c r="C100" s="14">
        <v>31</v>
      </c>
      <c r="D100" s="22">
        <v>3170980</v>
      </c>
      <c r="E100" s="23" t="s">
        <v>210</v>
      </c>
      <c r="F100" s="15">
        <v>62</v>
      </c>
      <c r="G100" s="15">
        <v>621</v>
      </c>
      <c r="H100" s="25">
        <f t="shared" si="2"/>
        <v>0.0998389694041868</v>
      </c>
      <c r="I100" s="15">
        <v>3084</v>
      </c>
      <c r="J100" s="15">
        <f t="shared" si="3"/>
        <v>1</v>
      </c>
    </row>
    <row r="101" spans="1:10" ht="12">
      <c r="A101">
        <v>1</v>
      </c>
      <c r="B101" s="14" t="s">
        <v>144</v>
      </c>
      <c r="C101" s="14">
        <v>31</v>
      </c>
      <c r="D101" s="22">
        <v>3171010</v>
      </c>
      <c r="E101" s="23" t="s">
        <v>211</v>
      </c>
      <c r="F101" s="24">
        <v>30</v>
      </c>
      <c r="G101" s="15">
        <v>157</v>
      </c>
      <c r="H101" s="25">
        <f t="shared" si="2"/>
        <v>0.1910828025477707</v>
      </c>
      <c r="I101" s="15">
        <v>754</v>
      </c>
      <c r="J101" s="15">
        <f t="shared" si="3"/>
        <v>1</v>
      </c>
    </row>
    <row r="102" spans="1:10" ht="12">
      <c r="A102">
        <v>1</v>
      </c>
      <c r="B102" s="14" t="s">
        <v>144</v>
      </c>
      <c r="C102" s="14">
        <v>31</v>
      </c>
      <c r="D102" s="22">
        <v>3100170</v>
      </c>
      <c r="E102" s="23" t="s">
        <v>39</v>
      </c>
      <c r="F102" s="15">
        <v>183</v>
      </c>
      <c r="G102" s="15">
        <v>748</v>
      </c>
      <c r="H102" s="25">
        <f t="shared" si="2"/>
        <v>0.2446524064171123</v>
      </c>
      <c r="I102" s="15">
        <v>4423</v>
      </c>
      <c r="J102" s="15">
        <f t="shared" si="3"/>
        <v>1</v>
      </c>
    </row>
    <row r="103" spans="1:10" ht="12">
      <c r="A103">
        <v>1</v>
      </c>
      <c r="B103" s="14" t="s">
        <v>144</v>
      </c>
      <c r="C103" s="14">
        <v>31</v>
      </c>
      <c r="D103" s="22">
        <v>3171100</v>
      </c>
      <c r="E103" s="23" t="s">
        <v>97</v>
      </c>
      <c r="F103" s="24">
        <v>111</v>
      </c>
      <c r="G103" s="15">
        <v>914</v>
      </c>
      <c r="H103" s="25">
        <f t="shared" si="2"/>
        <v>0.12144420131291028</v>
      </c>
      <c r="I103" s="15">
        <v>4698</v>
      </c>
      <c r="J103" s="15">
        <f t="shared" si="3"/>
        <v>1</v>
      </c>
    </row>
    <row r="104" spans="1:10" ht="12">
      <c r="A104">
        <v>1</v>
      </c>
      <c r="B104" s="14" t="s">
        <v>144</v>
      </c>
      <c r="C104" s="14">
        <v>31</v>
      </c>
      <c r="D104" s="22">
        <v>3100016</v>
      </c>
      <c r="E104" s="23" t="s">
        <v>195</v>
      </c>
      <c r="F104" s="24">
        <v>1198</v>
      </c>
      <c r="G104" s="15">
        <v>8418</v>
      </c>
      <c r="H104" s="25">
        <f t="shared" si="2"/>
        <v>0.14231408885721075</v>
      </c>
      <c r="I104" s="15">
        <v>45488</v>
      </c>
      <c r="J104" s="15">
        <f t="shared" si="3"/>
        <v>0</v>
      </c>
    </row>
    <row r="105" spans="1:10" ht="12">
      <c r="A105">
        <v>1</v>
      </c>
      <c r="B105" s="14" t="s">
        <v>144</v>
      </c>
      <c r="C105" s="14">
        <v>31</v>
      </c>
      <c r="D105" s="22">
        <v>3100148</v>
      </c>
      <c r="E105" s="23" t="s">
        <v>30</v>
      </c>
      <c r="F105" s="15">
        <v>35</v>
      </c>
      <c r="G105" s="15">
        <v>181</v>
      </c>
      <c r="H105" s="25">
        <f t="shared" si="2"/>
        <v>0.19337016574585636</v>
      </c>
      <c r="I105" s="15">
        <v>1075</v>
      </c>
      <c r="J105" s="15">
        <f t="shared" si="3"/>
        <v>1</v>
      </c>
    </row>
    <row r="106" spans="1:10" ht="12">
      <c r="A106">
        <v>1</v>
      </c>
      <c r="B106" s="14" t="s">
        <v>144</v>
      </c>
      <c r="C106" s="14">
        <v>31</v>
      </c>
      <c r="D106" s="22">
        <v>3171220</v>
      </c>
      <c r="E106" s="23" t="s">
        <v>212</v>
      </c>
      <c r="F106" s="15">
        <v>62</v>
      </c>
      <c r="G106" s="15">
        <v>1529</v>
      </c>
      <c r="H106" s="25">
        <f t="shared" si="2"/>
        <v>0.040549378678875085</v>
      </c>
      <c r="I106" s="15">
        <v>7337</v>
      </c>
      <c r="J106" s="15">
        <f t="shared" si="3"/>
        <v>1</v>
      </c>
    </row>
    <row r="107" spans="1:10" ht="12">
      <c r="A107">
        <v>1</v>
      </c>
      <c r="B107" s="14" t="s">
        <v>144</v>
      </c>
      <c r="C107" s="14">
        <v>31</v>
      </c>
      <c r="D107" s="22">
        <v>3171370</v>
      </c>
      <c r="E107" s="23" t="s">
        <v>213</v>
      </c>
      <c r="F107" s="15">
        <v>10</v>
      </c>
      <c r="G107" s="15">
        <v>175</v>
      </c>
      <c r="H107" s="25">
        <f t="shared" si="2"/>
        <v>0.05714285714285714</v>
      </c>
      <c r="I107" s="15">
        <v>863</v>
      </c>
      <c r="J107" s="15">
        <f t="shared" si="3"/>
        <v>1</v>
      </c>
    </row>
    <row r="108" spans="1:10" ht="12">
      <c r="A108">
        <v>1</v>
      </c>
      <c r="B108" s="14" t="s">
        <v>144</v>
      </c>
      <c r="C108" s="14">
        <v>31</v>
      </c>
      <c r="D108" s="22">
        <v>3171520</v>
      </c>
      <c r="E108" s="23" t="s">
        <v>98</v>
      </c>
      <c r="F108" s="15">
        <v>53</v>
      </c>
      <c r="G108" s="15">
        <v>614</v>
      </c>
      <c r="H108" s="25">
        <f t="shared" si="2"/>
        <v>0.08631921824104234</v>
      </c>
      <c r="I108" s="15">
        <v>3097</v>
      </c>
      <c r="J108" s="15">
        <f t="shared" si="3"/>
        <v>1</v>
      </c>
    </row>
    <row r="109" spans="1:10" ht="12">
      <c r="A109">
        <v>1</v>
      </c>
      <c r="B109" s="14" t="s">
        <v>144</v>
      </c>
      <c r="C109" s="14">
        <v>31</v>
      </c>
      <c r="D109" s="22">
        <v>3171550</v>
      </c>
      <c r="E109" s="23" t="s">
        <v>214</v>
      </c>
      <c r="F109" s="15">
        <v>28</v>
      </c>
      <c r="G109" s="15">
        <v>228</v>
      </c>
      <c r="H109" s="25">
        <f t="shared" si="2"/>
        <v>0.12280701754385964</v>
      </c>
      <c r="I109" s="15">
        <v>1191</v>
      </c>
      <c r="J109" s="15">
        <f t="shared" si="3"/>
        <v>1</v>
      </c>
    </row>
    <row r="110" spans="1:10" ht="12">
      <c r="A110">
        <v>1</v>
      </c>
      <c r="B110" s="14" t="s">
        <v>144</v>
      </c>
      <c r="C110" s="14">
        <v>31</v>
      </c>
      <c r="D110" s="28">
        <v>3171580</v>
      </c>
      <c r="E110" s="23" t="s">
        <v>215</v>
      </c>
      <c r="F110" s="15">
        <v>583</v>
      </c>
      <c r="G110" s="15">
        <v>4054</v>
      </c>
      <c r="H110" s="25">
        <f t="shared" si="2"/>
        <v>0.14380858411445485</v>
      </c>
      <c r="I110" s="15">
        <v>25552</v>
      </c>
      <c r="J110" s="15">
        <f t="shared" si="3"/>
        <v>0</v>
      </c>
    </row>
    <row r="111" spans="1:10" ht="12">
      <c r="A111">
        <v>1</v>
      </c>
      <c r="B111" s="14" t="s">
        <v>144</v>
      </c>
      <c r="C111" s="14">
        <v>31</v>
      </c>
      <c r="D111" s="22">
        <v>3171610</v>
      </c>
      <c r="E111" s="23" t="s">
        <v>99</v>
      </c>
      <c r="F111" s="24">
        <v>26</v>
      </c>
      <c r="G111" s="15">
        <v>157</v>
      </c>
      <c r="H111" s="25">
        <f t="shared" si="2"/>
        <v>0.16560509554140126</v>
      </c>
      <c r="I111" s="15">
        <v>1113</v>
      </c>
      <c r="J111" s="15">
        <f t="shared" si="3"/>
        <v>1</v>
      </c>
    </row>
    <row r="112" spans="1:10" ht="12">
      <c r="A112">
        <v>1</v>
      </c>
      <c r="B112" s="14" t="s">
        <v>144</v>
      </c>
      <c r="C112" s="14">
        <v>31</v>
      </c>
      <c r="D112" s="22">
        <v>3109120</v>
      </c>
      <c r="E112" s="23" t="s">
        <v>92</v>
      </c>
      <c r="F112" s="15">
        <v>24</v>
      </c>
      <c r="G112" s="15">
        <v>106</v>
      </c>
      <c r="H112" s="25">
        <f t="shared" si="2"/>
        <v>0.22641509433962265</v>
      </c>
      <c r="I112" s="15">
        <v>664</v>
      </c>
      <c r="J112" s="15">
        <f t="shared" si="3"/>
        <v>1</v>
      </c>
    </row>
    <row r="113" spans="1:10" ht="12">
      <c r="A113">
        <v>1</v>
      </c>
      <c r="B113" s="14" t="s">
        <v>144</v>
      </c>
      <c r="C113" s="14">
        <v>31</v>
      </c>
      <c r="D113" s="22">
        <v>3100117</v>
      </c>
      <c r="E113" s="23" t="s">
        <v>75</v>
      </c>
      <c r="F113" s="24">
        <v>37</v>
      </c>
      <c r="G113" s="15">
        <v>415</v>
      </c>
      <c r="H113" s="25">
        <f t="shared" si="2"/>
        <v>0.0891566265060241</v>
      </c>
      <c r="I113" s="15">
        <v>2293</v>
      </c>
      <c r="J113" s="15">
        <f t="shared" si="3"/>
        <v>1</v>
      </c>
    </row>
    <row r="114" spans="1:10" ht="12">
      <c r="A114">
        <v>1</v>
      </c>
      <c r="B114" s="14" t="s">
        <v>144</v>
      </c>
      <c r="C114" s="14">
        <v>31</v>
      </c>
      <c r="D114" s="22">
        <v>3171730</v>
      </c>
      <c r="E114" s="23" t="s">
        <v>100</v>
      </c>
      <c r="F114" s="15">
        <v>55</v>
      </c>
      <c r="G114" s="15">
        <v>396</v>
      </c>
      <c r="H114" s="25">
        <f t="shared" si="2"/>
        <v>0.1388888888888889</v>
      </c>
      <c r="I114" s="15">
        <v>2026</v>
      </c>
      <c r="J114" s="15">
        <f t="shared" si="3"/>
        <v>1</v>
      </c>
    </row>
    <row r="115" spans="1:10" ht="12">
      <c r="A115">
        <v>1</v>
      </c>
      <c r="B115" s="14" t="s">
        <v>144</v>
      </c>
      <c r="C115" s="14">
        <v>31</v>
      </c>
      <c r="D115" s="22">
        <v>3171820</v>
      </c>
      <c r="E115" s="23" t="s">
        <v>216</v>
      </c>
      <c r="F115" s="15">
        <v>40</v>
      </c>
      <c r="G115" s="15">
        <v>481</v>
      </c>
      <c r="H115" s="25">
        <f t="shared" si="2"/>
        <v>0.08316008316008316</v>
      </c>
      <c r="I115" s="15">
        <v>2276</v>
      </c>
      <c r="J115" s="15">
        <f t="shared" si="3"/>
        <v>1</v>
      </c>
    </row>
    <row r="116" spans="1:10" ht="12">
      <c r="A116">
        <v>1</v>
      </c>
      <c r="B116" s="14" t="s">
        <v>144</v>
      </c>
      <c r="C116" s="14">
        <v>31</v>
      </c>
      <c r="D116" s="22">
        <v>3100123</v>
      </c>
      <c r="E116" s="23" t="s">
        <v>17</v>
      </c>
      <c r="F116" s="15">
        <v>23</v>
      </c>
      <c r="G116" s="15">
        <v>292</v>
      </c>
      <c r="H116" s="25">
        <f t="shared" si="2"/>
        <v>0.07876712328767123</v>
      </c>
      <c r="I116" s="15">
        <v>1835</v>
      </c>
      <c r="J116" s="15">
        <f t="shared" si="3"/>
        <v>1</v>
      </c>
    </row>
    <row r="117" spans="1:10" ht="12">
      <c r="A117">
        <v>1</v>
      </c>
      <c r="B117" s="14" t="s">
        <v>144</v>
      </c>
      <c r="C117" s="14">
        <v>31</v>
      </c>
      <c r="D117" s="22">
        <v>3100120</v>
      </c>
      <c r="E117" s="23" t="s">
        <v>14</v>
      </c>
      <c r="F117" s="15">
        <v>44</v>
      </c>
      <c r="G117" s="15">
        <v>239</v>
      </c>
      <c r="H117" s="25">
        <f t="shared" si="2"/>
        <v>0.18410041841004185</v>
      </c>
      <c r="I117" s="15">
        <v>1773</v>
      </c>
      <c r="J117" s="15">
        <f t="shared" si="3"/>
        <v>1</v>
      </c>
    </row>
    <row r="118" spans="1:10" ht="12">
      <c r="A118">
        <v>1</v>
      </c>
      <c r="B118" s="14" t="s">
        <v>144</v>
      </c>
      <c r="C118" s="14">
        <v>31</v>
      </c>
      <c r="D118" s="22">
        <v>3171940</v>
      </c>
      <c r="E118" s="23" t="s">
        <v>217</v>
      </c>
      <c r="F118" s="15">
        <v>157</v>
      </c>
      <c r="G118" s="15">
        <v>1189</v>
      </c>
      <c r="H118" s="25">
        <f t="shared" si="2"/>
        <v>0.13204373423044574</v>
      </c>
      <c r="I118" s="15">
        <v>6871</v>
      </c>
      <c r="J118" s="15">
        <f t="shared" si="3"/>
        <v>1</v>
      </c>
    </row>
    <row r="119" spans="1:10" ht="12">
      <c r="A119">
        <v>1</v>
      </c>
      <c r="B119" s="14" t="s">
        <v>144</v>
      </c>
      <c r="C119" s="14">
        <v>31</v>
      </c>
      <c r="D119" s="22">
        <v>3172000</v>
      </c>
      <c r="E119" s="23" t="s">
        <v>218</v>
      </c>
      <c r="F119" s="15">
        <v>35</v>
      </c>
      <c r="G119" s="15">
        <v>422</v>
      </c>
      <c r="H119" s="25">
        <f t="shared" si="2"/>
        <v>0.08293838862559241</v>
      </c>
      <c r="I119" s="15">
        <v>1753</v>
      </c>
      <c r="J119" s="15">
        <f t="shared" si="3"/>
        <v>1</v>
      </c>
    </row>
    <row r="120" spans="1:10" ht="12">
      <c r="A120">
        <v>1</v>
      </c>
      <c r="B120" s="14" t="s">
        <v>144</v>
      </c>
      <c r="C120" s="14">
        <v>31</v>
      </c>
      <c r="D120" s="22">
        <v>3100005</v>
      </c>
      <c r="E120" s="23" t="s">
        <v>145</v>
      </c>
      <c r="F120" s="15">
        <v>26</v>
      </c>
      <c r="G120" s="15">
        <v>272</v>
      </c>
      <c r="H120" s="25">
        <f t="shared" si="2"/>
        <v>0.09558823529411764</v>
      </c>
      <c r="I120" s="15">
        <v>1254</v>
      </c>
      <c r="J120" s="15">
        <f t="shared" si="3"/>
        <v>1</v>
      </c>
    </row>
    <row r="121" spans="1:10" ht="12">
      <c r="A121">
        <v>1</v>
      </c>
      <c r="B121" s="14" t="s">
        <v>144</v>
      </c>
      <c r="C121" s="14">
        <v>31</v>
      </c>
      <c r="D121" s="22">
        <v>3100179</v>
      </c>
      <c r="E121" s="23" t="s">
        <v>42</v>
      </c>
      <c r="F121" s="15">
        <v>55</v>
      </c>
      <c r="G121" s="15">
        <v>332</v>
      </c>
      <c r="H121" s="25">
        <f t="shared" si="2"/>
        <v>0.16566265060240964</v>
      </c>
      <c r="I121" s="15">
        <v>2274</v>
      </c>
      <c r="J121" s="15">
        <f t="shared" si="3"/>
        <v>1</v>
      </c>
    </row>
    <row r="122" spans="1:10" ht="12">
      <c r="A122">
        <v>1</v>
      </c>
      <c r="B122" s="14" t="s">
        <v>144</v>
      </c>
      <c r="C122" s="14">
        <v>31</v>
      </c>
      <c r="D122" s="22">
        <v>3172150</v>
      </c>
      <c r="E122" s="23" t="s">
        <v>219</v>
      </c>
      <c r="F122" s="15">
        <v>98</v>
      </c>
      <c r="G122" s="15">
        <v>608</v>
      </c>
      <c r="H122" s="25">
        <f t="shared" si="2"/>
        <v>0.1611842105263158</v>
      </c>
      <c r="I122" s="15">
        <v>2562</v>
      </c>
      <c r="J122" s="15">
        <f t="shared" si="3"/>
        <v>1</v>
      </c>
    </row>
    <row r="123" spans="1:10" ht="12">
      <c r="A123">
        <v>1</v>
      </c>
      <c r="B123" s="14" t="s">
        <v>144</v>
      </c>
      <c r="C123" s="14">
        <v>31</v>
      </c>
      <c r="D123" s="22">
        <v>3100176</v>
      </c>
      <c r="E123" s="23" t="s">
        <v>41</v>
      </c>
      <c r="F123" s="15">
        <v>72</v>
      </c>
      <c r="G123" s="15">
        <v>573</v>
      </c>
      <c r="H123" s="25">
        <f t="shared" si="2"/>
        <v>0.1256544502617801</v>
      </c>
      <c r="I123" s="15">
        <v>3931</v>
      </c>
      <c r="J123" s="15">
        <f t="shared" si="3"/>
        <v>1</v>
      </c>
    </row>
    <row r="124" spans="1:10" ht="12">
      <c r="A124">
        <v>1</v>
      </c>
      <c r="B124" s="14" t="s">
        <v>144</v>
      </c>
      <c r="C124" s="14">
        <v>31</v>
      </c>
      <c r="D124" s="22">
        <v>3172335</v>
      </c>
      <c r="E124" s="23" t="s">
        <v>101</v>
      </c>
      <c r="F124" s="15">
        <v>25</v>
      </c>
      <c r="G124" s="15">
        <v>204</v>
      </c>
      <c r="H124" s="25">
        <f t="shared" si="2"/>
        <v>0.12254901960784313</v>
      </c>
      <c r="I124" s="15">
        <v>1368</v>
      </c>
      <c r="J124" s="15">
        <f t="shared" si="3"/>
        <v>1</v>
      </c>
    </row>
    <row r="125" spans="1:10" ht="12">
      <c r="A125">
        <v>1</v>
      </c>
      <c r="B125" s="14" t="s">
        <v>144</v>
      </c>
      <c r="C125" s="14">
        <v>31</v>
      </c>
      <c r="D125" s="22">
        <v>3172390</v>
      </c>
      <c r="E125" s="23" t="s">
        <v>220</v>
      </c>
      <c r="F125" s="24">
        <v>582</v>
      </c>
      <c r="G125" s="15">
        <v>5340</v>
      </c>
      <c r="H125" s="25">
        <f t="shared" si="2"/>
        <v>0.10898876404494381</v>
      </c>
      <c r="I125" s="15">
        <v>34254</v>
      </c>
      <c r="J125" s="15">
        <f t="shared" si="3"/>
        <v>0</v>
      </c>
    </row>
    <row r="126" spans="1:10" ht="12">
      <c r="A126">
        <v>1</v>
      </c>
      <c r="B126" s="14" t="s">
        <v>144</v>
      </c>
      <c r="C126" s="14">
        <v>31</v>
      </c>
      <c r="D126" s="22">
        <v>3172420</v>
      </c>
      <c r="E126" s="23" t="s">
        <v>221</v>
      </c>
      <c r="F126" s="15">
        <v>30</v>
      </c>
      <c r="G126" s="15">
        <v>297</v>
      </c>
      <c r="H126" s="25">
        <f t="shared" si="2"/>
        <v>0.10101010101010101</v>
      </c>
      <c r="I126" s="15">
        <v>1527</v>
      </c>
      <c r="J126" s="15">
        <f t="shared" si="3"/>
        <v>1</v>
      </c>
    </row>
    <row r="127" spans="1:10" ht="12">
      <c r="A127">
        <v>1</v>
      </c>
      <c r="B127" s="14" t="s">
        <v>144</v>
      </c>
      <c r="C127" s="14">
        <v>31</v>
      </c>
      <c r="D127" s="22">
        <v>3172480</v>
      </c>
      <c r="E127" s="23" t="s">
        <v>49</v>
      </c>
      <c r="F127" s="24">
        <v>34</v>
      </c>
      <c r="G127" s="15">
        <v>149</v>
      </c>
      <c r="H127" s="25">
        <f t="shared" si="2"/>
        <v>0.22818791946308725</v>
      </c>
      <c r="I127" s="15">
        <v>858</v>
      </c>
      <c r="J127" s="15">
        <f t="shared" si="3"/>
        <v>1</v>
      </c>
    </row>
    <row r="128" spans="1:10" ht="12">
      <c r="A128">
        <v>1</v>
      </c>
      <c r="B128" s="14" t="s">
        <v>144</v>
      </c>
      <c r="C128" s="14">
        <v>31</v>
      </c>
      <c r="D128" s="22">
        <v>3172570</v>
      </c>
      <c r="E128" s="23" t="s">
        <v>222</v>
      </c>
      <c r="F128" s="15">
        <v>86</v>
      </c>
      <c r="G128" s="15">
        <v>516</v>
      </c>
      <c r="H128" s="25">
        <f t="shared" si="2"/>
        <v>0.16666666666666666</v>
      </c>
      <c r="I128" s="15">
        <v>3206</v>
      </c>
      <c r="J128" s="15">
        <f t="shared" si="3"/>
        <v>1</v>
      </c>
    </row>
    <row r="129" spans="1:10" ht="12">
      <c r="A129">
        <v>1</v>
      </c>
      <c r="B129" s="14" t="s">
        <v>144</v>
      </c>
      <c r="C129" s="14">
        <v>31</v>
      </c>
      <c r="D129" s="22">
        <v>3100112</v>
      </c>
      <c r="E129" s="23" t="s">
        <v>71</v>
      </c>
      <c r="F129" s="24">
        <v>76</v>
      </c>
      <c r="G129" s="15">
        <v>994</v>
      </c>
      <c r="H129" s="25">
        <f t="shared" si="2"/>
        <v>0.07645875251509054</v>
      </c>
      <c r="I129" s="15">
        <v>5104</v>
      </c>
      <c r="J129" s="15">
        <f t="shared" si="3"/>
        <v>1</v>
      </c>
    </row>
    <row r="130" spans="1:10" ht="12">
      <c r="A130">
        <v>1</v>
      </c>
      <c r="B130" s="14" t="s">
        <v>144</v>
      </c>
      <c r="C130" s="14">
        <v>31</v>
      </c>
      <c r="D130" s="22">
        <v>3100004</v>
      </c>
      <c r="E130" s="23" t="s">
        <v>190</v>
      </c>
      <c r="F130" s="15">
        <v>40</v>
      </c>
      <c r="G130" s="15">
        <v>329</v>
      </c>
      <c r="H130" s="25">
        <f t="shared" si="2"/>
        <v>0.12158054711246201</v>
      </c>
      <c r="I130" s="15">
        <v>1986</v>
      </c>
      <c r="J130" s="15">
        <f t="shared" si="3"/>
        <v>1</v>
      </c>
    </row>
    <row r="131" spans="1:10" ht="12">
      <c r="A131">
        <v>1</v>
      </c>
      <c r="B131" s="14" t="s">
        <v>144</v>
      </c>
      <c r="C131" s="14">
        <v>31</v>
      </c>
      <c r="D131" s="22">
        <v>3172720</v>
      </c>
      <c r="E131" s="23" t="s">
        <v>223</v>
      </c>
      <c r="F131" s="24">
        <v>25</v>
      </c>
      <c r="G131" s="15">
        <v>269</v>
      </c>
      <c r="H131" s="25">
        <f t="shared" si="2"/>
        <v>0.09293680297397769</v>
      </c>
      <c r="I131" s="15">
        <v>1231</v>
      </c>
      <c r="J131" s="15">
        <f t="shared" si="3"/>
        <v>1</v>
      </c>
    </row>
    <row r="132" spans="1:10" ht="12">
      <c r="A132">
        <v>1</v>
      </c>
      <c r="B132" s="14" t="s">
        <v>144</v>
      </c>
      <c r="C132" s="14">
        <v>31</v>
      </c>
      <c r="D132" s="22">
        <v>3172780</v>
      </c>
      <c r="E132" s="23" t="s">
        <v>102</v>
      </c>
      <c r="F132" s="24">
        <v>26</v>
      </c>
      <c r="G132" s="15">
        <v>161</v>
      </c>
      <c r="H132" s="25">
        <f t="shared" si="2"/>
        <v>0.16149068322981366</v>
      </c>
      <c r="I132" s="15">
        <v>1021</v>
      </c>
      <c r="J132" s="15">
        <f t="shared" si="3"/>
        <v>1</v>
      </c>
    </row>
    <row r="133" spans="1:10" ht="12">
      <c r="A133">
        <v>1</v>
      </c>
      <c r="B133" s="14" t="s">
        <v>144</v>
      </c>
      <c r="C133" s="14">
        <v>31</v>
      </c>
      <c r="D133" s="22">
        <v>3172810</v>
      </c>
      <c r="E133" s="23" t="s">
        <v>224</v>
      </c>
      <c r="F133" s="15">
        <v>416</v>
      </c>
      <c r="G133" s="15">
        <v>2721</v>
      </c>
      <c r="H133" s="25">
        <f t="shared" si="2"/>
        <v>0.15288496876148475</v>
      </c>
      <c r="I133" s="15">
        <v>12137</v>
      </c>
      <c r="J133" s="15">
        <f t="shared" si="3"/>
        <v>1</v>
      </c>
    </row>
    <row r="134" spans="1:10" ht="12">
      <c r="A134">
        <v>1</v>
      </c>
      <c r="B134" s="14" t="s">
        <v>144</v>
      </c>
      <c r="C134" s="14">
        <v>31</v>
      </c>
      <c r="D134" s="22">
        <v>3100072</v>
      </c>
      <c r="E134" s="23" t="s">
        <v>155</v>
      </c>
      <c r="F134" s="24">
        <v>44</v>
      </c>
      <c r="G134" s="15">
        <v>257</v>
      </c>
      <c r="H134" s="25">
        <f t="shared" si="2"/>
        <v>0.17120622568093385</v>
      </c>
      <c r="I134" s="15">
        <v>1408</v>
      </c>
      <c r="J134" s="15">
        <f t="shared" si="3"/>
        <v>1</v>
      </c>
    </row>
    <row r="135" spans="1:10" ht="12">
      <c r="A135">
        <v>1</v>
      </c>
      <c r="B135" s="14" t="s">
        <v>144</v>
      </c>
      <c r="C135" s="14">
        <v>31</v>
      </c>
      <c r="D135" s="22">
        <v>3172840</v>
      </c>
      <c r="E135" s="23" t="s">
        <v>225</v>
      </c>
      <c r="F135" s="15">
        <v>4415</v>
      </c>
      <c r="G135" s="15">
        <v>40061</v>
      </c>
      <c r="H135" s="25">
        <f t="shared" si="2"/>
        <v>0.11020693442500187</v>
      </c>
      <c r="I135" s="15">
        <v>252817</v>
      </c>
      <c r="J135" s="15">
        <f t="shared" si="3"/>
        <v>0</v>
      </c>
    </row>
    <row r="136" spans="1:10" ht="12">
      <c r="A136">
        <v>1</v>
      </c>
      <c r="B136" s="14" t="s">
        <v>144</v>
      </c>
      <c r="C136" s="14">
        <v>31</v>
      </c>
      <c r="D136" s="22">
        <v>3172910</v>
      </c>
      <c r="E136" s="23" t="s">
        <v>103</v>
      </c>
      <c r="F136" s="15">
        <v>19</v>
      </c>
      <c r="G136" s="15">
        <v>112</v>
      </c>
      <c r="H136" s="25">
        <f t="shared" si="2"/>
        <v>0.16964285714285715</v>
      </c>
      <c r="I136" s="15">
        <v>729</v>
      </c>
      <c r="J136" s="15">
        <f t="shared" si="3"/>
        <v>1</v>
      </c>
    </row>
    <row r="137" spans="1:10" ht="12">
      <c r="A137">
        <v>1</v>
      </c>
      <c r="B137" s="14" t="s">
        <v>144</v>
      </c>
      <c r="C137" s="14">
        <v>31</v>
      </c>
      <c r="D137" s="22">
        <v>3100114</v>
      </c>
      <c r="E137" s="23" t="s">
        <v>72</v>
      </c>
      <c r="F137" s="15">
        <v>82</v>
      </c>
      <c r="G137" s="15">
        <v>645</v>
      </c>
      <c r="H137" s="25">
        <f t="shared" si="2"/>
        <v>0.12713178294573643</v>
      </c>
      <c r="I137" s="15">
        <v>3436</v>
      </c>
      <c r="J137" s="15">
        <f t="shared" si="3"/>
        <v>1</v>
      </c>
    </row>
    <row r="138" spans="1:10" ht="12">
      <c r="A138">
        <v>1</v>
      </c>
      <c r="B138" s="14" t="s">
        <v>144</v>
      </c>
      <c r="C138" s="14">
        <v>31</v>
      </c>
      <c r="D138" s="22">
        <v>3172990</v>
      </c>
      <c r="E138" s="23" t="s">
        <v>226</v>
      </c>
      <c r="F138" s="15">
        <v>12</v>
      </c>
      <c r="G138" s="15">
        <v>158</v>
      </c>
      <c r="H138" s="25">
        <f aca="true" t="shared" si="4" ref="H138:H201">IF(AND(F138&gt;0,G138&gt;0),F138/G138,0)</f>
        <v>0.0759493670886076</v>
      </c>
      <c r="I138" s="15">
        <v>834</v>
      </c>
      <c r="J138" s="15">
        <f aca="true" t="shared" si="5" ref="J138:J201">IF(I138&lt;20000,1,0)</f>
        <v>1</v>
      </c>
    </row>
    <row r="139" spans="1:10" ht="12">
      <c r="A139">
        <v>1</v>
      </c>
      <c r="B139" s="14" t="s">
        <v>144</v>
      </c>
      <c r="C139" s="14">
        <v>31</v>
      </c>
      <c r="D139" s="22">
        <v>3173050</v>
      </c>
      <c r="E139" s="23" t="s">
        <v>104</v>
      </c>
      <c r="F139" s="15">
        <v>40</v>
      </c>
      <c r="G139" s="15">
        <v>497</v>
      </c>
      <c r="H139" s="25">
        <f t="shared" si="4"/>
        <v>0.08048289738430583</v>
      </c>
      <c r="I139" s="15">
        <v>2910</v>
      </c>
      <c r="J139" s="15">
        <f t="shared" si="5"/>
        <v>1</v>
      </c>
    </row>
    <row r="140" spans="1:10" ht="12">
      <c r="A140">
        <v>1</v>
      </c>
      <c r="B140" s="14" t="s">
        <v>144</v>
      </c>
      <c r="C140" s="14">
        <v>31</v>
      </c>
      <c r="D140" s="22">
        <v>3173090</v>
      </c>
      <c r="E140" s="23" t="s">
        <v>227</v>
      </c>
      <c r="F140" s="24">
        <v>63</v>
      </c>
      <c r="G140" s="15">
        <v>342</v>
      </c>
      <c r="H140" s="25">
        <f t="shared" si="4"/>
        <v>0.18421052631578946</v>
      </c>
      <c r="I140" s="15">
        <v>2156</v>
      </c>
      <c r="J140" s="15">
        <f t="shared" si="5"/>
        <v>1</v>
      </c>
    </row>
    <row r="141" spans="1:10" ht="12">
      <c r="A141">
        <v>1</v>
      </c>
      <c r="B141" s="14" t="s">
        <v>144</v>
      </c>
      <c r="C141" s="14">
        <v>31</v>
      </c>
      <c r="D141" s="22">
        <v>3173120</v>
      </c>
      <c r="E141" s="23" t="s">
        <v>105</v>
      </c>
      <c r="F141" s="15">
        <v>20</v>
      </c>
      <c r="G141" s="15">
        <v>108</v>
      </c>
      <c r="H141" s="25">
        <f t="shared" si="4"/>
        <v>0.18518518518518517</v>
      </c>
      <c r="I141" s="15">
        <v>660</v>
      </c>
      <c r="J141" s="15">
        <f t="shared" si="5"/>
        <v>1</v>
      </c>
    </row>
    <row r="142" spans="1:10" ht="12">
      <c r="A142">
        <v>1</v>
      </c>
      <c r="B142" s="14" t="s">
        <v>144</v>
      </c>
      <c r="C142" s="14">
        <v>31</v>
      </c>
      <c r="D142" s="22">
        <v>3173170</v>
      </c>
      <c r="E142" s="23" t="s">
        <v>33</v>
      </c>
      <c r="F142" s="15">
        <v>16</v>
      </c>
      <c r="G142" s="15">
        <v>84</v>
      </c>
      <c r="H142" s="25">
        <f t="shared" si="4"/>
        <v>0.19047619047619047</v>
      </c>
      <c r="I142" s="15">
        <v>585</v>
      </c>
      <c r="J142" s="15">
        <f t="shared" si="5"/>
        <v>1</v>
      </c>
    </row>
    <row r="143" spans="1:10" ht="12">
      <c r="A143">
        <v>1</v>
      </c>
      <c r="B143" s="14" t="s">
        <v>144</v>
      </c>
      <c r="C143" s="14">
        <v>31</v>
      </c>
      <c r="D143" s="22">
        <v>3173210</v>
      </c>
      <c r="E143" s="23" t="s">
        <v>106</v>
      </c>
      <c r="F143" s="15">
        <v>56</v>
      </c>
      <c r="G143" s="15">
        <v>372</v>
      </c>
      <c r="H143" s="25">
        <f t="shared" si="4"/>
        <v>0.15053763440860216</v>
      </c>
      <c r="I143" s="15">
        <v>2189</v>
      </c>
      <c r="J143" s="15">
        <f t="shared" si="5"/>
        <v>1</v>
      </c>
    </row>
    <row r="144" spans="1:10" ht="12">
      <c r="A144">
        <v>1</v>
      </c>
      <c r="B144" s="14" t="s">
        <v>144</v>
      </c>
      <c r="C144" s="14">
        <v>31</v>
      </c>
      <c r="D144" s="22">
        <v>3173230</v>
      </c>
      <c r="E144" s="23" t="s">
        <v>228</v>
      </c>
      <c r="F144" s="24">
        <v>122</v>
      </c>
      <c r="G144" s="15">
        <v>727</v>
      </c>
      <c r="H144" s="25">
        <f t="shared" si="4"/>
        <v>0.16781292984869325</v>
      </c>
      <c r="I144" s="15">
        <v>3588</v>
      </c>
      <c r="J144" s="15">
        <f t="shared" si="5"/>
        <v>1</v>
      </c>
    </row>
    <row r="145" spans="1:10" ht="12">
      <c r="A145">
        <v>1</v>
      </c>
      <c r="B145" s="14" t="s">
        <v>144</v>
      </c>
      <c r="C145" s="14">
        <v>31</v>
      </c>
      <c r="D145" s="22">
        <v>3173290</v>
      </c>
      <c r="E145" s="23" t="s">
        <v>229</v>
      </c>
      <c r="F145" s="15">
        <v>18</v>
      </c>
      <c r="G145" s="15">
        <v>487</v>
      </c>
      <c r="H145" s="25">
        <f t="shared" si="4"/>
        <v>0.03696098562628337</v>
      </c>
      <c r="I145" s="15">
        <v>2278</v>
      </c>
      <c r="J145" s="15">
        <f t="shared" si="5"/>
        <v>1</v>
      </c>
    </row>
    <row r="146" spans="1:10" ht="12">
      <c r="A146">
        <v>1</v>
      </c>
      <c r="B146" s="14" t="s">
        <v>144</v>
      </c>
      <c r="C146" s="14">
        <v>31</v>
      </c>
      <c r="D146" s="22">
        <v>3100023</v>
      </c>
      <c r="E146" s="23" t="s">
        <v>150</v>
      </c>
      <c r="F146" s="15">
        <v>41</v>
      </c>
      <c r="G146" s="15">
        <v>212</v>
      </c>
      <c r="H146" s="25">
        <f t="shared" si="4"/>
        <v>0.19339622641509435</v>
      </c>
      <c r="I146" s="15">
        <v>1013</v>
      </c>
      <c r="J146" s="15">
        <f t="shared" si="5"/>
        <v>1</v>
      </c>
    </row>
    <row r="147" spans="1:10" ht="12">
      <c r="A147">
        <v>1</v>
      </c>
      <c r="B147" s="14" t="s">
        <v>144</v>
      </c>
      <c r="C147" s="14">
        <v>31</v>
      </c>
      <c r="D147" s="22">
        <v>3173440</v>
      </c>
      <c r="E147" s="23" t="s">
        <v>230</v>
      </c>
      <c r="F147" s="24">
        <v>13</v>
      </c>
      <c r="G147" s="15">
        <v>180</v>
      </c>
      <c r="H147" s="25">
        <f t="shared" si="4"/>
        <v>0.07222222222222222</v>
      </c>
      <c r="I147" s="15">
        <v>940</v>
      </c>
      <c r="J147" s="15">
        <f t="shared" si="5"/>
        <v>1</v>
      </c>
    </row>
    <row r="148" spans="1:10" ht="12">
      <c r="A148">
        <v>1</v>
      </c>
      <c r="B148" s="14" t="s">
        <v>144</v>
      </c>
      <c r="C148" s="14">
        <v>31</v>
      </c>
      <c r="D148" s="22">
        <v>3173470</v>
      </c>
      <c r="E148" s="23" t="s">
        <v>231</v>
      </c>
      <c r="F148" s="24">
        <v>173</v>
      </c>
      <c r="G148" s="15">
        <v>1439</v>
      </c>
      <c r="H148" s="25">
        <f t="shared" si="4"/>
        <v>0.1202223766504517</v>
      </c>
      <c r="I148" s="15">
        <v>8721</v>
      </c>
      <c r="J148" s="15">
        <f t="shared" si="5"/>
        <v>1</v>
      </c>
    </row>
    <row r="149" spans="1:10" ht="12">
      <c r="A149">
        <v>1</v>
      </c>
      <c r="B149" s="14" t="s">
        <v>144</v>
      </c>
      <c r="C149" s="14">
        <v>31</v>
      </c>
      <c r="D149" s="22">
        <v>3173500</v>
      </c>
      <c r="E149" s="23" t="s">
        <v>107</v>
      </c>
      <c r="F149" s="15">
        <v>16</v>
      </c>
      <c r="G149" s="15">
        <v>149</v>
      </c>
      <c r="H149" s="25">
        <f t="shared" si="4"/>
        <v>0.10738255033557047</v>
      </c>
      <c r="I149" s="15">
        <v>853</v>
      </c>
      <c r="J149" s="15">
        <f t="shared" si="5"/>
        <v>1</v>
      </c>
    </row>
    <row r="150" spans="1:10" ht="12">
      <c r="A150">
        <v>1</v>
      </c>
      <c r="B150" s="14" t="s">
        <v>144</v>
      </c>
      <c r="C150" s="14">
        <v>31</v>
      </c>
      <c r="D150" s="22">
        <v>3173560</v>
      </c>
      <c r="E150" s="23" t="s">
        <v>50</v>
      </c>
      <c r="F150" s="24">
        <v>15</v>
      </c>
      <c r="G150" s="15">
        <v>88</v>
      </c>
      <c r="H150" s="25">
        <f t="shared" si="4"/>
        <v>0.17045454545454544</v>
      </c>
      <c r="I150" s="15">
        <v>504</v>
      </c>
      <c r="J150" s="15">
        <f t="shared" si="5"/>
        <v>1</v>
      </c>
    </row>
    <row r="151" spans="1:10" ht="12">
      <c r="A151">
        <v>1</v>
      </c>
      <c r="B151" s="14" t="s">
        <v>144</v>
      </c>
      <c r="C151" s="14">
        <v>31</v>
      </c>
      <c r="D151" s="22">
        <v>3173590</v>
      </c>
      <c r="E151" s="23" t="s">
        <v>232</v>
      </c>
      <c r="F151" s="15">
        <v>25</v>
      </c>
      <c r="G151" s="15">
        <v>307</v>
      </c>
      <c r="H151" s="25">
        <f t="shared" si="4"/>
        <v>0.08143322475570032</v>
      </c>
      <c r="I151" s="15">
        <v>1569</v>
      </c>
      <c r="J151" s="15">
        <f t="shared" si="5"/>
        <v>1</v>
      </c>
    </row>
    <row r="152" spans="1:10" ht="12">
      <c r="A152">
        <v>1</v>
      </c>
      <c r="B152" s="14" t="s">
        <v>144</v>
      </c>
      <c r="C152" s="14">
        <v>31</v>
      </c>
      <c r="D152" s="22">
        <v>3173600</v>
      </c>
      <c r="E152" s="23" t="s">
        <v>108</v>
      </c>
      <c r="F152" s="15">
        <v>31</v>
      </c>
      <c r="G152" s="15">
        <v>159</v>
      </c>
      <c r="H152" s="25">
        <f t="shared" si="4"/>
        <v>0.1949685534591195</v>
      </c>
      <c r="I152" s="15">
        <v>1212</v>
      </c>
      <c r="J152" s="15">
        <f t="shared" si="5"/>
        <v>1</v>
      </c>
    </row>
    <row r="153" spans="1:10" ht="12">
      <c r="A153">
        <v>1</v>
      </c>
      <c r="B153" s="14" t="s">
        <v>144</v>
      </c>
      <c r="C153" s="14">
        <v>31</v>
      </c>
      <c r="D153" s="22">
        <v>3173660</v>
      </c>
      <c r="E153" s="23" t="s">
        <v>233</v>
      </c>
      <c r="F153" s="15">
        <v>22</v>
      </c>
      <c r="G153" s="15">
        <v>204</v>
      </c>
      <c r="H153" s="25">
        <f t="shared" si="4"/>
        <v>0.10784313725490197</v>
      </c>
      <c r="I153" s="15">
        <v>1100</v>
      </c>
      <c r="J153" s="15">
        <f t="shared" si="5"/>
        <v>1</v>
      </c>
    </row>
    <row r="154" spans="1:10" ht="12">
      <c r="A154">
        <v>1</v>
      </c>
      <c r="B154" s="14" t="s">
        <v>144</v>
      </c>
      <c r="C154" s="14">
        <v>31</v>
      </c>
      <c r="D154" s="22">
        <v>3173710</v>
      </c>
      <c r="E154" s="23" t="s">
        <v>234</v>
      </c>
      <c r="F154" s="24">
        <v>41</v>
      </c>
      <c r="G154" s="15">
        <v>636</v>
      </c>
      <c r="H154" s="25">
        <f t="shared" si="4"/>
        <v>0.06446540880503145</v>
      </c>
      <c r="I154" s="15">
        <v>4096</v>
      </c>
      <c r="J154" s="15">
        <f t="shared" si="5"/>
        <v>1</v>
      </c>
    </row>
    <row r="155" spans="1:10" ht="12">
      <c r="A155">
        <v>1</v>
      </c>
      <c r="B155" s="14" t="s">
        <v>144</v>
      </c>
      <c r="C155" s="14">
        <v>31</v>
      </c>
      <c r="D155" s="22">
        <v>3173740</v>
      </c>
      <c r="E155" s="23" t="s">
        <v>235</v>
      </c>
      <c r="F155" s="15">
        <v>1028</v>
      </c>
      <c r="G155" s="15">
        <v>23796</v>
      </c>
      <c r="H155" s="25">
        <f t="shared" si="4"/>
        <v>0.04320053790553034</v>
      </c>
      <c r="I155" s="15">
        <v>101337</v>
      </c>
      <c r="J155" s="15">
        <f t="shared" si="5"/>
        <v>0</v>
      </c>
    </row>
    <row r="156" spans="1:10" ht="12">
      <c r="A156">
        <v>1</v>
      </c>
      <c r="B156" s="14" t="s">
        <v>144</v>
      </c>
      <c r="C156" s="14">
        <v>31</v>
      </c>
      <c r="D156" s="22">
        <v>3173800</v>
      </c>
      <c r="E156" s="23" t="s">
        <v>236</v>
      </c>
      <c r="F156" s="15">
        <v>61</v>
      </c>
      <c r="G156" s="15">
        <v>215</v>
      </c>
      <c r="H156" s="25">
        <f t="shared" si="4"/>
        <v>0.2837209302325581</v>
      </c>
      <c r="I156" s="15">
        <v>1071</v>
      </c>
      <c r="J156" s="15">
        <f t="shared" si="5"/>
        <v>1</v>
      </c>
    </row>
    <row r="157" spans="1:10" ht="12">
      <c r="A157">
        <v>1</v>
      </c>
      <c r="B157" s="14" t="s">
        <v>144</v>
      </c>
      <c r="C157" s="14">
        <v>31</v>
      </c>
      <c r="D157" s="22">
        <v>3173830</v>
      </c>
      <c r="E157" s="23" t="s">
        <v>237</v>
      </c>
      <c r="F157" s="15">
        <v>84</v>
      </c>
      <c r="G157" s="15">
        <v>737</v>
      </c>
      <c r="H157" s="25">
        <f t="shared" si="4"/>
        <v>0.11397557666214382</v>
      </c>
      <c r="I157" s="15">
        <v>4375</v>
      </c>
      <c r="J157" s="15">
        <f t="shared" si="5"/>
        <v>1</v>
      </c>
    </row>
    <row r="158" spans="1:10" ht="12">
      <c r="A158">
        <v>1</v>
      </c>
      <c r="B158" s="14" t="s">
        <v>144</v>
      </c>
      <c r="C158" s="14">
        <v>31</v>
      </c>
      <c r="D158" s="22">
        <v>3173890</v>
      </c>
      <c r="E158" s="23" t="s">
        <v>238</v>
      </c>
      <c r="F158" s="15">
        <v>111</v>
      </c>
      <c r="G158" s="15">
        <v>639</v>
      </c>
      <c r="H158" s="25">
        <f t="shared" si="4"/>
        <v>0.17370892018779344</v>
      </c>
      <c r="I158" s="15">
        <v>3503</v>
      </c>
      <c r="J158" s="15">
        <f t="shared" si="5"/>
        <v>1</v>
      </c>
    </row>
    <row r="159" spans="1:10" ht="12">
      <c r="A159">
        <v>1</v>
      </c>
      <c r="B159" s="14" t="s">
        <v>144</v>
      </c>
      <c r="C159" s="14">
        <v>31</v>
      </c>
      <c r="D159" s="22">
        <v>3100097</v>
      </c>
      <c r="E159" s="23" t="s">
        <v>164</v>
      </c>
      <c r="F159" s="15">
        <v>73</v>
      </c>
      <c r="G159" s="15">
        <v>499</v>
      </c>
      <c r="H159" s="25">
        <f t="shared" si="4"/>
        <v>0.1462925851703407</v>
      </c>
      <c r="I159" s="15">
        <v>2766</v>
      </c>
      <c r="J159" s="15">
        <f t="shared" si="5"/>
        <v>1</v>
      </c>
    </row>
    <row r="160" spans="1:10" ht="12">
      <c r="A160">
        <v>1</v>
      </c>
      <c r="B160" s="14" t="s">
        <v>144</v>
      </c>
      <c r="C160" s="14">
        <v>31</v>
      </c>
      <c r="D160" s="22">
        <v>3174040</v>
      </c>
      <c r="E160" s="23" t="s">
        <v>239</v>
      </c>
      <c r="F160" s="15">
        <v>16</v>
      </c>
      <c r="G160" s="15">
        <v>134</v>
      </c>
      <c r="H160" s="25">
        <f t="shared" si="4"/>
        <v>0.11940298507462686</v>
      </c>
      <c r="I160" s="15">
        <v>935</v>
      </c>
      <c r="J160" s="15">
        <f t="shared" si="5"/>
        <v>1</v>
      </c>
    </row>
    <row r="161" spans="1:10" ht="12">
      <c r="A161">
        <v>1</v>
      </c>
      <c r="B161" s="14" t="s">
        <v>144</v>
      </c>
      <c r="C161" s="14">
        <v>31</v>
      </c>
      <c r="D161" s="22">
        <v>3174160</v>
      </c>
      <c r="E161" s="23" t="s">
        <v>109</v>
      </c>
      <c r="F161" s="15">
        <v>157</v>
      </c>
      <c r="G161" s="15">
        <v>1658</v>
      </c>
      <c r="H161" s="25">
        <f t="shared" si="4"/>
        <v>0.09469240048250904</v>
      </c>
      <c r="I161" s="15">
        <v>9299</v>
      </c>
      <c r="J161" s="15">
        <f t="shared" si="5"/>
        <v>1</v>
      </c>
    </row>
    <row r="162" spans="1:10" ht="12">
      <c r="A162">
        <v>1</v>
      </c>
      <c r="B162" s="14" t="s">
        <v>144</v>
      </c>
      <c r="C162" s="14">
        <v>31</v>
      </c>
      <c r="D162" s="22">
        <v>3100119</v>
      </c>
      <c r="E162" s="23" t="s">
        <v>13</v>
      </c>
      <c r="F162" s="15">
        <v>79</v>
      </c>
      <c r="G162" s="15">
        <v>473</v>
      </c>
      <c r="H162" s="25">
        <f t="shared" si="4"/>
        <v>0.16701902748414377</v>
      </c>
      <c r="I162" s="15">
        <v>2932</v>
      </c>
      <c r="J162" s="15">
        <f t="shared" si="5"/>
        <v>1</v>
      </c>
    </row>
    <row r="163" spans="1:10" ht="12">
      <c r="A163">
        <v>1</v>
      </c>
      <c r="B163" s="14" t="s">
        <v>144</v>
      </c>
      <c r="C163" s="14">
        <v>31</v>
      </c>
      <c r="D163" s="22">
        <v>3174220</v>
      </c>
      <c r="E163" s="23" t="s">
        <v>241</v>
      </c>
      <c r="F163" s="15">
        <v>79</v>
      </c>
      <c r="G163" s="15">
        <v>357</v>
      </c>
      <c r="H163" s="25">
        <f t="shared" si="4"/>
        <v>0.22128851540616246</v>
      </c>
      <c r="I163" s="15">
        <v>2449</v>
      </c>
      <c r="J163" s="15">
        <f t="shared" si="5"/>
        <v>1</v>
      </c>
    </row>
    <row r="164" spans="1:10" ht="12">
      <c r="A164">
        <v>1</v>
      </c>
      <c r="B164" s="14" t="s">
        <v>144</v>
      </c>
      <c r="C164" s="14">
        <v>31</v>
      </c>
      <c r="D164" s="22">
        <v>3174310</v>
      </c>
      <c r="E164" s="23" t="s">
        <v>242</v>
      </c>
      <c r="F164" s="15">
        <v>24</v>
      </c>
      <c r="G164" s="15">
        <v>155</v>
      </c>
      <c r="H164" s="25">
        <f t="shared" si="4"/>
        <v>0.15483870967741936</v>
      </c>
      <c r="I164" s="15">
        <v>840</v>
      </c>
      <c r="J164" s="15">
        <f t="shared" si="5"/>
        <v>1</v>
      </c>
    </row>
    <row r="165" spans="1:10" ht="12">
      <c r="A165">
        <v>1</v>
      </c>
      <c r="B165" s="14" t="s">
        <v>144</v>
      </c>
      <c r="C165" s="14">
        <v>31</v>
      </c>
      <c r="D165" s="22">
        <v>3174340</v>
      </c>
      <c r="E165" s="23" t="s">
        <v>110</v>
      </c>
      <c r="F165" s="24">
        <v>45</v>
      </c>
      <c r="G165" s="15">
        <v>300</v>
      </c>
      <c r="H165" s="25">
        <f t="shared" si="4"/>
        <v>0.15</v>
      </c>
      <c r="I165" s="15">
        <v>1567</v>
      </c>
      <c r="J165" s="15">
        <f t="shared" si="5"/>
        <v>1</v>
      </c>
    </row>
    <row r="166" spans="1:10" ht="12">
      <c r="A166">
        <v>1</v>
      </c>
      <c r="B166" s="14" t="s">
        <v>144</v>
      </c>
      <c r="C166" s="14">
        <v>31</v>
      </c>
      <c r="D166" s="22">
        <v>3174370</v>
      </c>
      <c r="E166" s="23" t="s">
        <v>243</v>
      </c>
      <c r="F166" s="24">
        <v>32</v>
      </c>
      <c r="G166" s="15">
        <v>132</v>
      </c>
      <c r="H166" s="25">
        <f t="shared" si="4"/>
        <v>0.24242424242424243</v>
      </c>
      <c r="I166" s="15">
        <v>776</v>
      </c>
      <c r="J166" s="15">
        <f t="shared" si="5"/>
        <v>1</v>
      </c>
    </row>
    <row r="167" spans="1:10" ht="12">
      <c r="A167">
        <v>1</v>
      </c>
      <c r="B167" s="14" t="s">
        <v>144</v>
      </c>
      <c r="C167" s="14">
        <v>31</v>
      </c>
      <c r="D167" s="22">
        <v>3174430</v>
      </c>
      <c r="E167" s="23" t="s">
        <v>244</v>
      </c>
      <c r="F167" s="15">
        <v>630</v>
      </c>
      <c r="G167" s="15">
        <v>4890</v>
      </c>
      <c r="H167" s="25">
        <f t="shared" si="4"/>
        <v>0.12883435582822086</v>
      </c>
      <c r="I167" s="15">
        <v>28570</v>
      </c>
      <c r="J167" s="15">
        <f t="shared" si="5"/>
        <v>0</v>
      </c>
    </row>
    <row r="168" spans="1:10" ht="12">
      <c r="A168">
        <v>1</v>
      </c>
      <c r="B168" s="14" t="s">
        <v>144</v>
      </c>
      <c r="C168" s="14">
        <v>31</v>
      </c>
      <c r="D168" s="22">
        <v>3100088</v>
      </c>
      <c r="E168" s="23" t="s">
        <v>65</v>
      </c>
      <c r="F168" s="24">
        <v>76</v>
      </c>
      <c r="G168" s="15">
        <v>1768</v>
      </c>
      <c r="H168" s="25">
        <f t="shared" si="4"/>
        <v>0.042986425339366516</v>
      </c>
      <c r="I168" s="15">
        <v>7985</v>
      </c>
      <c r="J168" s="15">
        <f t="shared" si="5"/>
        <v>1</v>
      </c>
    </row>
    <row r="169" spans="1:10" ht="12">
      <c r="A169">
        <v>1</v>
      </c>
      <c r="B169" s="14" t="s">
        <v>144</v>
      </c>
      <c r="C169" s="14">
        <v>31</v>
      </c>
      <c r="D169" s="22">
        <v>3100115</v>
      </c>
      <c r="E169" s="23" t="s">
        <v>73</v>
      </c>
      <c r="F169" s="24">
        <v>52</v>
      </c>
      <c r="G169" s="15">
        <v>548</v>
      </c>
      <c r="H169" s="25">
        <f t="shared" si="4"/>
        <v>0.0948905109489051</v>
      </c>
      <c r="I169" s="15">
        <v>2899</v>
      </c>
      <c r="J169" s="15">
        <f t="shared" si="5"/>
        <v>1</v>
      </c>
    </row>
    <row r="170" spans="1:10" ht="12">
      <c r="A170">
        <v>1</v>
      </c>
      <c r="B170" s="14" t="s">
        <v>144</v>
      </c>
      <c r="C170" s="14">
        <v>31</v>
      </c>
      <c r="D170" s="22">
        <v>3174400</v>
      </c>
      <c r="E170" s="23" t="s">
        <v>111</v>
      </c>
      <c r="F170" s="15">
        <v>41</v>
      </c>
      <c r="G170" s="15">
        <v>173</v>
      </c>
      <c r="H170" s="25">
        <f t="shared" si="4"/>
        <v>0.23699421965317918</v>
      </c>
      <c r="I170" s="15">
        <v>1062</v>
      </c>
      <c r="J170" s="15">
        <f t="shared" si="5"/>
        <v>1</v>
      </c>
    </row>
    <row r="171" spans="1:10" ht="12">
      <c r="A171">
        <v>1</v>
      </c>
      <c r="B171" s="14" t="s">
        <v>144</v>
      </c>
      <c r="C171" s="14">
        <v>31</v>
      </c>
      <c r="D171" s="22">
        <v>3100022</v>
      </c>
      <c r="E171" s="23" t="s">
        <v>197</v>
      </c>
      <c r="F171" s="15">
        <v>563</v>
      </c>
      <c r="G171" s="15">
        <v>4804</v>
      </c>
      <c r="H171" s="25">
        <f t="shared" si="4"/>
        <v>0.1171940049958368</v>
      </c>
      <c r="I171" s="15">
        <v>27962</v>
      </c>
      <c r="J171" s="15">
        <f t="shared" si="5"/>
        <v>0</v>
      </c>
    </row>
    <row r="172" spans="1:10" ht="12">
      <c r="A172">
        <v>1</v>
      </c>
      <c r="B172" s="14" t="s">
        <v>144</v>
      </c>
      <c r="C172" s="14">
        <v>31</v>
      </c>
      <c r="D172" s="22">
        <v>3174580</v>
      </c>
      <c r="E172" s="23" t="s">
        <v>51</v>
      </c>
      <c r="F172" s="15">
        <v>138</v>
      </c>
      <c r="G172" s="15">
        <v>1144</v>
      </c>
      <c r="H172" s="25">
        <f t="shared" si="4"/>
        <v>0.12062937062937062</v>
      </c>
      <c r="I172" s="15">
        <v>5746</v>
      </c>
      <c r="J172" s="15">
        <f t="shared" si="5"/>
        <v>1</v>
      </c>
    </row>
    <row r="173" spans="1:10" ht="12">
      <c r="A173">
        <v>1</v>
      </c>
      <c r="B173" s="14" t="s">
        <v>144</v>
      </c>
      <c r="C173" s="14">
        <v>31</v>
      </c>
      <c r="D173" s="22">
        <v>3174640</v>
      </c>
      <c r="E173" s="23" t="s">
        <v>112</v>
      </c>
      <c r="F173" s="15">
        <v>51</v>
      </c>
      <c r="G173" s="15">
        <v>372</v>
      </c>
      <c r="H173" s="25">
        <f t="shared" si="4"/>
        <v>0.13709677419354838</v>
      </c>
      <c r="I173" s="15">
        <v>2151</v>
      </c>
      <c r="J173" s="15">
        <f t="shared" si="5"/>
        <v>1</v>
      </c>
    </row>
    <row r="174" spans="1:10" ht="12">
      <c r="A174">
        <v>1</v>
      </c>
      <c r="B174" s="14" t="s">
        <v>144</v>
      </c>
      <c r="C174" s="14">
        <v>31</v>
      </c>
      <c r="D174" s="22">
        <v>3174760</v>
      </c>
      <c r="E174" s="23" t="s">
        <v>245</v>
      </c>
      <c r="F174" s="15">
        <v>138</v>
      </c>
      <c r="G174" s="15">
        <v>1005</v>
      </c>
      <c r="H174" s="25">
        <f t="shared" si="4"/>
        <v>0.1373134328358209</v>
      </c>
      <c r="I174" s="15">
        <v>6430</v>
      </c>
      <c r="J174" s="15">
        <f t="shared" si="5"/>
        <v>1</v>
      </c>
    </row>
    <row r="175" spans="1:10" ht="12">
      <c r="A175">
        <v>1</v>
      </c>
      <c r="B175" s="14" t="s">
        <v>144</v>
      </c>
      <c r="C175" s="14">
        <v>31</v>
      </c>
      <c r="D175" s="22">
        <v>3174820</v>
      </c>
      <c r="E175" s="23" t="s">
        <v>246</v>
      </c>
      <c r="F175" s="15">
        <v>11409</v>
      </c>
      <c r="G175" s="15">
        <v>61143</v>
      </c>
      <c r="H175" s="25">
        <f t="shared" si="4"/>
        <v>0.18659535842205976</v>
      </c>
      <c r="I175" s="15">
        <v>350891</v>
      </c>
      <c r="J175" s="15">
        <f t="shared" si="5"/>
        <v>0</v>
      </c>
    </row>
    <row r="176" spans="1:10" ht="12">
      <c r="A176">
        <v>1</v>
      </c>
      <c r="B176" s="14" t="s">
        <v>144</v>
      </c>
      <c r="C176" s="14">
        <v>31</v>
      </c>
      <c r="D176" s="22">
        <v>3174850</v>
      </c>
      <c r="E176" s="23" t="s">
        <v>34</v>
      </c>
      <c r="F176" s="24">
        <v>90</v>
      </c>
      <c r="G176" s="15">
        <v>856</v>
      </c>
      <c r="H176" s="25">
        <f t="shared" si="4"/>
        <v>0.10514018691588785</v>
      </c>
      <c r="I176" s="15">
        <v>5095</v>
      </c>
      <c r="J176" s="15">
        <f t="shared" si="5"/>
        <v>1</v>
      </c>
    </row>
    <row r="177" spans="1:10" ht="12">
      <c r="A177">
        <v>1</v>
      </c>
      <c r="B177" s="14" t="s">
        <v>144</v>
      </c>
      <c r="C177" s="14">
        <v>31</v>
      </c>
      <c r="D177" s="22">
        <v>3174940</v>
      </c>
      <c r="E177" s="23" t="s">
        <v>247</v>
      </c>
      <c r="F177" s="15">
        <v>98</v>
      </c>
      <c r="G177" s="15">
        <v>560</v>
      </c>
      <c r="H177" s="25">
        <f t="shared" si="4"/>
        <v>0.175</v>
      </c>
      <c r="I177" s="15">
        <v>3465</v>
      </c>
      <c r="J177" s="15">
        <f t="shared" si="5"/>
        <v>1</v>
      </c>
    </row>
    <row r="178" spans="1:10" ht="12">
      <c r="A178">
        <v>1</v>
      </c>
      <c r="B178" s="14" t="s">
        <v>144</v>
      </c>
      <c r="C178" s="14">
        <v>31</v>
      </c>
      <c r="D178" s="22">
        <v>3175000</v>
      </c>
      <c r="E178" s="23" t="s">
        <v>248</v>
      </c>
      <c r="F178" s="15">
        <v>23</v>
      </c>
      <c r="G178" s="15">
        <v>237</v>
      </c>
      <c r="H178" s="25">
        <f t="shared" si="4"/>
        <v>0.0970464135021097</v>
      </c>
      <c r="I178" s="15">
        <v>1502</v>
      </c>
      <c r="J178" s="15">
        <f t="shared" si="5"/>
        <v>1</v>
      </c>
    </row>
    <row r="179" spans="1:10" ht="12">
      <c r="A179">
        <v>1</v>
      </c>
      <c r="B179" s="14" t="s">
        <v>144</v>
      </c>
      <c r="C179" s="14">
        <v>31</v>
      </c>
      <c r="D179" s="22">
        <v>3175030</v>
      </c>
      <c r="E179" s="23" t="s">
        <v>249</v>
      </c>
      <c r="F179" s="15">
        <v>31</v>
      </c>
      <c r="G179" s="15">
        <v>255</v>
      </c>
      <c r="H179" s="25">
        <f t="shared" si="4"/>
        <v>0.12156862745098039</v>
      </c>
      <c r="I179" s="15">
        <v>1382</v>
      </c>
      <c r="J179" s="15">
        <f t="shared" si="5"/>
        <v>1</v>
      </c>
    </row>
    <row r="180" spans="1:10" ht="12">
      <c r="A180">
        <v>1</v>
      </c>
      <c r="B180" s="14" t="s">
        <v>144</v>
      </c>
      <c r="C180" s="14">
        <v>31</v>
      </c>
      <c r="D180" s="22">
        <v>3175060</v>
      </c>
      <c r="E180" s="23" t="s">
        <v>250</v>
      </c>
      <c r="F180" s="15">
        <v>57</v>
      </c>
      <c r="G180" s="15">
        <v>289</v>
      </c>
      <c r="H180" s="25">
        <f t="shared" si="4"/>
        <v>0.1972318339100346</v>
      </c>
      <c r="I180" s="15">
        <v>1296</v>
      </c>
      <c r="J180" s="15">
        <f t="shared" si="5"/>
        <v>1</v>
      </c>
    </row>
    <row r="181" spans="1:10" ht="12">
      <c r="A181">
        <v>1</v>
      </c>
      <c r="B181" s="14" t="s">
        <v>144</v>
      </c>
      <c r="C181" s="14">
        <v>31</v>
      </c>
      <c r="D181" s="22">
        <v>3100089</v>
      </c>
      <c r="E181" s="23" t="s">
        <v>159</v>
      </c>
      <c r="F181" s="15">
        <v>29</v>
      </c>
      <c r="G181" s="15">
        <v>215</v>
      </c>
      <c r="H181" s="25">
        <f t="shared" si="4"/>
        <v>0.13488372093023257</v>
      </c>
      <c r="I181" s="15">
        <v>1100</v>
      </c>
      <c r="J181" s="15">
        <f t="shared" si="5"/>
        <v>1</v>
      </c>
    </row>
    <row r="182" spans="1:10" ht="12">
      <c r="A182">
        <v>1</v>
      </c>
      <c r="B182" s="14" t="s">
        <v>144</v>
      </c>
      <c r="C182" s="14">
        <v>31</v>
      </c>
      <c r="D182" s="22">
        <v>3175210</v>
      </c>
      <c r="E182" s="23" t="s">
        <v>251</v>
      </c>
      <c r="F182" s="15">
        <v>31</v>
      </c>
      <c r="G182" s="15">
        <v>525</v>
      </c>
      <c r="H182" s="25">
        <f t="shared" si="4"/>
        <v>0.05904761904761905</v>
      </c>
      <c r="I182" s="15">
        <v>2693</v>
      </c>
      <c r="J182" s="15">
        <f t="shared" si="5"/>
        <v>1</v>
      </c>
    </row>
    <row r="183" spans="1:10" ht="12">
      <c r="A183">
        <v>1</v>
      </c>
      <c r="B183" s="14" t="s">
        <v>144</v>
      </c>
      <c r="C183" s="14">
        <v>31</v>
      </c>
      <c r="D183" s="22">
        <v>3175270</v>
      </c>
      <c r="E183" s="23" t="s">
        <v>113</v>
      </c>
      <c r="F183" s="15">
        <v>626</v>
      </c>
      <c r="G183" s="15">
        <v>10109</v>
      </c>
      <c r="H183" s="25">
        <f t="shared" si="4"/>
        <v>0.06192501731130676</v>
      </c>
      <c r="I183" s="15">
        <v>46621</v>
      </c>
      <c r="J183" s="15">
        <f t="shared" si="5"/>
        <v>0</v>
      </c>
    </row>
    <row r="184" spans="1:10" ht="12">
      <c r="A184">
        <v>1</v>
      </c>
      <c r="B184" s="14" t="s">
        <v>144</v>
      </c>
      <c r="C184" s="14">
        <v>31</v>
      </c>
      <c r="D184" s="22">
        <v>3175330</v>
      </c>
      <c r="E184" s="23" t="s">
        <v>114</v>
      </c>
      <c r="F184" s="15">
        <v>34</v>
      </c>
      <c r="G184" s="15">
        <v>227</v>
      </c>
      <c r="H184" s="25">
        <f t="shared" si="4"/>
        <v>0.14977973568281938</v>
      </c>
      <c r="I184" s="15">
        <v>1566</v>
      </c>
      <c r="J184" s="15">
        <f t="shared" si="5"/>
        <v>1</v>
      </c>
    </row>
    <row r="185" spans="1:10" ht="12">
      <c r="A185">
        <v>1</v>
      </c>
      <c r="B185" s="14" t="s">
        <v>144</v>
      </c>
      <c r="C185" s="14">
        <v>31</v>
      </c>
      <c r="D185" s="22">
        <v>3175360</v>
      </c>
      <c r="E185" s="23" t="s">
        <v>115</v>
      </c>
      <c r="F185" s="24">
        <v>34</v>
      </c>
      <c r="G185" s="15">
        <v>178</v>
      </c>
      <c r="H185" s="25">
        <f t="shared" si="4"/>
        <v>0.19101123595505617</v>
      </c>
      <c r="I185" s="15">
        <v>1029</v>
      </c>
      <c r="J185" s="15">
        <f t="shared" si="5"/>
        <v>1</v>
      </c>
    </row>
    <row r="186" spans="1:10" ht="12">
      <c r="A186">
        <v>1</v>
      </c>
      <c r="B186" s="14" t="s">
        <v>144</v>
      </c>
      <c r="C186" s="14">
        <v>31</v>
      </c>
      <c r="D186" s="22">
        <v>3175390</v>
      </c>
      <c r="E186" s="23" t="s">
        <v>252</v>
      </c>
      <c r="F186" s="15">
        <v>45</v>
      </c>
      <c r="G186" s="15">
        <v>368</v>
      </c>
      <c r="H186" s="25">
        <f t="shared" si="4"/>
        <v>0.12228260869565218</v>
      </c>
      <c r="I186" s="15">
        <v>2083</v>
      </c>
      <c r="J186" s="15">
        <f t="shared" si="5"/>
        <v>1</v>
      </c>
    </row>
    <row r="187" spans="1:10" ht="12">
      <c r="A187">
        <v>1</v>
      </c>
      <c r="B187" s="14" t="s">
        <v>144</v>
      </c>
      <c r="C187" s="14">
        <v>31</v>
      </c>
      <c r="D187" s="22">
        <v>3100157</v>
      </c>
      <c r="E187" s="23" t="s">
        <v>31</v>
      </c>
      <c r="F187" s="15">
        <v>74</v>
      </c>
      <c r="G187" s="15">
        <v>454</v>
      </c>
      <c r="H187" s="25">
        <f t="shared" si="4"/>
        <v>0.16299559471365638</v>
      </c>
      <c r="I187" s="15">
        <v>2816</v>
      </c>
      <c r="J187" s="15">
        <f t="shared" si="5"/>
        <v>1</v>
      </c>
    </row>
    <row r="188" spans="1:10" ht="12">
      <c r="A188">
        <v>1</v>
      </c>
      <c r="B188" s="14" t="s">
        <v>144</v>
      </c>
      <c r="C188" s="14">
        <v>31</v>
      </c>
      <c r="D188" s="22">
        <v>3175510</v>
      </c>
      <c r="E188" s="23" t="s">
        <v>253</v>
      </c>
      <c r="F188" s="15">
        <v>67</v>
      </c>
      <c r="G188" s="15">
        <v>656</v>
      </c>
      <c r="H188" s="25">
        <f t="shared" si="4"/>
        <v>0.10213414634146341</v>
      </c>
      <c r="I188" s="15">
        <v>3599</v>
      </c>
      <c r="J188" s="15">
        <f t="shared" si="5"/>
        <v>1</v>
      </c>
    </row>
    <row r="189" spans="1:10" ht="12">
      <c r="A189">
        <v>1</v>
      </c>
      <c r="B189" s="14" t="s">
        <v>144</v>
      </c>
      <c r="C189" s="14">
        <v>31</v>
      </c>
      <c r="D189" s="22">
        <v>3175570</v>
      </c>
      <c r="E189" s="23" t="s">
        <v>254</v>
      </c>
      <c r="F189" s="24">
        <v>65</v>
      </c>
      <c r="G189" s="15">
        <v>414</v>
      </c>
      <c r="H189" s="25">
        <f t="shared" si="4"/>
        <v>0.1570048309178744</v>
      </c>
      <c r="I189" s="15">
        <v>2351</v>
      </c>
      <c r="J189" s="15">
        <f t="shared" si="5"/>
        <v>1</v>
      </c>
    </row>
    <row r="190" spans="1:10" ht="12">
      <c r="A190">
        <v>1</v>
      </c>
      <c r="B190" s="14" t="s">
        <v>144</v>
      </c>
      <c r="C190" s="14">
        <v>31</v>
      </c>
      <c r="D190" s="22">
        <v>3175660</v>
      </c>
      <c r="E190" s="23" t="s">
        <v>117</v>
      </c>
      <c r="F190" s="15">
        <v>154</v>
      </c>
      <c r="G190" s="15">
        <v>1862</v>
      </c>
      <c r="H190" s="25">
        <f t="shared" si="4"/>
        <v>0.08270676691729323</v>
      </c>
      <c r="I190" s="15">
        <v>9955</v>
      </c>
      <c r="J190" s="15">
        <f t="shared" si="5"/>
        <v>1</v>
      </c>
    </row>
    <row r="191" spans="1:10" ht="12">
      <c r="A191">
        <v>1</v>
      </c>
      <c r="B191" s="14" t="s">
        <v>144</v>
      </c>
      <c r="C191" s="14">
        <v>31</v>
      </c>
      <c r="D191" s="22">
        <v>3175690</v>
      </c>
      <c r="E191" s="23" t="s">
        <v>118</v>
      </c>
      <c r="F191" s="15">
        <v>36</v>
      </c>
      <c r="G191" s="15">
        <v>264</v>
      </c>
      <c r="H191" s="25">
        <f t="shared" si="4"/>
        <v>0.13636363636363635</v>
      </c>
      <c r="I191" s="15">
        <v>1208</v>
      </c>
      <c r="J191" s="15">
        <f t="shared" si="5"/>
        <v>1</v>
      </c>
    </row>
    <row r="192" spans="1:10" ht="12">
      <c r="A192">
        <v>1</v>
      </c>
      <c r="B192" s="14" t="s">
        <v>144</v>
      </c>
      <c r="C192" s="14">
        <v>31</v>
      </c>
      <c r="D192" s="22">
        <v>3175770</v>
      </c>
      <c r="E192" s="23" t="s">
        <v>255</v>
      </c>
      <c r="F192" s="24">
        <v>39</v>
      </c>
      <c r="G192" s="15">
        <v>415</v>
      </c>
      <c r="H192" s="25">
        <f t="shared" si="4"/>
        <v>0.09397590361445783</v>
      </c>
      <c r="I192" s="15">
        <v>2209</v>
      </c>
      <c r="J192" s="15">
        <f t="shared" si="5"/>
        <v>1</v>
      </c>
    </row>
    <row r="193" spans="1:10" ht="12">
      <c r="A193">
        <v>1</v>
      </c>
      <c r="B193" s="14" t="s">
        <v>144</v>
      </c>
      <c r="C193" s="14">
        <v>31</v>
      </c>
      <c r="D193" s="22">
        <v>3175810</v>
      </c>
      <c r="E193" s="23" t="s">
        <v>119</v>
      </c>
      <c r="F193" s="15">
        <v>37</v>
      </c>
      <c r="G193" s="15">
        <v>217</v>
      </c>
      <c r="H193" s="25">
        <f t="shared" si="4"/>
        <v>0.17050691244239632</v>
      </c>
      <c r="I193" s="15">
        <v>1162</v>
      </c>
      <c r="J193" s="15">
        <f t="shared" si="5"/>
        <v>1</v>
      </c>
    </row>
    <row r="194" spans="1:10" ht="12">
      <c r="A194">
        <v>1</v>
      </c>
      <c r="B194" s="14" t="s">
        <v>144</v>
      </c>
      <c r="C194" s="14">
        <v>31</v>
      </c>
      <c r="D194" s="22">
        <v>3100040</v>
      </c>
      <c r="E194" s="23" t="s">
        <v>152</v>
      </c>
      <c r="F194" s="24">
        <v>32</v>
      </c>
      <c r="G194" s="15">
        <v>159</v>
      </c>
      <c r="H194" s="25">
        <f t="shared" si="4"/>
        <v>0.20125786163522014</v>
      </c>
      <c r="I194" s="15">
        <v>864</v>
      </c>
      <c r="J194" s="15">
        <f t="shared" si="5"/>
        <v>1</v>
      </c>
    </row>
    <row r="195" spans="1:10" ht="12">
      <c r="A195">
        <v>1</v>
      </c>
      <c r="B195" s="14" t="s">
        <v>144</v>
      </c>
      <c r="C195" s="14">
        <v>31</v>
      </c>
      <c r="D195" s="22">
        <v>3175900</v>
      </c>
      <c r="E195" s="23" t="s">
        <v>256</v>
      </c>
      <c r="F195" s="15">
        <v>392</v>
      </c>
      <c r="G195" s="15">
        <v>3464</v>
      </c>
      <c r="H195" s="25">
        <f t="shared" si="4"/>
        <v>0.11316397228637413</v>
      </c>
      <c r="I195" s="15">
        <v>22802</v>
      </c>
      <c r="J195" s="15">
        <f t="shared" si="5"/>
        <v>0</v>
      </c>
    </row>
    <row r="196" spans="1:10" ht="12">
      <c r="A196">
        <v>1</v>
      </c>
      <c r="B196" s="14" t="s">
        <v>144</v>
      </c>
      <c r="C196" s="14">
        <v>31</v>
      </c>
      <c r="D196" s="22">
        <v>3175930</v>
      </c>
      <c r="E196" s="23" t="s">
        <v>257</v>
      </c>
      <c r="F196" s="15">
        <v>50</v>
      </c>
      <c r="G196" s="15">
        <v>355</v>
      </c>
      <c r="H196" s="25">
        <f t="shared" si="4"/>
        <v>0.14084507042253522</v>
      </c>
      <c r="I196" s="15">
        <v>1856</v>
      </c>
      <c r="J196" s="15">
        <f t="shared" si="5"/>
        <v>1</v>
      </c>
    </row>
    <row r="197" spans="1:10" ht="12">
      <c r="A197">
        <v>1</v>
      </c>
      <c r="B197" s="14" t="s">
        <v>144</v>
      </c>
      <c r="C197" s="14">
        <v>31</v>
      </c>
      <c r="D197" s="22">
        <v>3175960</v>
      </c>
      <c r="E197" s="23" t="s">
        <v>258</v>
      </c>
      <c r="F197" s="24">
        <v>52</v>
      </c>
      <c r="G197" s="15">
        <v>517</v>
      </c>
      <c r="H197" s="25">
        <f t="shared" si="4"/>
        <v>0.10058027079303675</v>
      </c>
      <c r="I197" s="15">
        <v>2610</v>
      </c>
      <c r="J197" s="15">
        <f t="shared" si="5"/>
        <v>1</v>
      </c>
    </row>
    <row r="198" spans="1:10" ht="12">
      <c r="A198">
        <v>1</v>
      </c>
      <c r="B198" s="14" t="s">
        <v>144</v>
      </c>
      <c r="C198" s="14">
        <v>31</v>
      </c>
      <c r="D198" s="22">
        <v>3104950</v>
      </c>
      <c r="E198" s="23" t="s">
        <v>85</v>
      </c>
      <c r="F198" s="15">
        <v>47</v>
      </c>
      <c r="G198" s="15">
        <v>934</v>
      </c>
      <c r="H198" s="25">
        <f t="shared" si="4"/>
        <v>0.05032119914346895</v>
      </c>
      <c r="I198" s="15">
        <v>4393</v>
      </c>
      <c r="J198" s="15">
        <f t="shared" si="5"/>
        <v>1</v>
      </c>
    </row>
    <row r="199" spans="1:10" ht="12">
      <c r="A199">
        <v>1</v>
      </c>
      <c r="B199" s="14" t="s">
        <v>144</v>
      </c>
      <c r="C199" s="14">
        <v>31</v>
      </c>
      <c r="D199" s="22">
        <v>3175990</v>
      </c>
      <c r="E199" s="23" t="s">
        <v>120</v>
      </c>
      <c r="F199" s="15">
        <v>33</v>
      </c>
      <c r="G199" s="15">
        <v>224</v>
      </c>
      <c r="H199" s="25">
        <f t="shared" si="4"/>
        <v>0.14732142857142858</v>
      </c>
      <c r="I199" s="15">
        <v>1546</v>
      </c>
      <c r="J199" s="15">
        <f t="shared" si="5"/>
        <v>1</v>
      </c>
    </row>
    <row r="200" spans="1:10" ht="12">
      <c r="A200">
        <v>1</v>
      </c>
      <c r="B200" s="14" t="s">
        <v>144</v>
      </c>
      <c r="C200" s="14">
        <v>31</v>
      </c>
      <c r="D200" s="22">
        <v>3176080</v>
      </c>
      <c r="E200" s="23" t="s">
        <v>0</v>
      </c>
      <c r="F200" s="15">
        <v>10</v>
      </c>
      <c r="G200" s="15">
        <v>106</v>
      </c>
      <c r="H200" s="25">
        <f t="shared" si="4"/>
        <v>0.09433962264150944</v>
      </c>
      <c r="I200" s="15">
        <v>610</v>
      </c>
      <c r="J200" s="15">
        <f t="shared" si="5"/>
        <v>1</v>
      </c>
    </row>
    <row r="201" spans="1:10" ht="12">
      <c r="A201">
        <v>1</v>
      </c>
      <c r="B201" s="14" t="s">
        <v>144</v>
      </c>
      <c r="C201" s="14">
        <v>31</v>
      </c>
      <c r="D201" s="22">
        <v>3176170</v>
      </c>
      <c r="E201" s="23" t="s">
        <v>52</v>
      </c>
      <c r="F201" s="15">
        <v>60</v>
      </c>
      <c r="G201" s="15">
        <v>194</v>
      </c>
      <c r="H201" s="25">
        <f t="shared" si="4"/>
        <v>0.30927835051546393</v>
      </c>
      <c r="I201" s="15">
        <v>1515</v>
      </c>
      <c r="J201" s="15">
        <f t="shared" si="5"/>
        <v>1</v>
      </c>
    </row>
    <row r="202" spans="1:10" ht="12">
      <c r="A202">
        <v>1</v>
      </c>
      <c r="B202" s="14" t="s">
        <v>144</v>
      </c>
      <c r="C202" s="14">
        <v>31</v>
      </c>
      <c r="D202" s="22">
        <v>3176380</v>
      </c>
      <c r="E202" s="23" t="s">
        <v>259</v>
      </c>
      <c r="F202" s="15">
        <v>21</v>
      </c>
      <c r="G202" s="15">
        <v>83</v>
      </c>
      <c r="H202" s="25">
        <f aca="true" t="shared" si="6" ref="H202:H265">IF(AND(F202&gt;0,G202&gt;0),F202/G202,0)</f>
        <v>0.25301204819277107</v>
      </c>
      <c r="I202" s="15">
        <v>564</v>
      </c>
      <c r="J202" s="15">
        <f aca="true" t="shared" si="7" ref="J202:J264">IF(I202&lt;20000,1,0)</f>
        <v>1</v>
      </c>
    </row>
    <row r="203" spans="1:10" ht="12">
      <c r="A203">
        <v>1</v>
      </c>
      <c r="B203" s="14" t="s">
        <v>144</v>
      </c>
      <c r="C203" s="14">
        <v>31</v>
      </c>
      <c r="D203" s="22">
        <v>3176400</v>
      </c>
      <c r="E203" s="23" t="s">
        <v>1</v>
      </c>
      <c r="F203" s="15">
        <v>31</v>
      </c>
      <c r="G203" s="15">
        <v>103</v>
      </c>
      <c r="H203" s="25">
        <f t="shared" si="6"/>
        <v>0.30097087378640774</v>
      </c>
      <c r="I203" s="15">
        <v>432</v>
      </c>
      <c r="J203" s="15">
        <f t="shared" si="7"/>
        <v>1</v>
      </c>
    </row>
    <row r="204" spans="1:10" ht="12">
      <c r="A204">
        <v>1</v>
      </c>
      <c r="B204" s="14" t="s">
        <v>144</v>
      </c>
      <c r="C204" s="14">
        <v>31</v>
      </c>
      <c r="D204" s="22">
        <v>3176410</v>
      </c>
      <c r="E204" s="23" t="s">
        <v>260</v>
      </c>
      <c r="F204" s="15">
        <v>23</v>
      </c>
      <c r="G204" s="15">
        <v>202</v>
      </c>
      <c r="H204" s="25">
        <f t="shared" si="6"/>
        <v>0.11386138613861387</v>
      </c>
      <c r="I204" s="15">
        <v>1110</v>
      </c>
      <c r="J204" s="15">
        <f t="shared" si="7"/>
        <v>1</v>
      </c>
    </row>
    <row r="205" spans="1:10" ht="12">
      <c r="A205">
        <v>1</v>
      </c>
      <c r="B205" s="14" t="s">
        <v>144</v>
      </c>
      <c r="C205" s="14">
        <v>31</v>
      </c>
      <c r="D205" s="22">
        <v>3176450</v>
      </c>
      <c r="E205" s="23" t="s">
        <v>53</v>
      </c>
      <c r="F205" s="15">
        <v>197</v>
      </c>
      <c r="G205" s="15">
        <v>1431</v>
      </c>
      <c r="H205" s="25">
        <f t="shared" si="6"/>
        <v>0.1376659678546471</v>
      </c>
      <c r="I205" s="15">
        <v>7489</v>
      </c>
      <c r="J205" s="15">
        <f t="shared" si="7"/>
        <v>1</v>
      </c>
    </row>
    <row r="206" spans="1:10" ht="12">
      <c r="A206">
        <v>1</v>
      </c>
      <c r="B206" s="14" t="s">
        <v>144</v>
      </c>
      <c r="C206" s="14">
        <v>31</v>
      </c>
      <c r="D206" s="22">
        <v>3176470</v>
      </c>
      <c r="E206" s="23" t="s">
        <v>2</v>
      </c>
      <c r="F206" s="15">
        <v>762</v>
      </c>
      <c r="G206" s="15">
        <v>3233</v>
      </c>
      <c r="H206" s="25">
        <f t="shared" si="6"/>
        <v>0.23569440148468915</v>
      </c>
      <c r="I206" s="15">
        <v>18550</v>
      </c>
      <c r="J206" s="15">
        <f t="shared" si="7"/>
        <v>1</v>
      </c>
    </row>
    <row r="207" spans="1:10" ht="12">
      <c r="A207">
        <v>1</v>
      </c>
      <c r="B207" s="14" t="s">
        <v>144</v>
      </c>
      <c r="C207" s="14">
        <v>31</v>
      </c>
      <c r="D207" s="22">
        <v>3100076</v>
      </c>
      <c r="E207" s="23" t="s">
        <v>62</v>
      </c>
      <c r="F207" s="15">
        <v>53</v>
      </c>
      <c r="G207" s="15">
        <v>368</v>
      </c>
      <c r="H207" s="25">
        <f t="shared" si="6"/>
        <v>0.14402173913043478</v>
      </c>
      <c r="I207" s="15">
        <v>2042</v>
      </c>
      <c r="J207" s="15">
        <f t="shared" si="7"/>
        <v>1</v>
      </c>
    </row>
    <row r="208" spans="1:10" ht="12">
      <c r="A208">
        <v>1</v>
      </c>
      <c r="B208" s="14" t="s">
        <v>144</v>
      </c>
      <c r="C208" s="14">
        <v>31</v>
      </c>
      <c r="D208" s="22">
        <v>3177160</v>
      </c>
      <c r="E208" s="23" t="s">
        <v>4</v>
      </c>
      <c r="F208" s="15">
        <v>30</v>
      </c>
      <c r="G208" s="15">
        <v>199</v>
      </c>
      <c r="H208" s="25">
        <f t="shared" si="6"/>
        <v>0.1507537688442211</v>
      </c>
      <c r="I208" s="15">
        <v>1186</v>
      </c>
      <c r="J208" s="15">
        <f t="shared" si="7"/>
        <v>1</v>
      </c>
    </row>
    <row r="209" spans="1:10" ht="12">
      <c r="A209">
        <v>1</v>
      </c>
      <c r="B209" s="14" t="s">
        <v>144</v>
      </c>
      <c r="C209" s="14">
        <v>31</v>
      </c>
      <c r="D209" s="22">
        <v>3176560</v>
      </c>
      <c r="E209" s="23" t="s">
        <v>261</v>
      </c>
      <c r="F209" s="15">
        <v>103</v>
      </c>
      <c r="G209" s="15">
        <v>1597</v>
      </c>
      <c r="H209" s="25">
        <f t="shared" si="6"/>
        <v>0.06449592986850344</v>
      </c>
      <c r="I209" s="15">
        <v>10216</v>
      </c>
      <c r="J209" s="15">
        <f t="shared" si="7"/>
        <v>1</v>
      </c>
    </row>
    <row r="210" spans="1:10" ht="12">
      <c r="A210">
        <v>1</v>
      </c>
      <c r="B210" s="14" t="s">
        <v>144</v>
      </c>
      <c r="C210" s="14">
        <v>31</v>
      </c>
      <c r="D210" s="22">
        <v>3176590</v>
      </c>
      <c r="E210" s="23" t="s">
        <v>262</v>
      </c>
      <c r="F210" s="15">
        <v>36</v>
      </c>
      <c r="G210" s="15">
        <v>241</v>
      </c>
      <c r="H210" s="25">
        <f t="shared" si="6"/>
        <v>0.14937759336099585</v>
      </c>
      <c r="I210" s="15">
        <v>1451</v>
      </c>
      <c r="J210" s="15">
        <f t="shared" si="7"/>
        <v>1</v>
      </c>
    </row>
    <row r="211" spans="1:10" ht="12">
      <c r="A211">
        <v>1</v>
      </c>
      <c r="B211" s="14" t="s">
        <v>144</v>
      </c>
      <c r="C211" s="14">
        <v>31</v>
      </c>
      <c r="D211" s="22">
        <v>3176620</v>
      </c>
      <c r="E211" s="23" t="s">
        <v>263</v>
      </c>
      <c r="F211" s="15">
        <v>77</v>
      </c>
      <c r="G211" s="15">
        <v>394</v>
      </c>
      <c r="H211" s="25">
        <f t="shared" si="6"/>
        <v>0.19543147208121828</v>
      </c>
      <c r="I211" s="15">
        <v>1866</v>
      </c>
      <c r="J211" s="15">
        <f t="shared" si="7"/>
        <v>1</v>
      </c>
    </row>
    <row r="212" spans="1:10" ht="12">
      <c r="A212">
        <v>1</v>
      </c>
      <c r="B212" s="14" t="s">
        <v>144</v>
      </c>
      <c r="C212" s="14">
        <v>31</v>
      </c>
      <c r="D212" s="22">
        <v>3176650</v>
      </c>
      <c r="E212" s="23" t="s">
        <v>264</v>
      </c>
      <c r="F212" s="15">
        <v>10</v>
      </c>
      <c r="G212" s="15">
        <v>132</v>
      </c>
      <c r="H212" s="25">
        <f t="shared" si="6"/>
        <v>0.07575757575757576</v>
      </c>
      <c r="I212" s="15">
        <v>795</v>
      </c>
      <c r="J212" s="15">
        <f t="shared" si="7"/>
        <v>1</v>
      </c>
    </row>
    <row r="213" spans="1:10" ht="12">
      <c r="A213">
        <v>1</v>
      </c>
      <c r="B213" s="14" t="s">
        <v>144</v>
      </c>
      <c r="C213" s="14">
        <v>31</v>
      </c>
      <c r="D213" s="22">
        <v>3176710</v>
      </c>
      <c r="E213" s="23" t="s">
        <v>265</v>
      </c>
      <c r="F213" s="15">
        <v>128</v>
      </c>
      <c r="G213" s="15">
        <v>1241</v>
      </c>
      <c r="H213" s="25">
        <f t="shared" si="6"/>
        <v>0.1031426269137792</v>
      </c>
      <c r="I213" s="15">
        <v>7342</v>
      </c>
      <c r="J213" s="15">
        <f t="shared" si="7"/>
        <v>1</v>
      </c>
    </row>
    <row r="214" spans="1:10" ht="12">
      <c r="A214">
        <v>1</v>
      </c>
      <c r="B214" s="14" t="s">
        <v>144</v>
      </c>
      <c r="C214" s="14">
        <v>31</v>
      </c>
      <c r="D214" s="27">
        <v>3100066</v>
      </c>
      <c r="E214" s="23" t="s">
        <v>58</v>
      </c>
      <c r="F214" s="15">
        <v>35</v>
      </c>
      <c r="G214" s="15">
        <v>266</v>
      </c>
      <c r="H214" s="25">
        <f t="shared" si="6"/>
        <v>0.13157894736842105</v>
      </c>
      <c r="I214" s="15">
        <v>1536</v>
      </c>
      <c r="J214" s="15">
        <f t="shared" si="7"/>
        <v>1</v>
      </c>
    </row>
    <row r="215" spans="1:10" ht="12">
      <c r="A215">
        <v>1</v>
      </c>
      <c r="B215" s="14" t="s">
        <v>144</v>
      </c>
      <c r="C215" s="14">
        <v>31</v>
      </c>
      <c r="D215" s="22">
        <v>3176800</v>
      </c>
      <c r="E215" s="23" t="s">
        <v>54</v>
      </c>
      <c r="F215" s="15">
        <v>30</v>
      </c>
      <c r="G215" s="15">
        <v>130</v>
      </c>
      <c r="H215" s="25">
        <f t="shared" si="6"/>
        <v>0.23076923076923078</v>
      </c>
      <c r="I215" s="15">
        <v>919</v>
      </c>
      <c r="J215" s="15">
        <f t="shared" si="7"/>
        <v>1</v>
      </c>
    </row>
    <row r="216" spans="1:10" ht="12">
      <c r="A216">
        <v>1</v>
      </c>
      <c r="B216" s="14" t="s">
        <v>144</v>
      </c>
      <c r="C216" s="14">
        <v>31</v>
      </c>
      <c r="D216" s="22">
        <v>3100122</v>
      </c>
      <c r="E216" s="23" t="s">
        <v>16</v>
      </c>
      <c r="F216" s="24">
        <v>69</v>
      </c>
      <c r="G216" s="15">
        <v>575</v>
      </c>
      <c r="H216" s="25">
        <f t="shared" si="6"/>
        <v>0.12</v>
      </c>
      <c r="I216" s="15">
        <v>3544</v>
      </c>
      <c r="J216" s="15">
        <f t="shared" si="7"/>
        <v>1</v>
      </c>
    </row>
    <row r="217" spans="1:10" ht="12">
      <c r="A217">
        <v>1</v>
      </c>
      <c r="B217" s="14" t="s">
        <v>144</v>
      </c>
      <c r="C217" s="14">
        <v>31</v>
      </c>
      <c r="D217" s="22">
        <v>3100110</v>
      </c>
      <c r="E217" s="23" t="s">
        <v>69</v>
      </c>
      <c r="F217" s="15">
        <v>32</v>
      </c>
      <c r="G217" s="15">
        <v>177</v>
      </c>
      <c r="H217" s="25">
        <f t="shared" si="6"/>
        <v>0.1807909604519774</v>
      </c>
      <c r="I217" s="15">
        <v>1189</v>
      </c>
      <c r="J217" s="15">
        <f t="shared" si="7"/>
        <v>1</v>
      </c>
    </row>
    <row r="218" spans="1:10" ht="12">
      <c r="A218">
        <v>1</v>
      </c>
      <c r="B218" s="14" t="s">
        <v>144</v>
      </c>
      <c r="C218" s="14">
        <v>31</v>
      </c>
      <c r="D218" s="22">
        <v>3175630</v>
      </c>
      <c r="E218" s="23" t="s">
        <v>116</v>
      </c>
      <c r="F218" s="15">
        <v>106</v>
      </c>
      <c r="G218" s="15">
        <v>1491</v>
      </c>
      <c r="H218" s="25">
        <f t="shared" si="6"/>
        <v>0.07109322602280349</v>
      </c>
      <c r="I218" s="15">
        <v>8292</v>
      </c>
      <c r="J218" s="15">
        <f t="shared" si="7"/>
        <v>1</v>
      </c>
    </row>
    <row r="219" spans="1:10" ht="12">
      <c r="A219">
        <v>1</v>
      </c>
      <c r="B219" s="14" t="s">
        <v>144</v>
      </c>
      <c r="C219" s="14">
        <v>31</v>
      </c>
      <c r="D219" s="22">
        <v>3176860</v>
      </c>
      <c r="E219" s="23" t="s">
        <v>3</v>
      </c>
      <c r="F219" s="15">
        <v>541</v>
      </c>
      <c r="G219" s="15">
        <v>3609</v>
      </c>
      <c r="H219" s="25">
        <f t="shared" si="6"/>
        <v>0.14990302022720975</v>
      </c>
      <c r="I219" s="15">
        <v>16942</v>
      </c>
      <c r="J219" s="15">
        <f t="shared" si="7"/>
        <v>1</v>
      </c>
    </row>
    <row r="220" spans="1:10" ht="12">
      <c r="A220">
        <v>1</v>
      </c>
      <c r="B220" s="14" t="s">
        <v>144</v>
      </c>
      <c r="C220" s="14">
        <v>31</v>
      </c>
      <c r="D220" s="22">
        <v>3177180</v>
      </c>
      <c r="E220" s="23" t="s">
        <v>5</v>
      </c>
      <c r="F220" s="15">
        <v>87</v>
      </c>
      <c r="G220" s="15">
        <v>489</v>
      </c>
      <c r="H220" s="25">
        <f t="shared" si="6"/>
        <v>0.17791411042944785</v>
      </c>
      <c r="I220" s="15">
        <v>3059</v>
      </c>
      <c r="J220" s="15">
        <f t="shared" si="7"/>
        <v>1</v>
      </c>
    </row>
    <row r="221" spans="1:10" ht="12">
      <c r="A221">
        <v>1</v>
      </c>
      <c r="B221" s="14" t="s">
        <v>144</v>
      </c>
      <c r="C221" s="14">
        <v>31</v>
      </c>
      <c r="D221" s="22">
        <v>3100109</v>
      </c>
      <c r="E221" s="23" t="s">
        <v>166</v>
      </c>
      <c r="F221" s="15">
        <v>113</v>
      </c>
      <c r="G221" s="15">
        <v>437</v>
      </c>
      <c r="H221" s="25">
        <f t="shared" si="6"/>
        <v>0.2585812356979405</v>
      </c>
      <c r="I221" s="15">
        <v>2673</v>
      </c>
      <c r="J221" s="15">
        <f t="shared" si="7"/>
        <v>1</v>
      </c>
    </row>
    <row r="222" spans="1:10" ht="12">
      <c r="A222">
        <v>1</v>
      </c>
      <c r="B222" s="14" t="s">
        <v>144</v>
      </c>
      <c r="C222" s="14">
        <v>31</v>
      </c>
      <c r="D222" s="22">
        <v>3100178</v>
      </c>
      <c r="E222" s="23" t="s">
        <v>26</v>
      </c>
      <c r="F222" s="15">
        <v>70</v>
      </c>
      <c r="G222" s="15">
        <v>411</v>
      </c>
      <c r="H222" s="25">
        <f t="shared" si="6"/>
        <v>0.170316301703163</v>
      </c>
      <c r="I222" s="15">
        <v>2273</v>
      </c>
      <c r="J222" s="15">
        <f t="shared" si="7"/>
        <v>1</v>
      </c>
    </row>
    <row r="223" spans="1:10" ht="12">
      <c r="A223">
        <v>1</v>
      </c>
      <c r="B223" s="14" t="s">
        <v>144</v>
      </c>
      <c r="C223" s="14">
        <v>31</v>
      </c>
      <c r="D223" s="22">
        <v>3176890</v>
      </c>
      <c r="E223" s="23" t="s">
        <v>266</v>
      </c>
      <c r="F223" s="15">
        <v>30</v>
      </c>
      <c r="G223" s="15">
        <v>138</v>
      </c>
      <c r="H223" s="25">
        <f t="shared" si="6"/>
        <v>0.21739130434782608</v>
      </c>
      <c r="I223" s="15">
        <v>780</v>
      </c>
      <c r="J223" s="15">
        <f t="shared" si="7"/>
        <v>1</v>
      </c>
    </row>
    <row r="224" spans="1:10" ht="12">
      <c r="A224">
        <v>1</v>
      </c>
      <c r="B224" s="14" t="s">
        <v>144</v>
      </c>
      <c r="C224" s="14">
        <v>31</v>
      </c>
      <c r="D224" s="22">
        <v>3176980</v>
      </c>
      <c r="E224" s="23" t="s">
        <v>267</v>
      </c>
      <c r="F224" s="15">
        <v>17</v>
      </c>
      <c r="G224" s="15">
        <v>178</v>
      </c>
      <c r="H224" s="25">
        <f t="shared" si="6"/>
        <v>0.09550561797752809</v>
      </c>
      <c r="I224" s="15">
        <v>1085</v>
      </c>
      <c r="J224" s="15">
        <f t="shared" si="7"/>
        <v>1</v>
      </c>
    </row>
    <row r="225" spans="1:10" ht="12">
      <c r="A225">
        <v>1</v>
      </c>
      <c r="B225" s="14" t="s">
        <v>144</v>
      </c>
      <c r="C225" s="14">
        <v>31</v>
      </c>
      <c r="D225" s="22">
        <v>3100085</v>
      </c>
      <c r="E225" s="23" t="s">
        <v>64</v>
      </c>
      <c r="F225" s="15">
        <v>80</v>
      </c>
      <c r="G225" s="15">
        <v>569</v>
      </c>
      <c r="H225" s="25">
        <f t="shared" si="6"/>
        <v>0.140597539543058</v>
      </c>
      <c r="I225" s="15">
        <v>3584</v>
      </c>
      <c r="J225" s="15">
        <f t="shared" si="7"/>
        <v>1</v>
      </c>
    </row>
    <row r="226" spans="1:10" ht="12">
      <c r="A226">
        <v>1</v>
      </c>
      <c r="B226" s="14" t="s">
        <v>144</v>
      </c>
      <c r="C226" s="14">
        <v>31</v>
      </c>
      <c r="D226" s="22">
        <v>3100041</v>
      </c>
      <c r="E226" s="26" t="s">
        <v>200</v>
      </c>
      <c r="F226" s="15">
        <v>52</v>
      </c>
      <c r="G226" s="15">
        <v>446</v>
      </c>
      <c r="H226" s="25">
        <f t="shared" si="6"/>
        <v>0.11659192825112108</v>
      </c>
      <c r="I226" s="15">
        <v>2528</v>
      </c>
      <c r="J226" s="15">
        <f t="shared" si="7"/>
        <v>1</v>
      </c>
    </row>
    <row r="227" spans="1:10" ht="12">
      <c r="A227">
        <v>1</v>
      </c>
      <c r="B227" s="14" t="s">
        <v>144</v>
      </c>
      <c r="C227" s="14">
        <v>31</v>
      </c>
      <c r="D227" s="22">
        <v>3177100</v>
      </c>
      <c r="E227" s="23" t="s">
        <v>268</v>
      </c>
      <c r="F227" s="15">
        <v>20</v>
      </c>
      <c r="G227" s="15">
        <v>140</v>
      </c>
      <c r="H227" s="25">
        <f t="shared" si="6"/>
        <v>0.14285714285714285</v>
      </c>
      <c r="I227" s="15">
        <v>852</v>
      </c>
      <c r="J227" s="15">
        <f t="shared" si="7"/>
        <v>1</v>
      </c>
    </row>
    <row r="228" spans="1:10" ht="12">
      <c r="A228">
        <v>1</v>
      </c>
      <c r="B228" s="14" t="s">
        <v>144</v>
      </c>
      <c r="C228" s="14">
        <v>31</v>
      </c>
      <c r="D228" s="22">
        <v>3177190</v>
      </c>
      <c r="E228" s="23" t="s">
        <v>269</v>
      </c>
      <c r="F228" s="24">
        <v>30</v>
      </c>
      <c r="G228" s="15">
        <v>238</v>
      </c>
      <c r="H228" s="25">
        <f t="shared" si="6"/>
        <v>0.12605042016806722</v>
      </c>
      <c r="I228" s="15">
        <v>1383</v>
      </c>
      <c r="J228" s="15">
        <f t="shared" si="7"/>
        <v>1</v>
      </c>
    </row>
    <row r="229" spans="1:10" ht="12">
      <c r="A229">
        <v>1</v>
      </c>
      <c r="B229" s="14" t="s">
        <v>144</v>
      </c>
      <c r="C229" s="14">
        <v>31</v>
      </c>
      <c r="D229" s="22">
        <v>3100082</v>
      </c>
      <c r="E229" s="23" t="s">
        <v>158</v>
      </c>
      <c r="F229" s="15">
        <v>25</v>
      </c>
      <c r="G229" s="15">
        <v>168</v>
      </c>
      <c r="H229" s="25">
        <f t="shared" si="6"/>
        <v>0.1488095238095238</v>
      </c>
      <c r="I229" s="15">
        <v>893</v>
      </c>
      <c r="J229" s="15">
        <f t="shared" si="7"/>
        <v>1</v>
      </c>
    </row>
    <row r="230" spans="1:10" ht="12">
      <c r="A230">
        <v>1</v>
      </c>
      <c r="B230" s="14" t="s">
        <v>144</v>
      </c>
      <c r="C230" s="14">
        <v>31</v>
      </c>
      <c r="D230" s="22">
        <v>3177340</v>
      </c>
      <c r="E230" s="23" t="s">
        <v>6</v>
      </c>
      <c r="F230" s="24">
        <v>28</v>
      </c>
      <c r="G230" s="15">
        <v>210</v>
      </c>
      <c r="H230" s="25">
        <f t="shared" si="6"/>
        <v>0.13333333333333333</v>
      </c>
      <c r="I230" s="15">
        <v>1048</v>
      </c>
      <c r="J230" s="15">
        <f t="shared" si="7"/>
        <v>1</v>
      </c>
    </row>
    <row r="231" spans="1:10" ht="12">
      <c r="A231">
        <v>1</v>
      </c>
      <c r="B231" s="14" t="s">
        <v>144</v>
      </c>
      <c r="C231" s="14">
        <v>31</v>
      </c>
      <c r="D231" s="22">
        <v>3100029</v>
      </c>
      <c r="E231" s="23" t="s">
        <v>36</v>
      </c>
      <c r="F231" s="15">
        <v>62</v>
      </c>
      <c r="G231" s="15">
        <v>370</v>
      </c>
      <c r="H231" s="25">
        <f t="shared" si="6"/>
        <v>0.16756756756756758</v>
      </c>
      <c r="I231" s="15">
        <v>2873</v>
      </c>
      <c r="J231" s="15">
        <f t="shared" si="7"/>
        <v>1</v>
      </c>
    </row>
    <row r="232" spans="1:10" ht="12">
      <c r="A232">
        <v>1</v>
      </c>
      <c r="B232" s="14" t="s">
        <v>144</v>
      </c>
      <c r="C232" s="14">
        <v>31</v>
      </c>
      <c r="D232" s="22">
        <v>3100024</v>
      </c>
      <c r="E232" s="23" t="s">
        <v>198</v>
      </c>
      <c r="F232" s="24">
        <v>34</v>
      </c>
      <c r="G232" s="15">
        <v>318</v>
      </c>
      <c r="H232" s="25">
        <f t="shared" si="6"/>
        <v>0.1069182389937107</v>
      </c>
      <c r="I232" s="15">
        <v>1670</v>
      </c>
      <c r="J232" s="15">
        <f t="shared" si="7"/>
        <v>1</v>
      </c>
    </row>
    <row r="233" spans="1:10" ht="12">
      <c r="A233">
        <v>1</v>
      </c>
      <c r="B233" s="14" t="s">
        <v>144</v>
      </c>
      <c r="C233" s="14">
        <v>31</v>
      </c>
      <c r="D233" s="28">
        <v>3177520</v>
      </c>
      <c r="E233" s="23" t="s">
        <v>270</v>
      </c>
      <c r="F233" s="15">
        <v>57</v>
      </c>
      <c r="G233" s="15">
        <v>369</v>
      </c>
      <c r="H233" s="25">
        <f t="shared" si="6"/>
        <v>0.15447154471544716</v>
      </c>
      <c r="I233" s="15">
        <v>2143</v>
      </c>
      <c r="J233" s="15">
        <f t="shared" si="7"/>
        <v>1</v>
      </c>
    </row>
    <row r="234" spans="1:10" ht="12">
      <c r="A234">
        <v>1</v>
      </c>
      <c r="B234" s="14" t="s">
        <v>144</v>
      </c>
      <c r="C234" s="14">
        <v>31</v>
      </c>
      <c r="D234" s="28">
        <v>3177550</v>
      </c>
      <c r="E234" s="23" t="s">
        <v>7</v>
      </c>
      <c r="F234" s="15">
        <v>58</v>
      </c>
      <c r="G234" s="15">
        <v>750</v>
      </c>
      <c r="H234" s="25">
        <f t="shared" si="6"/>
        <v>0.07733333333333334</v>
      </c>
      <c r="I234" s="15">
        <v>4514</v>
      </c>
      <c r="J234" s="15">
        <f t="shared" si="7"/>
        <v>1</v>
      </c>
    </row>
    <row r="235" spans="1:10" ht="12">
      <c r="A235">
        <v>1</v>
      </c>
      <c r="B235" s="14" t="s">
        <v>144</v>
      </c>
      <c r="C235" s="14">
        <v>31</v>
      </c>
      <c r="D235" s="22">
        <v>3100071</v>
      </c>
      <c r="E235" s="23" t="s">
        <v>61</v>
      </c>
      <c r="F235" s="15">
        <v>69</v>
      </c>
      <c r="G235" s="15">
        <v>552</v>
      </c>
      <c r="H235" s="25">
        <f t="shared" si="6"/>
        <v>0.125</v>
      </c>
      <c r="I235" s="15">
        <v>3439</v>
      </c>
      <c r="J235" s="15">
        <f t="shared" si="7"/>
        <v>1</v>
      </c>
    </row>
    <row r="236" spans="1:10" ht="12">
      <c r="A236">
        <v>1</v>
      </c>
      <c r="B236" s="14" t="s">
        <v>144</v>
      </c>
      <c r="C236" s="14">
        <v>31</v>
      </c>
      <c r="D236" s="22">
        <v>3100132</v>
      </c>
      <c r="E236" s="23" t="s">
        <v>21</v>
      </c>
      <c r="F236" s="24">
        <v>55</v>
      </c>
      <c r="G236" s="15">
        <v>413</v>
      </c>
      <c r="H236" s="25">
        <f t="shared" si="6"/>
        <v>0.13317191283292978</v>
      </c>
      <c r="I236" s="15">
        <v>2673</v>
      </c>
      <c r="J236" s="15">
        <f t="shared" si="7"/>
        <v>1</v>
      </c>
    </row>
    <row r="237" spans="1:10" ht="12">
      <c r="A237">
        <v>1</v>
      </c>
      <c r="B237" s="14" t="s">
        <v>144</v>
      </c>
      <c r="C237" s="14">
        <v>31</v>
      </c>
      <c r="D237" s="22">
        <v>3177730</v>
      </c>
      <c r="E237" s="23" t="s">
        <v>55</v>
      </c>
      <c r="F237" s="15">
        <v>17</v>
      </c>
      <c r="G237" s="15">
        <v>80</v>
      </c>
      <c r="H237" s="25">
        <f t="shared" si="6"/>
        <v>0.2125</v>
      </c>
      <c r="I237" s="15">
        <v>540</v>
      </c>
      <c r="J237" s="15">
        <f t="shared" si="7"/>
        <v>1</v>
      </c>
    </row>
    <row r="238" spans="1:10" ht="12">
      <c r="A238">
        <v>1</v>
      </c>
      <c r="B238" s="14" t="s">
        <v>144</v>
      </c>
      <c r="C238" s="14">
        <v>31</v>
      </c>
      <c r="D238" s="22">
        <v>3105970</v>
      </c>
      <c r="E238" s="23" t="s">
        <v>91</v>
      </c>
      <c r="F238" s="15">
        <v>46</v>
      </c>
      <c r="G238" s="15">
        <v>479</v>
      </c>
      <c r="H238" s="25">
        <f t="shared" si="6"/>
        <v>0.09603340292275574</v>
      </c>
      <c r="I238" s="15">
        <v>2546</v>
      </c>
      <c r="J238" s="15">
        <f t="shared" si="7"/>
        <v>1</v>
      </c>
    </row>
    <row r="239" spans="1:10" ht="12">
      <c r="A239">
        <v>1</v>
      </c>
      <c r="B239" s="14" t="s">
        <v>144</v>
      </c>
      <c r="C239" s="14">
        <v>31</v>
      </c>
      <c r="D239" s="22">
        <v>3100129</v>
      </c>
      <c r="E239" s="23" t="s">
        <v>19</v>
      </c>
      <c r="F239" s="24">
        <v>56</v>
      </c>
      <c r="G239" s="15">
        <v>509</v>
      </c>
      <c r="H239" s="25">
        <f t="shared" si="6"/>
        <v>0.1100196463654224</v>
      </c>
      <c r="I239" s="15">
        <v>2908</v>
      </c>
      <c r="J239" s="15">
        <f t="shared" si="7"/>
        <v>1</v>
      </c>
    </row>
    <row r="240" spans="1:10" ht="12">
      <c r="A240">
        <v>1</v>
      </c>
      <c r="B240" s="14" t="s">
        <v>144</v>
      </c>
      <c r="C240" s="14">
        <v>31</v>
      </c>
      <c r="D240" s="22">
        <v>3119560</v>
      </c>
      <c r="E240" s="23" t="s">
        <v>93</v>
      </c>
      <c r="F240" s="15">
        <v>198</v>
      </c>
      <c r="G240" s="15">
        <v>415</v>
      </c>
      <c r="H240" s="25">
        <f t="shared" si="6"/>
        <v>0.4771084337349398</v>
      </c>
      <c r="I240" s="15">
        <v>1309</v>
      </c>
      <c r="J240" s="15">
        <f t="shared" si="7"/>
        <v>1</v>
      </c>
    </row>
    <row r="241" spans="1:10" ht="12">
      <c r="A241">
        <v>1</v>
      </c>
      <c r="B241" s="14" t="s">
        <v>144</v>
      </c>
      <c r="C241" s="14">
        <v>31</v>
      </c>
      <c r="D241" s="22">
        <v>3178020</v>
      </c>
      <c r="E241" s="23" t="s">
        <v>56</v>
      </c>
      <c r="F241" s="24">
        <v>122</v>
      </c>
      <c r="G241" s="15">
        <v>725</v>
      </c>
      <c r="H241" s="25">
        <f t="shared" si="6"/>
        <v>0.16827586206896553</v>
      </c>
      <c r="I241" s="15">
        <v>4501</v>
      </c>
      <c r="J241" s="15">
        <f t="shared" si="7"/>
        <v>1</v>
      </c>
    </row>
    <row r="242" spans="1:10" ht="12">
      <c r="A242">
        <v>1</v>
      </c>
      <c r="B242" s="14" t="s">
        <v>144</v>
      </c>
      <c r="C242" s="14">
        <v>31</v>
      </c>
      <c r="D242" s="22">
        <v>3178210</v>
      </c>
      <c r="E242" s="23" t="s">
        <v>271</v>
      </c>
      <c r="F242" s="15">
        <v>87</v>
      </c>
      <c r="G242" s="15">
        <v>1252</v>
      </c>
      <c r="H242" s="25">
        <f t="shared" si="6"/>
        <v>0.0694888178913738</v>
      </c>
      <c r="I242" s="15">
        <v>6708</v>
      </c>
      <c r="J242" s="15">
        <f t="shared" si="7"/>
        <v>1</v>
      </c>
    </row>
    <row r="243" spans="1:10" ht="12">
      <c r="A243">
        <v>1</v>
      </c>
      <c r="B243" s="14" t="s">
        <v>144</v>
      </c>
      <c r="C243" s="14">
        <v>31</v>
      </c>
      <c r="D243" s="22">
        <v>3178240</v>
      </c>
      <c r="E243" s="23" t="s">
        <v>272</v>
      </c>
      <c r="F243" s="15">
        <v>55</v>
      </c>
      <c r="G243" s="15">
        <v>401</v>
      </c>
      <c r="H243" s="25">
        <f t="shared" si="6"/>
        <v>0.1371571072319202</v>
      </c>
      <c r="I243" s="15">
        <v>2178</v>
      </c>
      <c r="J243" s="15">
        <f t="shared" si="7"/>
        <v>1</v>
      </c>
    </row>
    <row r="244" spans="1:10" ht="12">
      <c r="A244">
        <v>1</v>
      </c>
      <c r="B244" s="14" t="s">
        <v>144</v>
      </c>
      <c r="C244" s="14">
        <v>31</v>
      </c>
      <c r="D244" s="22">
        <v>3178260</v>
      </c>
      <c r="E244" s="23" t="s">
        <v>23</v>
      </c>
      <c r="F244" s="15">
        <v>21</v>
      </c>
      <c r="G244" s="15">
        <v>160</v>
      </c>
      <c r="H244" s="25">
        <f t="shared" si="6"/>
        <v>0.13125</v>
      </c>
      <c r="I244" s="15">
        <v>822</v>
      </c>
      <c r="J244" s="15">
        <f t="shared" si="7"/>
        <v>1</v>
      </c>
    </row>
    <row r="245" spans="1:10" ht="12">
      <c r="A245">
        <v>1</v>
      </c>
      <c r="B245" s="14" t="s">
        <v>144</v>
      </c>
      <c r="C245" s="14">
        <v>31</v>
      </c>
      <c r="D245" s="22">
        <v>3178300</v>
      </c>
      <c r="E245" s="23" t="s">
        <v>273</v>
      </c>
      <c r="F245" s="24">
        <v>117</v>
      </c>
      <c r="G245" s="15">
        <v>411</v>
      </c>
      <c r="H245" s="25">
        <f t="shared" si="6"/>
        <v>0.2846715328467153</v>
      </c>
      <c r="I245" s="15">
        <v>1532</v>
      </c>
      <c r="J245" s="15">
        <f t="shared" si="7"/>
        <v>1</v>
      </c>
    </row>
    <row r="246" spans="1:10" ht="12">
      <c r="A246">
        <v>1</v>
      </c>
      <c r="B246" s="14" t="s">
        <v>144</v>
      </c>
      <c r="C246" s="14">
        <v>31</v>
      </c>
      <c r="D246" s="22">
        <v>3100018</v>
      </c>
      <c r="E246" s="23" t="s">
        <v>196</v>
      </c>
      <c r="F246" s="15">
        <v>49</v>
      </c>
      <c r="G246" s="15">
        <v>240</v>
      </c>
      <c r="H246" s="25">
        <f t="shared" si="6"/>
        <v>0.20416666666666666</v>
      </c>
      <c r="I246" s="15">
        <v>1544</v>
      </c>
      <c r="J246" s="15">
        <f t="shared" si="7"/>
        <v>1</v>
      </c>
    </row>
    <row r="247" spans="1:10" ht="12">
      <c r="A247">
        <v>1</v>
      </c>
      <c r="B247" s="14" t="s">
        <v>144</v>
      </c>
      <c r="C247" s="14">
        <v>31</v>
      </c>
      <c r="D247" s="22">
        <v>3178450</v>
      </c>
      <c r="E247" s="23" t="s">
        <v>274</v>
      </c>
      <c r="F247" s="15">
        <v>39</v>
      </c>
      <c r="G247" s="15">
        <v>168</v>
      </c>
      <c r="H247" s="25">
        <f t="shared" si="6"/>
        <v>0.23214285714285715</v>
      </c>
      <c r="I247" s="15">
        <v>1107</v>
      </c>
      <c r="J247" s="15">
        <f t="shared" si="7"/>
        <v>1</v>
      </c>
    </row>
    <row r="248" spans="1:10" ht="12">
      <c r="A248">
        <v>1</v>
      </c>
      <c r="B248" s="14" t="s">
        <v>144</v>
      </c>
      <c r="C248" s="14">
        <v>31</v>
      </c>
      <c r="D248" s="22">
        <v>3100021</v>
      </c>
      <c r="E248" s="23" t="s">
        <v>149</v>
      </c>
      <c r="F248" s="15">
        <v>112</v>
      </c>
      <c r="G248" s="15">
        <v>2159</v>
      </c>
      <c r="H248" s="25">
        <f t="shared" si="6"/>
        <v>0.05187586845761927</v>
      </c>
      <c r="I248" s="15">
        <v>9887</v>
      </c>
      <c r="J248" s="15">
        <f t="shared" si="7"/>
        <v>1</v>
      </c>
    </row>
    <row r="249" spans="1:10" ht="12">
      <c r="A249">
        <v>1</v>
      </c>
      <c r="B249" s="14" t="s">
        <v>144</v>
      </c>
      <c r="C249" s="14">
        <v>31</v>
      </c>
      <c r="D249" s="22">
        <v>3178520</v>
      </c>
      <c r="E249" s="23" t="s">
        <v>8</v>
      </c>
      <c r="F249" s="15">
        <v>77</v>
      </c>
      <c r="G249" s="15">
        <v>775</v>
      </c>
      <c r="H249" s="25">
        <f t="shared" si="6"/>
        <v>0.09935483870967741</v>
      </c>
      <c r="I249" s="15">
        <v>6815</v>
      </c>
      <c r="J249" s="15">
        <f t="shared" si="7"/>
        <v>1</v>
      </c>
    </row>
    <row r="250" spans="1:10" ht="12">
      <c r="A250">
        <v>1</v>
      </c>
      <c r="B250" s="14" t="s">
        <v>144</v>
      </c>
      <c r="C250" s="14">
        <v>31</v>
      </c>
      <c r="D250" s="22">
        <v>3178540</v>
      </c>
      <c r="E250" s="23" t="s">
        <v>9</v>
      </c>
      <c r="F250" s="15">
        <v>31</v>
      </c>
      <c r="G250" s="15">
        <v>416</v>
      </c>
      <c r="H250" s="25">
        <f t="shared" si="6"/>
        <v>0.07451923076923077</v>
      </c>
      <c r="I250" s="15">
        <v>2101</v>
      </c>
      <c r="J250" s="15">
        <f t="shared" si="7"/>
        <v>1</v>
      </c>
    </row>
    <row r="251" spans="1:10" ht="12">
      <c r="A251">
        <v>1</v>
      </c>
      <c r="B251" s="14" t="s">
        <v>144</v>
      </c>
      <c r="C251" s="14">
        <v>31</v>
      </c>
      <c r="D251" s="22">
        <v>3100180</v>
      </c>
      <c r="E251" s="23" t="s">
        <v>43</v>
      </c>
      <c r="F251" s="24">
        <v>50</v>
      </c>
      <c r="G251" s="15">
        <v>276</v>
      </c>
      <c r="H251" s="25">
        <f t="shared" si="6"/>
        <v>0.18115942028985507</v>
      </c>
      <c r="I251" s="15">
        <v>1690</v>
      </c>
      <c r="J251" s="15">
        <f t="shared" si="7"/>
        <v>1</v>
      </c>
    </row>
    <row r="252" spans="1:10" ht="12">
      <c r="A252">
        <v>1</v>
      </c>
      <c r="B252" s="14" t="s">
        <v>144</v>
      </c>
      <c r="C252" s="14">
        <v>31</v>
      </c>
      <c r="D252" s="22">
        <v>3100172</v>
      </c>
      <c r="E252" s="23" t="s">
        <v>40</v>
      </c>
      <c r="F252" s="15">
        <v>102</v>
      </c>
      <c r="G252" s="15">
        <v>407</v>
      </c>
      <c r="H252" s="25">
        <f t="shared" si="6"/>
        <v>0.25061425061425063</v>
      </c>
      <c r="I252" s="15">
        <v>2439</v>
      </c>
      <c r="J252" s="15">
        <f t="shared" si="7"/>
        <v>1</v>
      </c>
    </row>
    <row r="253" spans="1:10" ht="12">
      <c r="A253">
        <v>1</v>
      </c>
      <c r="B253" s="14" t="s">
        <v>144</v>
      </c>
      <c r="C253" s="14">
        <v>31</v>
      </c>
      <c r="D253" s="22">
        <v>3100006</v>
      </c>
      <c r="E253" s="23" t="s">
        <v>191</v>
      </c>
      <c r="F253" s="15">
        <v>82</v>
      </c>
      <c r="G253" s="15">
        <v>920</v>
      </c>
      <c r="H253" s="25">
        <f t="shared" si="6"/>
        <v>0.0891304347826087</v>
      </c>
      <c r="I253" s="15">
        <v>5143</v>
      </c>
      <c r="J253" s="15">
        <f t="shared" si="7"/>
        <v>1</v>
      </c>
    </row>
    <row r="254" spans="1:10" ht="12">
      <c r="A254">
        <v>1</v>
      </c>
      <c r="B254" s="14" t="s">
        <v>144</v>
      </c>
      <c r="C254" s="14">
        <v>31</v>
      </c>
      <c r="D254" s="22">
        <v>3178660</v>
      </c>
      <c r="E254" s="23" t="s">
        <v>10</v>
      </c>
      <c r="F254" s="15">
        <v>480</v>
      </c>
      <c r="G254" s="15">
        <v>5341</v>
      </c>
      <c r="H254" s="25">
        <f t="shared" si="6"/>
        <v>0.08987081070960494</v>
      </c>
      <c r="I254" s="15">
        <v>33230</v>
      </c>
      <c r="J254" s="15">
        <f t="shared" si="7"/>
        <v>0</v>
      </c>
    </row>
    <row r="255" spans="1:10" ht="12">
      <c r="A255">
        <v>1</v>
      </c>
      <c r="B255" s="14" t="s">
        <v>144</v>
      </c>
      <c r="C255" s="14">
        <v>31</v>
      </c>
      <c r="D255" s="22">
        <v>3178670</v>
      </c>
      <c r="E255" s="23" t="s">
        <v>275</v>
      </c>
      <c r="F255" s="15">
        <v>28</v>
      </c>
      <c r="G255" s="15">
        <v>142</v>
      </c>
      <c r="H255" s="25">
        <f t="shared" si="6"/>
        <v>0.19718309859154928</v>
      </c>
      <c r="I255" s="15">
        <v>766</v>
      </c>
      <c r="J255" s="15">
        <f t="shared" si="7"/>
        <v>1</v>
      </c>
    </row>
    <row r="256" spans="1:10" ht="12">
      <c r="A256">
        <v>1</v>
      </c>
      <c r="B256" s="14" t="s">
        <v>144</v>
      </c>
      <c r="C256" s="14">
        <v>31</v>
      </c>
      <c r="D256" s="22">
        <v>3178720</v>
      </c>
      <c r="E256" s="23" t="s">
        <v>11</v>
      </c>
      <c r="F256" s="15">
        <v>52</v>
      </c>
      <c r="G256" s="15">
        <v>569</v>
      </c>
      <c r="H256" s="25">
        <f t="shared" si="6"/>
        <v>0.0913884007029877</v>
      </c>
      <c r="I256" s="15">
        <v>3102</v>
      </c>
      <c r="J256" s="15">
        <f t="shared" si="7"/>
        <v>1</v>
      </c>
    </row>
    <row r="257" spans="1:10" ht="12">
      <c r="A257">
        <v>1</v>
      </c>
      <c r="B257" s="14" t="s">
        <v>144</v>
      </c>
      <c r="C257" s="14">
        <v>31</v>
      </c>
      <c r="D257" s="22">
        <v>3100134</v>
      </c>
      <c r="E257" s="23" t="s">
        <v>25</v>
      </c>
      <c r="F257" s="15">
        <v>29</v>
      </c>
      <c r="G257" s="15">
        <v>261</v>
      </c>
      <c r="H257" s="25">
        <f t="shared" si="6"/>
        <v>0.1111111111111111</v>
      </c>
      <c r="I257" s="15">
        <v>1520</v>
      </c>
      <c r="J257" s="15">
        <f t="shared" si="7"/>
        <v>1</v>
      </c>
    </row>
    <row r="258" spans="1:10" ht="12">
      <c r="A258">
        <v>1</v>
      </c>
      <c r="B258" s="14" t="s">
        <v>144</v>
      </c>
      <c r="C258" s="14">
        <v>31</v>
      </c>
      <c r="D258" s="22">
        <v>3178810</v>
      </c>
      <c r="E258" s="23" t="s">
        <v>121</v>
      </c>
      <c r="F258" s="15">
        <v>196</v>
      </c>
      <c r="G258" s="15">
        <v>464</v>
      </c>
      <c r="H258" s="25">
        <f t="shared" si="6"/>
        <v>0.4224137931034483</v>
      </c>
      <c r="I258" s="15">
        <v>1662</v>
      </c>
      <c r="J258" s="15">
        <f t="shared" si="7"/>
        <v>1</v>
      </c>
    </row>
    <row r="259" spans="1:10" ht="12">
      <c r="A259">
        <v>1</v>
      </c>
      <c r="B259" s="14" t="s">
        <v>144</v>
      </c>
      <c r="C259" s="14">
        <v>31</v>
      </c>
      <c r="D259" s="22">
        <v>3178840</v>
      </c>
      <c r="E259" s="23" t="s">
        <v>122</v>
      </c>
      <c r="F259" s="15">
        <v>30</v>
      </c>
      <c r="G259" s="15">
        <v>212</v>
      </c>
      <c r="H259" s="25">
        <f t="shared" si="6"/>
        <v>0.14150943396226415</v>
      </c>
      <c r="I259" s="15">
        <v>1128</v>
      </c>
      <c r="J259" s="15">
        <f t="shared" si="7"/>
        <v>1</v>
      </c>
    </row>
    <row r="260" spans="1:10" ht="12">
      <c r="A260">
        <v>1</v>
      </c>
      <c r="B260" s="14" t="s">
        <v>144</v>
      </c>
      <c r="C260" s="14">
        <v>31</v>
      </c>
      <c r="D260" s="22">
        <v>3100008</v>
      </c>
      <c r="E260" s="23" t="s">
        <v>192</v>
      </c>
      <c r="F260" s="15">
        <v>48</v>
      </c>
      <c r="G260" s="15">
        <v>435</v>
      </c>
      <c r="H260" s="25">
        <f t="shared" si="6"/>
        <v>0.1103448275862069</v>
      </c>
      <c r="I260" s="15">
        <v>2729</v>
      </c>
      <c r="J260" s="15">
        <f t="shared" si="7"/>
        <v>1</v>
      </c>
    </row>
    <row r="261" spans="1:10" ht="12">
      <c r="A261">
        <v>1</v>
      </c>
      <c r="B261" s="14" t="s">
        <v>144</v>
      </c>
      <c r="C261" s="14">
        <v>31</v>
      </c>
      <c r="D261" s="22">
        <v>3178940</v>
      </c>
      <c r="E261" s="23" t="s">
        <v>57</v>
      </c>
      <c r="F261" s="15">
        <v>88</v>
      </c>
      <c r="G261" s="15">
        <v>687</v>
      </c>
      <c r="H261" s="25">
        <f t="shared" si="6"/>
        <v>0.12809315866084425</v>
      </c>
      <c r="I261" s="15">
        <v>3137</v>
      </c>
      <c r="J261" s="15">
        <f t="shared" si="7"/>
        <v>1</v>
      </c>
    </row>
    <row r="262" spans="1:10" ht="12">
      <c r="A262">
        <v>1</v>
      </c>
      <c r="B262" s="14" t="s">
        <v>144</v>
      </c>
      <c r="C262" s="14">
        <v>31</v>
      </c>
      <c r="D262" s="22">
        <v>3178990</v>
      </c>
      <c r="E262" s="23" t="s">
        <v>123</v>
      </c>
      <c r="F262" s="15">
        <v>19</v>
      </c>
      <c r="G262" s="15">
        <v>172</v>
      </c>
      <c r="H262" s="25">
        <f t="shared" si="6"/>
        <v>0.11046511627906977</v>
      </c>
      <c r="I262" s="15">
        <v>831</v>
      </c>
      <c r="J262" s="15">
        <f t="shared" si="7"/>
        <v>1</v>
      </c>
    </row>
    <row r="263" spans="1:10" ht="12">
      <c r="A263">
        <v>1</v>
      </c>
      <c r="B263" s="14" t="s">
        <v>144</v>
      </c>
      <c r="C263" s="14">
        <v>31</v>
      </c>
      <c r="D263" s="22">
        <v>3179050</v>
      </c>
      <c r="E263" s="23" t="s">
        <v>124</v>
      </c>
      <c r="F263" s="15">
        <v>155</v>
      </c>
      <c r="G263" s="15">
        <v>1362</v>
      </c>
      <c r="H263" s="25">
        <f t="shared" si="6"/>
        <v>0.11380323054331865</v>
      </c>
      <c r="I263" s="15">
        <v>9152</v>
      </c>
      <c r="J263" s="15">
        <f t="shared" si="7"/>
        <v>1</v>
      </c>
    </row>
    <row r="264" spans="1:10" ht="12">
      <c r="A264">
        <v>1</v>
      </c>
      <c r="B264" s="14" t="s">
        <v>144</v>
      </c>
      <c r="C264" s="14">
        <v>31</v>
      </c>
      <c r="D264" s="22">
        <v>3179080</v>
      </c>
      <c r="E264" s="23" t="s">
        <v>125</v>
      </c>
      <c r="F264" s="15">
        <v>20</v>
      </c>
      <c r="G264" s="15">
        <v>439</v>
      </c>
      <c r="H264" s="25">
        <f t="shared" si="6"/>
        <v>0.04555808656036447</v>
      </c>
      <c r="I264" s="15">
        <v>2093</v>
      </c>
      <c r="J264" s="15">
        <f t="shared" si="7"/>
        <v>1</v>
      </c>
    </row>
    <row r="265" spans="1:10" ht="12">
      <c r="A265">
        <v>2</v>
      </c>
      <c r="B265" s="14" t="s">
        <v>144</v>
      </c>
      <c r="C265" s="14">
        <v>31</v>
      </c>
      <c r="D265" s="28">
        <v>3181101</v>
      </c>
      <c r="E265" s="23" t="s">
        <v>28</v>
      </c>
      <c r="F265" s="15">
        <v>0</v>
      </c>
      <c r="G265" s="15">
        <v>0</v>
      </c>
      <c r="H265" s="25">
        <f t="shared" si="6"/>
        <v>0</v>
      </c>
      <c r="I265" s="15">
        <v>0</v>
      </c>
      <c r="J265" s="15"/>
    </row>
    <row r="266" spans="2:10" ht="12">
      <c r="B266" s="8"/>
      <c r="C266" s="9"/>
      <c r="D266" s="9"/>
      <c r="E266" s="10"/>
      <c r="F266" s="2"/>
      <c r="G266" s="2"/>
      <c r="H266" s="2"/>
      <c r="I266" s="2"/>
      <c r="J266" s="2"/>
    </row>
    <row r="267" spans="2:10" ht="12">
      <c r="B267" s="11"/>
      <c r="C267" s="12"/>
      <c r="D267" s="12"/>
      <c r="E267" s="13" t="s">
        <v>136</v>
      </c>
      <c r="F267" s="18">
        <f>SUM(F10:F265)</f>
        <v>39327</v>
      </c>
      <c r="G267" s="18">
        <f>SUM(G10:G265)</f>
        <v>316349</v>
      </c>
      <c r="H267" s="19">
        <f>IF(F267&gt;0,F267/G267,0)</f>
        <v>0.12431523412433736</v>
      </c>
      <c r="I267" s="18">
        <f>SUM(I10:I265)</f>
        <v>1774571</v>
      </c>
      <c r="J267" s="18">
        <f>SUM(J10:J265)</f>
        <v>241</v>
      </c>
    </row>
    <row r="268" spans="7:10" ht="12">
      <c r="G268" t="s">
        <v>141</v>
      </c>
      <c r="J268" s="20">
        <f>COUNTA(E10:E264)</f>
        <v>255</v>
      </c>
    </row>
    <row r="269" spans="7:10" ht="12">
      <c r="G269" t="s">
        <v>142</v>
      </c>
      <c r="J269" s="7">
        <f>J267/J268</f>
        <v>0.9450980392156862</v>
      </c>
    </row>
  </sheetData>
  <printOptions horizontalCentered="1"/>
  <pageMargins left="0.25" right="0.25" top="1" bottom="1" header="0.5" footer="0.5"/>
  <pageSetup horizontalDpi="600" verticalDpi="600" orientation="portrait" scale="80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Nebraska (MS EXCEL)</dc:title>
  <dc:subject/>
  <dc:creator/>
  <cp:keywords/>
  <dc:description/>
  <cp:lastModifiedBy>Alan Smigielski User</cp:lastModifiedBy>
  <cp:lastPrinted>2008-12-18T22:11:43Z</cp:lastPrinted>
  <dcterms:created xsi:type="dcterms:W3CDTF">1998-12-18T15:18:20Z</dcterms:created>
  <dcterms:modified xsi:type="dcterms:W3CDTF">2008-12-23T14:38:44Z</dcterms:modified>
  <cp:category/>
  <cp:version/>
  <cp:contentType/>
  <cp:contentStatus/>
</cp:coreProperties>
</file>